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DNYADAV   27.06.24\SOP\SOP\New SOP\SOP 2025-26\II QTR\"/>
    </mc:Choice>
  </mc:AlternateContent>
  <bookViews>
    <workbookView xWindow="0" yWindow="0" windowWidth="15360" windowHeight="7335" firstSheet="2" activeTab="2"/>
  </bookViews>
  <sheets>
    <sheet name="Cum sop (Extra)" sheetId="9" state="hidden" r:id="rId1"/>
    <sheet name="MG SoP 01 (GERC)" sheetId="1" state="hidden" r:id="rId2"/>
    <sheet name="MG COVER PAGE" sheetId="11" r:id="rId3"/>
    <sheet name="MG SoP 01 " sheetId="8" r:id="rId4"/>
    <sheet name="SoP 002" sheetId="10" r:id="rId5"/>
    <sheet name="MG SoP 003 " sheetId="28" r:id="rId6"/>
    <sheet name="MG SoP 04" sheetId="19" r:id="rId7"/>
    <sheet name="MG SOP 05" sheetId="20" r:id="rId8"/>
    <sheet name="SoP007" sheetId="13" r:id="rId9"/>
    <sheet name="SoP008" sheetId="14" r:id="rId10"/>
    <sheet name="SoP009" sheetId="15" r:id="rId11"/>
    <sheet name="010" sheetId="22" r:id="rId12"/>
    <sheet name="011" sheetId="23" r:id="rId13"/>
    <sheet name="012" sheetId="24" r:id="rId14"/>
    <sheet name="013" sheetId="25" r:id="rId15"/>
    <sheet name="MG SoP - 15" sheetId="21" r:id="rId16"/>
    <sheet name="MG SoP 16" sheetId="16" r:id="rId17"/>
    <sheet name="MG SoP 17" sheetId="17" r:id="rId18"/>
    <sheet name="SOP 18" sheetId="26" r:id="rId19"/>
    <sheet name="SOP 19" sheetId="27"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1" localSheetId="0">#REF!</definedName>
    <definedName name="\1" localSheetId="3">#REF!</definedName>
    <definedName name="\1" localSheetId="19">#REF!</definedName>
    <definedName name="\1">#REF!</definedName>
    <definedName name="\2" localSheetId="0">[1]TLPPOCT!#REF!</definedName>
    <definedName name="\2" localSheetId="3">[1]TLPPOCT!#REF!</definedName>
    <definedName name="\2" localSheetId="19">[1]TLPPOCT!#REF!</definedName>
    <definedName name="\2">[1]TLPPOCT!#REF!</definedName>
    <definedName name="\a" localSheetId="0">#REF!</definedName>
    <definedName name="\a" localSheetId="3">#REF!</definedName>
    <definedName name="\a" localSheetId="19">#REF!</definedName>
    <definedName name="\a">#REF!</definedName>
    <definedName name="\b" localSheetId="0">#REF!</definedName>
    <definedName name="\b" localSheetId="3">#REF!</definedName>
    <definedName name="\b" localSheetId="19">#REF!</definedName>
    <definedName name="\b">#REF!</definedName>
    <definedName name="\p" localSheetId="0">#REF!</definedName>
    <definedName name="\p" localSheetId="3">#REF!</definedName>
    <definedName name="\p" localSheetId="19">#REF!</definedName>
    <definedName name="\p">#REF!</definedName>
    <definedName name="__1_1_1" localSheetId="0">#REF!</definedName>
    <definedName name="__1_1_1" localSheetId="3">#REF!</definedName>
    <definedName name="__1_1_1" localSheetId="19">#REF!</definedName>
    <definedName name="__1_1_1">#REF!</definedName>
    <definedName name="__123Graph_A" hidden="1">'[2]mpmla wise pp0001'!$A$166:$A$172</definedName>
    <definedName name="__123Graph_B" localSheetId="0" hidden="1">'[2]mpmla wise pp0001'!#REF!</definedName>
    <definedName name="__123Graph_B" localSheetId="3" hidden="1">'[2]mpmla wise pp0001'!#REF!</definedName>
    <definedName name="__123Graph_B" localSheetId="19" hidden="1">'[2]mpmla wise pp0001'!#REF!</definedName>
    <definedName name="__123Graph_B" hidden="1">'[2]mpmla wise pp0001'!#REF!</definedName>
    <definedName name="__123Graph_C" hidden="1">'[2]mpmla wise pp0001'!$B$166:$B$172</definedName>
    <definedName name="__123Graph_D" localSheetId="0" hidden="1">'[2]mpmla wise pp0001'!#REF!</definedName>
    <definedName name="__123Graph_D" localSheetId="3" hidden="1">'[2]mpmla wise pp0001'!#REF!</definedName>
    <definedName name="__123Graph_D" localSheetId="19" hidden="1">'[2]mpmla wise pp0001'!#REF!</definedName>
    <definedName name="__123Graph_D" hidden="1">'[2]mpmla wise pp0001'!#REF!</definedName>
    <definedName name="__123Graph_E" hidden="1">'[2]mpmla wise pp0001'!$C$166:$C$172</definedName>
    <definedName name="__123Graph_F" localSheetId="0" hidden="1">'[2]mpmla wise pp0001'!#REF!</definedName>
    <definedName name="__123Graph_F" localSheetId="3" hidden="1">'[2]mpmla wise pp0001'!#REF!</definedName>
    <definedName name="__123Graph_F" localSheetId="19" hidden="1">'[2]mpmla wise pp0001'!#REF!</definedName>
    <definedName name="__123Graph_F" hidden="1">'[2]mpmla wise pp0001'!#REF!</definedName>
    <definedName name="__123Graph_X" localSheetId="0" hidden="1">'[2]mpmla wise pp0001'!#REF!</definedName>
    <definedName name="__123Graph_X" localSheetId="3" hidden="1">'[2]mpmla wise pp0001'!#REF!</definedName>
    <definedName name="__123Graph_X" localSheetId="19" hidden="1">'[2]mpmla wise pp0001'!#REF!</definedName>
    <definedName name="__123Graph_X" hidden="1">'[2]mpmla wise pp0001'!#REF!</definedName>
    <definedName name="__2_1_1_1" localSheetId="0">#REF!</definedName>
    <definedName name="__2_1_1_1" localSheetId="3">#REF!</definedName>
    <definedName name="__2_1_1_1" localSheetId="19">#REF!</definedName>
    <definedName name="__2_1_1_1">#REF!</definedName>
    <definedName name="_1" localSheetId="0">#REF!</definedName>
    <definedName name="_1" localSheetId="3">#REF!</definedName>
    <definedName name="_1" localSheetId="19">#REF!</definedName>
    <definedName name="_1">#REF!</definedName>
    <definedName name="_1_1" localSheetId="0">#REF!</definedName>
    <definedName name="_1_1" localSheetId="3">#REF!</definedName>
    <definedName name="_1_1" localSheetId="19">#REF!</definedName>
    <definedName name="_1_1">#REF!</definedName>
    <definedName name="_1_1_1" localSheetId="0">#REF!</definedName>
    <definedName name="_1_1_1" localSheetId="3">#REF!</definedName>
    <definedName name="_1_1_1" localSheetId="19">#REF!</definedName>
    <definedName name="_1_1_1">#REF!</definedName>
    <definedName name="_1_1_1_1" localSheetId="0">#REF!</definedName>
    <definedName name="_1_1_1_1" localSheetId="3">#REF!</definedName>
    <definedName name="_1_1_1_1" localSheetId="19">#REF!</definedName>
    <definedName name="_1_1_1_1">#REF!</definedName>
    <definedName name="_1_1_1_1_1" localSheetId="0">#REF!</definedName>
    <definedName name="_1_1_1_1_1" localSheetId="3">#REF!</definedName>
    <definedName name="_1_1_1_1_1" localSheetId="19">#REF!</definedName>
    <definedName name="_1_1_1_1_1">#REF!</definedName>
    <definedName name="_1_10" localSheetId="0">#REF!</definedName>
    <definedName name="_1_10" localSheetId="3">#REF!</definedName>
    <definedName name="_1_10" localSheetId="19">#REF!</definedName>
    <definedName name="_1_10">#REF!</definedName>
    <definedName name="_1_2" localSheetId="0">#REF!</definedName>
    <definedName name="_1_2" localSheetId="3">#REF!</definedName>
    <definedName name="_1_2" localSheetId="19">#REF!</definedName>
    <definedName name="_1_2">#REF!</definedName>
    <definedName name="_1_2_1" localSheetId="0">#REF!</definedName>
    <definedName name="_1_2_1" localSheetId="3">#REF!</definedName>
    <definedName name="_1_2_1" localSheetId="19">#REF!</definedName>
    <definedName name="_1_2_1">#REF!</definedName>
    <definedName name="_1_7" localSheetId="0">#REF!</definedName>
    <definedName name="_1_7" localSheetId="3">#REF!</definedName>
    <definedName name="_1_7" localSheetId="19">#REF!</definedName>
    <definedName name="_1_7">#REF!</definedName>
    <definedName name="_1_8" localSheetId="0">#REF!</definedName>
    <definedName name="_1_8" localSheetId="3">#REF!</definedName>
    <definedName name="_1_8" localSheetId="19">#REF!</definedName>
    <definedName name="_1_8">#REF!</definedName>
    <definedName name="_1_9" localSheetId="0">#REF!</definedName>
    <definedName name="_1_9" localSheetId="3">#REF!</definedName>
    <definedName name="_1_9" localSheetId="19">#REF!</definedName>
    <definedName name="_1_9">#REF!</definedName>
    <definedName name="_10Excel_BuiltIn__FilterDatabase_10_1" localSheetId="0">#REF!</definedName>
    <definedName name="_10Excel_BuiltIn__FilterDatabase_10_1" localSheetId="3">#REF!</definedName>
    <definedName name="_10Excel_BuiltIn__FilterDatabase_10_1" localSheetId="19">#REF!</definedName>
    <definedName name="_10Excel_BuiltIn__FilterDatabase_10_1">#REF!</definedName>
    <definedName name="_11Excel_BuiltIn__FilterDatabase_11_1" localSheetId="0">#REF!</definedName>
    <definedName name="_11Excel_BuiltIn__FilterDatabase_11_1" localSheetId="3">#REF!</definedName>
    <definedName name="_11Excel_BuiltIn__FilterDatabase_11_1" localSheetId="19">#REF!</definedName>
    <definedName name="_11Excel_BuiltIn__FilterDatabase_11_1">#REF!</definedName>
    <definedName name="_123" localSheetId="0" hidden="1">'[2]mpmla wise pp0001'!#REF!</definedName>
    <definedName name="_123" localSheetId="3" hidden="1">'[2]mpmla wise pp0001'!#REF!</definedName>
    <definedName name="_123" localSheetId="19" hidden="1">'[2]mpmla wise pp0001'!#REF!</definedName>
    <definedName name="_123" hidden="1">'[2]mpmla wise pp0001'!#REF!</definedName>
    <definedName name="_124" localSheetId="0" hidden="1">'[3]mpmla wise pp02_03'!#REF!</definedName>
    <definedName name="_124" localSheetId="3" hidden="1">'[3]mpmla wise pp02_03'!#REF!</definedName>
    <definedName name="_124" localSheetId="19" hidden="1">'[3]mpmla wise pp02_03'!#REF!</definedName>
    <definedName name="_124" hidden="1">'[3]mpmla wise pp02_03'!#REF!</definedName>
    <definedName name="_125" localSheetId="0" hidden="1">'[3]mpmla wise pp02_03'!#REF!</definedName>
    <definedName name="_125" localSheetId="3" hidden="1">'[3]mpmla wise pp02_03'!#REF!</definedName>
    <definedName name="_125" localSheetId="19" hidden="1">'[3]mpmla wise pp02_03'!#REF!</definedName>
    <definedName name="_125" hidden="1">'[3]mpmla wise pp02_03'!#REF!</definedName>
    <definedName name="_126" localSheetId="0" hidden="1">'[3]mpmla wise pp02_03'!#REF!</definedName>
    <definedName name="_126" localSheetId="3" hidden="1">'[3]mpmla wise pp02_03'!#REF!</definedName>
    <definedName name="_126" localSheetId="19" hidden="1">'[3]mpmla wise pp02_03'!#REF!</definedName>
    <definedName name="_126" hidden="1">'[3]mpmla wise pp02_03'!#REF!</definedName>
    <definedName name="_127" localSheetId="0" hidden="1">'[3]mpmla wise pp02_03'!#REF!</definedName>
    <definedName name="_127" localSheetId="3" hidden="1">'[3]mpmla wise pp02_03'!#REF!</definedName>
    <definedName name="_127" localSheetId="19" hidden="1">'[3]mpmla wise pp02_03'!#REF!</definedName>
    <definedName name="_127" hidden="1">'[3]mpmla wise pp02_03'!#REF!</definedName>
    <definedName name="_128" localSheetId="0" hidden="1">'[3]mpmla wise pp02_03'!#REF!</definedName>
    <definedName name="_128" localSheetId="3" hidden="1">'[3]mpmla wise pp02_03'!#REF!</definedName>
    <definedName name="_128" localSheetId="19" hidden="1">'[3]mpmla wise pp02_03'!#REF!</definedName>
    <definedName name="_128" hidden="1">'[3]mpmla wise pp02_03'!#REF!</definedName>
    <definedName name="_129" localSheetId="0" hidden="1">'[3]mpmla wise pp02_03'!#REF!</definedName>
    <definedName name="_129" localSheetId="3" hidden="1">'[3]mpmla wise pp02_03'!#REF!</definedName>
    <definedName name="_129" localSheetId="19" hidden="1">'[3]mpmla wise pp02_03'!#REF!</definedName>
    <definedName name="_129" hidden="1">'[3]mpmla wise pp02_03'!#REF!</definedName>
    <definedName name="_12Excel_BuiltIn__FilterDatabase_9_1" localSheetId="0">#REF!</definedName>
    <definedName name="_12Excel_BuiltIn__FilterDatabase_9_1" localSheetId="3">#REF!</definedName>
    <definedName name="_12Excel_BuiltIn__FilterDatabase_9_1" localSheetId="19">#REF!</definedName>
    <definedName name="_12Excel_BuiltIn__FilterDatabase_9_1">#REF!</definedName>
    <definedName name="_130" hidden="1">[4]zpF0001!$E$39:$E$78</definedName>
    <definedName name="_131" hidden="1">[4]zpF0001!$O$149:$O$158</definedName>
    <definedName name="_132" hidden="1">[4]zpF0001!$A$39:$CB$78</definedName>
    <definedName name="_135" localSheetId="0" hidden="1">'[5]mpmla wise pp01_02'!#REF!</definedName>
    <definedName name="_135" localSheetId="3" hidden="1">'[5]mpmla wise pp01_02'!#REF!</definedName>
    <definedName name="_135" localSheetId="19" hidden="1">'[5]mpmla wise pp01_02'!#REF!</definedName>
    <definedName name="_135" hidden="1">'[5]mpmla wise pp01_02'!#REF!</definedName>
    <definedName name="_13Excel_BuiltIn_Database_1" localSheetId="0">#REF!</definedName>
    <definedName name="_13Excel_BuiltIn_Database_1" localSheetId="3">#REF!</definedName>
    <definedName name="_13Excel_BuiltIn_Database_1" localSheetId="19">#REF!</definedName>
    <definedName name="_13Excel_BuiltIn_Database_1">#REF!</definedName>
    <definedName name="_142" localSheetId="0" hidden="1">'[5]mpmla wise pp01_02'!#REF!</definedName>
    <definedName name="_142" localSheetId="3" hidden="1">'[5]mpmla wise pp01_02'!#REF!</definedName>
    <definedName name="_142" localSheetId="19" hidden="1">'[5]mpmla wise pp01_02'!#REF!</definedName>
    <definedName name="_142" hidden="1">'[5]mpmla wise pp01_02'!#REF!</definedName>
    <definedName name="_14Excel_BuiltIn_Database_1_1" localSheetId="0">#REF!</definedName>
    <definedName name="_14Excel_BuiltIn_Database_1_1" localSheetId="3">#REF!</definedName>
    <definedName name="_14Excel_BuiltIn_Database_1_1" localSheetId="19">#REF!</definedName>
    <definedName name="_14Excel_BuiltIn_Database_1_1">#REF!</definedName>
    <definedName name="_15Excel_BuiltIn_Database_1_11_1" localSheetId="0">#REF!</definedName>
    <definedName name="_15Excel_BuiltIn_Database_1_11_1" localSheetId="3">#REF!</definedName>
    <definedName name="_15Excel_BuiltIn_Database_1_11_1" localSheetId="19">#REF!</definedName>
    <definedName name="_15Excel_BuiltIn_Database_1_11_1">#REF!</definedName>
    <definedName name="_16Excel_BuiltIn_Database_1_6_1" localSheetId="0">#REF!</definedName>
    <definedName name="_16Excel_BuiltIn_Database_1_6_1" localSheetId="3">#REF!</definedName>
    <definedName name="_16Excel_BuiltIn_Database_1_6_1" localSheetId="19">#REF!</definedName>
    <definedName name="_16Excel_BuiltIn_Database_1_6_1">#REF!</definedName>
    <definedName name="_2" localSheetId="0">[1]TLPPOCT!#REF!</definedName>
    <definedName name="_2" localSheetId="3">[1]TLPPOCT!#REF!</definedName>
    <definedName name="_2" localSheetId="19">[1]TLPPOCT!#REF!</definedName>
    <definedName name="_2">[1]TLPPOCT!#REF!</definedName>
    <definedName name="_2_1" localSheetId="0">[1]TLPPOCT!#REF!</definedName>
    <definedName name="_2_1" localSheetId="3">[1]TLPPOCT!#REF!</definedName>
    <definedName name="_2_1" localSheetId="19">[1]TLPPOCT!#REF!</definedName>
    <definedName name="_2_1">[1]TLPPOCT!#REF!</definedName>
    <definedName name="_2_1_1" localSheetId="0">[1]TLPPOCT!#REF!</definedName>
    <definedName name="_2_1_1" localSheetId="3">[1]TLPPOCT!#REF!</definedName>
    <definedName name="_2_1_1" localSheetId="19">[1]TLPPOCT!#REF!</definedName>
    <definedName name="_2_1_1">[1]TLPPOCT!#REF!</definedName>
    <definedName name="_2_1_1_1" localSheetId="0">[1]TLPPOCT!#REF!</definedName>
    <definedName name="_2_1_1_1" localSheetId="3">[1]TLPPOCT!#REF!</definedName>
    <definedName name="_2_1_1_1" localSheetId="19">[1]TLPPOCT!#REF!</definedName>
    <definedName name="_2_1_1_1">[1]TLPPOCT!#REF!</definedName>
    <definedName name="_2_1_1_1_1" localSheetId="0">[1]TLPPOCT!#REF!</definedName>
    <definedName name="_2_1_1_1_1" localSheetId="3">[1]TLPPOCT!#REF!</definedName>
    <definedName name="_2_1_1_1_1" localSheetId="19">[1]TLPPOCT!#REF!</definedName>
    <definedName name="_2_1_1_1_1">[1]TLPPOCT!#REF!</definedName>
    <definedName name="_2_10" localSheetId="0">[1]TLPPOCT!#REF!</definedName>
    <definedName name="_2_10" localSheetId="3">[1]TLPPOCT!#REF!</definedName>
    <definedName name="_2_10" localSheetId="19">[1]TLPPOCT!#REF!</definedName>
    <definedName name="_2_10">[1]TLPPOCT!#REF!</definedName>
    <definedName name="_2_2" localSheetId="0">[6]TLPPOCT!#REF!</definedName>
    <definedName name="_2_2" localSheetId="3">[6]TLPPOCT!#REF!</definedName>
    <definedName name="_2_2" localSheetId="19">[6]TLPPOCT!#REF!</definedName>
    <definedName name="_2_2">[6]TLPPOCT!#REF!</definedName>
    <definedName name="_2_2_1" localSheetId="0">[7]Recovered_Sheet5!#REF!</definedName>
    <definedName name="_2_2_1" localSheetId="3">[7]Recovered_Sheet5!#REF!</definedName>
    <definedName name="_2_2_1" localSheetId="19">[7]Recovered_Sheet5!#REF!</definedName>
    <definedName name="_2_2_1">[7]Recovered_Sheet5!#REF!</definedName>
    <definedName name="_2_7" localSheetId="0">[1]TLPPOCT!#REF!</definedName>
    <definedName name="_2_7" localSheetId="3">[1]TLPPOCT!#REF!</definedName>
    <definedName name="_2_7" localSheetId="19">[1]TLPPOCT!#REF!</definedName>
    <definedName name="_2_7">[1]TLPPOCT!#REF!</definedName>
    <definedName name="_2_8" localSheetId="0">[1]TLPPOCT!#REF!</definedName>
    <definedName name="_2_8" localSheetId="3">[1]TLPPOCT!#REF!</definedName>
    <definedName name="_2_8" localSheetId="19">[1]TLPPOCT!#REF!</definedName>
    <definedName name="_2_8">[1]TLPPOCT!#REF!</definedName>
    <definedName name="_2_9" localSheetId="0">[1]TLPPOCT!#REF!</definedName>
    <definedName name="_2_9" localSheetId="3">[1]TLPPOCT!#REF!</definedName>
    <definedName name="_2_9" localSheetId="19">[1]TLPPOCT!#REF!</definedName>
    <definedName name="_2_9">[1]TLPPOCT!#REF!</definedName>
    <definedName name="_3_2_1" localSheetId="0">[1]TLPPOCT!#REF!</definedName>
    <definedName name="_3_2_1" localSheetId="3">[1]TLPPOCT!#REF!</definedName>
    <definedName name="_3_2_1" localSheetId="19">[1]TLPPOCT!#REF!</definedName>
    <definedName name="_3_2_1">[1]TLPPOCT!#REF!</definedName>
    <definedName name="_4_2_1_1" localSheetId="0">[1]TLPPOCT!#REF!</definedName>
    <definedName name="_4_2_1_1" localSheetId="3">[1]TLPPOCT!#REF!</definedName>
    <definedName name="_4_2_1_1" localSheetId="19">[1]TLPPOCT!#REF!</definedName>
    <definedName name="_4_2_1_1">[1]TLPPOCT!#REF!</definedName>
    <definedName name="_5_a_1" localSheetId="0">#REF!</definedName>
    <definedName name="_5_a_1" localSheetId="3">#REF!</definedName>
    <definedName name="_5_a_1" localSheetId="19">#REF!</definedName>
    <definedName name="_5_a_1">#REF!</definedName>
    <definedName name="_6_a_1_1" localSheetId="0">#REF!</definedName>
    <definedName name="_6_a_1_1" localSheetId="3">#REF!</definedName>
    <definedName name="_6_a_1_1" localSheetId="19">#REF!</definedName>
    <definedName name="_6_a_1_1">#REF!</definedName>
    <definedName name="_7_b_1" localSheetId="0">#REF!</definedName>
    <definedName name="_7_b_1" localSheetId="3">#REF!</definedName>
    <definedName name="_7_b_1" localSheetId="19">#REF!</definedName>
    <definedName name="_7_b_1">#REF!</definedName>
    <definedName name="_8_b_1_1" localSheetId="0">#REF!</definedName>
    <definedName name="_8_b_1_1" localSheetId="3">#REF!</definedName>
    <definedName name="_8_b_1_1" localSheetId="19">#REF!</definedName>
    <definedName name="_8_b_1_1">#REF!</definedName>
    <definedName name="_9_p_1" localSheetId="0">#REF!</definedName>
    <definedName name="_9_p_1" localSheetId="3">#REF!</definedName>
    <definedName name="_9_p_1" localSheetId="19">#REF!</definedName>
    <definedName name="_9_p_1">#REF!</definedName>
    <definedName name="_a" localSheetId="0">#REF!</definedName>
    <definedName name="_a" localSheetId="3">#REF!</definedName>
    <definedName name="_a" localSheetId="19">#REF!</definedName>
    <definedName name="_a">#REF!</definedName>
    <definedName name="_a_1" localSheetId="0">#REF!</definedName>
    <definedName name="_a_1" localSheetId="3">#REF!</definedName>
    <definedName name="_a_1" localSheetId="19">#REF!</definedName>
    <definedName name="_a_1">#REF!</definedName>
    <definedName name="_a_1_1" localSheetId="0">#REF!</definedName>
    <definedName name="_a_1_1" localSheetId="3">#REF!</definedName>
    <definedName name="_a_1_1" localSheetId="19">#REF!</definedName>
    <definedName name="_a_1_1">#REF!</definedName>
    <definedName name="_a_1_1_1" localSheetId="0">#REF!</definedName>
    <definedName name="_a_1_1_1" localSheetId="3">#REF!</definedName>
    <definedName name="_a_1_1_1" localSheetId="19">#REF!</definedName>
    <definedName name="_a_1_1_1">#REF!</definedName>
    <definedName name="_a_1_11" localSheetId="0">#REF!</definedName>
    <definedName name="_a_1_11" localSheetId="3">#REF!</definedName>
    <definedName name="_a_1_11" localSheetId="19">#REF!</definedName>
    <definedName name="_a_1_11">#REF!</definedName>
    <definedName name="_a_1_6" localSheetId="0">#REF!</definedName>
    <definedName name="_a_1_6" localSheetId="3">#REF!</definedName>
    <definedName name="_a_1_6" localSheetId="19">#REF!</definedName>
    <definedName name="_a_1_6">#REF!</definedName>
    <definedName name="_b" localSheetId="0">#REF!</definedName>
    <definedName name="_b" localSheetId="3">#REF!</definedName>
    <definedName name="_b" localSheetId="19">#REF!</definedName>
    <definedName name="_b">#REF!</definedName>
    <definedName name="_b_1" localSheetId="0">#REF!</definedName>
    <definedName name="_b_1" localSheetId="3">#REF!</definedName>
    <definedName name="_b_1" localSheetId="19">#REF!</definedName>
    <definedName name="_b_1">#REF!</definedName>
    <definedName name="_b_1_1" localSheetId="0">#REF!</definedName>
    <definedName name="_b_1_1" localSheetId="3">#REF!</definedName>
    <definedName name="_b_1_1" localSheetId="19">#REF!</definedName>
    <definedName name="_b_1_1">#REF!</definedName>
    <definedName name="_b_1_1_1" localSheetId="0">#REF!</definedName>
    <definedName name="_b_1_1_1" localSheetId="3">#REF!</definedName>
    <definedName name="_b_1_1_1" localSheetId="19">#REF!</definedName>
    <definedName name="_b_1_1_1">#REF!</definedName>
    <definedName name="_Dist_Bin" localSheetId="0" hidden="1">#REF!</definedName>
    <definedName name="_Dist_Bin" localSheetId="3" hidden="1">#REF!</definedName>
    <definedName name="_Dist_Bin" localSheetId="19" hidden="1">#REF!</definedName>
    <definedName name="_Dist_Bin" hidden="1">#REF!</definedName>
    <definedName name="_Dist_Values" localSheetId="0" hidden="1">#REF!</definedName>
    <definedName name="_Dist_Values" localSheetId="3" hidden="1">#REF!</definedName>
    <definedName name="_Dist_Values" localSheetId="19" hidden="1">#REF!</definedName>
    <definedName name="_Dist_Values" hidden="1">#REF!</definedName>
    <definedName name="_Fill" localSheetId="0" hidden="1">#REF!</definedName>
    <definedName name="_Fill" localSheetId="3" hidden="1">#REF!</definedName>
    <definedName name="_Fill" localSheetId="19" hidden="1">#REF!</definedName>
    <definedName name="_Fill" hidden="1">#REF!</definedName>
    <definedName name="_xlnm._FilterDatabase" localSheetId="5" hidden="1">'MG SoP 003 '!$A$7:$L$50</definedName>
    <definedName name="_xlnm._FilterDatabase" localSheetId="4" hidden="1">'SoP 002'!$A$6:$Y$74</definedName>
    <definedName name="_Key1" hidden="1">[2]zpF0001!$E$39:$E$78</definedName>
    <definedName name="_Key2" hidden="1">[2]zpF0001!$O$149:$O$158</definedName>
    <definedName name="_key3" localSheetId="0" hidden="1">'[8]mpmla wise pp01_02'!#REF!</definedName>
    <definedName name="_key3" localSheetId="3" hidden="1">'[8]mpmla wise pp01_02'!#REF!</definedName>
    <definedName name="_key3" localSheetId="19" hidden="1">'[8]mpmla wise pp01_02'!#REF!</definedName>
    <definedName name="_key3" hidden="1">'[8]mpmla wise pp01_02'!#REF!</definedName>
    <definedName name="_Order1" hidden="1">255</definedName>
    <definedName name="_Order2" hidden="1">255</definedName>
    <definedName name="_p" localSheetId="0">#REF!</definedName>
    <definedName name="_p" localSheetId="3">#REF!</definedName>
    <definedName name="_p" localSheetId="19">#REF!</definedName>
    <definedName name="_p">#REF!</definedName>
    <definedName name="_p_1" localSheetId="0">#REF!</definedName>
    <definedName name="_p_1" localSheetId="3">#REF!</definedName>
    <definedName name="_p_1" localSheetId="19">#REF!</definedName>
    <definedName name="_p_1">#REF!</definedName>
    <definedName name="_p_1_1" localSheetId="0">#REF!</definedName>
    <definedName name="_p_1_1" localSheetId="3">#REF!</definedName>
    <definedName name="_p_1_1" localSheetId="19">#REF!</definedName>
    <definedName name="_p_1_1">#REF!</definedName>
    <definedName name="_S8" localSheetId="0">#REF!</definedName>
    <definedName name="_S8" localSheetId="3">#REF!</definedName>
    <definedName name="_S8" localSheetId="19">#REF!</definedName>
    <definedName name="_S8">#REF!</definedName>
    <definedName name="_S88" localSheetId="0">#REF!</definedName>
    <definedName name="_S88" localSheetId="3">#REF!</definedName>
    <definedName name="_S88" localSheetId="19">#REF!</definedName>
    <definedName name="_S88">#REF!</definedName>
    <definedName name="_S888" localSheetId="0">#REF!</definedName>
    <definedName name="_S888" localSheetId="3">#REF!</definedName>
    <definedName name="_S888" localSheetId="19">#REF!</definedName>
    <definedName name="_S888">#REF!</definedName>
    <definedName name="_Sort" hidden="1">[2]zpF0001!$A$39:$CB$78</definedName>
    <definedName name="a">'[9]shp_T&amp;D_drive'!$A$1:$AE$31</definedName>
    <definedName name="a_10">[9]shp_T_D_drive!$A$1:$AE$31</definedName>
    <definedName name="a_17">[10]shp_T_D_drive!$A$1:$AE$31</definedName>
    <definedName name="a_18">[10]shp_T_D_drive!$A$1:$AE$31</definedName>
    <definedName name="a_2">[11]shp_T_D_drive!$A$1:$AE$31</definedName>
    <definedName name="a_5">[11]shp_T_D_drive!$A$1:$AE$31</definedName>
    <definedName name="a_8">[9]shp_T_D_drive!$A$1:$AE$31</definedName>
    <definedName name="a_9">[9]shp_T_D_drive!$A$1:$AE$31</definedName>
    <definedName name="aa">'[9]shp_T&amp;D_drive'!$A$1:$AE$31</definedName>
    <definedName name="aa_10">[9]shp_T_D_drive!$A$1:$AE$31</definedName>
    <definedName name="aa_17">[10]shp_T_D_drive!$A$1:$AE$31</definedName>
    <definedName name="aa_18">[10]shp_T_D_drive!$A$1:$AE$31</definedName>
    <definedName name="aa_2">[11]shp_T_D_drive!$A$1:$AE$31</definedName>
    <definedName name="aa_5">[11]shp_T_D_drive!$A$1:$AE$31</definedName>
    <definedName name="aa_8">[9]shp_T_D_drive!$A$1:$AE$31</definedName>
    <definedName name="aa_9">[9]shp_T_D_drive!$A$1:$AE$31</definedName>
    <definedName name="aaa" localSheetId="0" hidden="1">'[8]mpmla wise pp01_02'!#REF!</definedName>
    <definedName name="aaa" localSheetId="3" hidden="1">'[8]mpmla wise pp01_02'!#REF!</definedName>
    <definedName name="aaa" localSheetId="19" hidden="1">'[8]mpmla wise pp01_02'!#REF!</definedName>
    <definedName name="aaa" hidden="1">'[8]mpmla wise pp01_02'!#REF!</definedName>
    <definedName name="Acti" localSheetId="0" hidden="1">{"'Sheet1'!$A$4386:$N$4591"}</definedName>
    <definedName name="Acti" localSheetId="3" hidden="1">{"'Sheet1'!$A$4386:$N$4591"}</definedName>
    <definedName name="Acti" hidden="1">{"'Sheet1'!$A$4386:$N$4591"}</definedName>
    <definedName name="agmeter" localSheetId="0">#REF!</definedName>
    <definedName name="agmeter" localSheetId="3">#REF!</definedName>
    <definedName name="agmeter" localSheetId="19">#REF!</definedName>
    <definedName name="agmeter">#REF!</definedName>
    <definedName name="agmeter_1" localSheetId="0">#REF!</definedName>
    <definedName name="agmeter_1" localSheetId="3">#REF!</definedName>
    <definedName name="agmeter_1" localSheetId="19">#REF!</definedName>
    <definedName name="agmeter_1">#REF!</definedName>
    <definedName name="agmeter_10" localSheetId="0">#REF!</definedName>
    <definedName name="agmeter_10" localSheetId="3">#REF!</definedName>
    <definedName name="agmeter_10" localSheetId="19">#REF!</definedName>
    <definedName name="agmeter_10">#REF!</definedName>
    <definedName name="agmeter_17" localSheetId="0">#REF!</definedName>
    <definedName name="agmeter_17" localSheetId="3">#REF!</definedName>
    <definedName name="agmeter_17" localSheetId="19">#REF!</definedName>
    <definedName name="agmeter_17">#REF!</definedName>
    <definedName name="agmeter_18" localSheetId="0">#REF!</definedName>
    <definedName name="agmeter_18" localSheetId="3">#REF!</definedName>
    <definedName name="agmeter_18" localSheetId="19">#REF!</definedName>
    <definedName name="agmeter_18">#REF!</definedName>
    <definedName name="agmeter_2" localSheetId="0">#REF!</definedName>
    <definedName name="agmeter_2" localSheetId="3">#REF!</definedName>
    <definedName name="agmeter_2" localSheetId="19">#REF!</definedName>
    <definedName name="agmeter_2">#REF!</definedName>
    <definedName name="agmeter_5" localSheetId="0">#REF!</definedName>
    <definedName name="agmeter_5" localSheetId="3">#REF!</definedName>
    <definedName name="agmeter_5" localSheetId="19">#REF!</definedName>
    <definedName name="agmeter_5">#REF!</definedName>
    <definedName name="agmeter_8" localSheetId="0">#REF!</definedName>
    <definedName name="agmeter_8" localSheetId="3">#REF!</definedName>
    <definedName name="agmeter_8" localSheetId="19">#REF!</definedName>
    <definedName name="agmeter_8">#REF!</definedName>
    <definedName name="agmeter_9" localSheetId="0">#REF!</definedName>
    <definedName name="agmeter_9" localSheetId="3">#REF!</definedName>
    <definedName name="agmeter_9" localSheetId="19">#REF!</definedName>
    <definedName name="agmeter_9">#REF!</definedName>
    <definedName name="ann" localSheetId="0" hidden="1">{"'Sheet1'!$A$4386:$N$4591"}</definedName>
    <definedName name="ann" localSheetId="3" hidden="1">{"'Sheet1'!$A$4386:$N$4591"}</definedName>
    <definedName name="ann" hidden="1">{"'Sheet1'!$A$4386:$N$4591"}</definedName>
    <definedName name="as">'[9]shp_T&amp;D_drive'!$A$1:$AE$31</definedName>
    <definedName name="as_10">[9]shp_T_D_drive!$A$1:$AE$31</definedName>
    <definedName name="as_17">[10]shp_T_D_drive!$A$1:$AE$31</definedName>
    <definedName name="as_18">[10]shp_T_D_drive!$A$1:$AE$31</definedName>
    <definedName name="as_2">[11]shp_T_D_drive!$A$1:$AE$31</definedName>
    <definedName name="as_5">[11]shp_T_D_drive!$A$1:$AE$31</definedName>
    <definedName name="as_8">[9]shp_T_D_drive!$A$1:$AE$31</definedName>
    <definedName name="as_9">[9]shp_T_D_drive!$A$1:$AE$31</definedName>
    <definedName name="ATCFMP_1_10" localSheetId="0">#REF!</definedName>
    <definedName name="ATCFMP_1_10" localSheetId="3">#REF!</definedName>
    <definedName name="ATCFMP_1_10" localSheetId="19">#REF!</definedName>
    <definedName name="ATCFMP_1_10">#REF!</definedName>
    <definedName name="ATCFMP_1_11" localSheetId="0">#REF!</definedName>
    <definedName name="ATCFMP_1_11" localSheetId="3">#REF!</definedName>
    <definedName name="ATCFMP_1_11" localSheetId="19">#REF!</definedName>
    <definedName name="ATCFMP_1_11">#REF!</definedName>
    <definedName name="ATCFMP_1_20">'[12]compar jgy'!$B$1:$H$259</definedName>
    <definedName name="ATCFMP_1_21">'[12]COMPARE AG'!$B$1:$H$147</definedName>
    <definedName name="ATCFMP_1_36" localSheetId="0">#REF!</definedName>
    <definedName name="ATCFMP_1_36" localSheetId="3">#REF!</definedName>
    <definedName name="ATCFMP_1_36" localSheetId="19">#REF!</definedName>
    <definedName name="ATCFMP_1_36">#REF!</definedName>
    <definedName name="ATCFMP_1_38" localSheetId="0">#REF!</definedName>
    <definedName name="ATCFMP_1_38" localSheetId="3">#REF!</definedName>
    <definedName name="ATCFMP_1_38" localSheetId="19">#REF!</definedName>
    <definedName name="ATCFMP_1_38">#REF!</definedName>
    <definedName name="ATCFMP_1_39" localSheetId="0">#REF!</definedName>
    <definedName name="ATCFMP_1_39" localSheetId="3">#REF!</definedName>
    <definedName name="ATCFMP_1_39" localSheetId="19">#REF!</definedName>
    <definedName name="ATCFMP_1_39">#REF!</definedName>
    <definedName name="ATCFMP_1_4" localSheetId="0">#REF!</definedName>
    <definedName name="ATCFMP_1_4" localSheetId="3">#REF!</definedName>
    <definedName name="ATCFMP_1_4" localSheetId="19">#REF!</definedName>
    <definedName name="ATCFMP_1_4">#REF!</definedName>
    <definedName name="ATCFMP_1_40" localSheetId="0">#REF!</definedName>
    <definedName name="ATCFMP_1_40" localSheetId="3">#REF!</definedName>
    <definedName name="ATCFMP_1_40" localSheetId="19">#REF!</definedName>
    <definedName name="ATCFMP_1_40">#REF!</definedName>
    <definedName name="ATCFMP_1_41" localSheetId="0">#REF!</definedName>
    <definedName name="ATCFMP_1_41" localSheetId="3">#REF!</definedName>
    <definedName name="ATCFMP_1_41" localSheetId="19">#REF!</definedName>
    <definedName name="ATCFMP_1_41">#REF!</definedName>
    <definedName name="ATCFMP_1_42" localSheetId="0">#REF!</definedName>
    <definedName name="ATCFMP_1_42" localSheetId="3">#REF!</definedName>
    <definedName name="ATCFMP_1_42" localSheetId="19">#REF!</definedName>
    <definedName name="ATCFMP_1_42">#REF!</definedName>
    <definedName name="ATCFMP_1_43" localSheetId="0">#REF!</definedName>
    <definedName name="ATCFMP_1_43" localSheetId="3">#REF!</definedName>
    <definedName name="ATCFMP_1_43" localSheetId="19">#REF!</definedName>
    <definedName name="ATCFMP_1_43">#REF!</definedName>
    <definedName name="ATCFMP_1_5" localSheetId="0">#REF!</definedName>
    <definedName name="ATCFMP_1_5" localSheetId="3">#REF!</definedName>
    <definedName name="ATCFMP_1_5" localSheetId="19">#REF!</definedName>
    <definedName name="ATCFMP_1_5">#REF!</definedName>
    <definedName name="ATCFMP_1_6" localSheetId="0">#REF!</definedName>
    <definedName name="ATCFMP_1_6" localSheetId="3">#REF!</definedName>
    <definedName name="ATCFMP_1_6" localSheetId="19">#REF!</definedName>
    <definedName name="ATCFMP_1_6">#REF!</definedName>
    <definedName name="ATCFMP_1_9" localSheetId="0">#REF!</definedName>
    <definedName name="ATCFMP_1_9" localSheetId="3">#REF!</definedName>
    <definedName name="ATCFMP_1_9" localSheetId="19">#REF!</definedName>
    <definedName name="ATCFMP_1_9">#REF!</definedName>
    <definedName name="ATCFMP_10_6" localSheetId="0">#REF!</definedName>
    <definedName name="ATCFMP_10_6" localSheetId="3">#REF!</definedName>
    <definedName name="ATCFMP_10_6" localSheetId="19">#REF!</definedName>
    <definedName name="ATCFMP_10_6">#REF!</definedName>
    <definedName name="ATCFMP_11_6" localSheetId="0">#REF!</definedName>
    <definedName name="ATCFMP_11_6" localSheetId="3">#REF!</definedName>
    <definedName name="ATCFMP_11_6" localSheetId="19">#REF!</definedName>
    <definedName name="ATCFMP_11_6">#REF!</definedName>
    <definedName name="ATCFMP_12" localSheetId="0">#REF!</definedName>
    <definedName name="ATCFMP_12" localSheetId="3">#REF!</definedName>
    <definedName name="ATCFMP_12" localSheetId="19">#REF!</definedName>
    <definedName name="ATCFMP_12">#REF!</definedName>
    <definedName name="ATCFMP_12_6" localSheetId="0">#REF!</definedName>
    <definedName name="ATCFMP_12_6" localSheetId="3">#REF!</definedName>
    <definedName name="ATCFMP_12_6" localSheetId="19">#REF!</definedName>
    <definedName name="ATCFMP_12_6">#REF!</definedName>
    <definedName name="ATCFMP_2" localSheetId="0">#REF!</definedName>
    <definedName name="ATCFMP_2" localSheetId="3">#REF!</definedName>
    <definedName name="ATCFMP_2" localSheetId="19">#REF!</definedName>
    <definedName name="ATCFMP_2">#REF!</definedName>
    <definedName name="ATCFMP_2_10" localSheetId="0">#REF!</definedName>
    <definedName name="ATCFMP_2_10" localSheetId="3">#REF!</definedName>
    <definedName name="ATCFMP_2_10" localSheetId="19">#REF!</definedName>
    <definedName name="ATCFMP_2_10">#REF!</definedName>
    <definedName name="ATCFMP_2_11" localSheetId="0">#REF!</definedName>
    <definedName name="ATCFMP_2_11" localSheetId="3">#REF!</definedName>
    <definedName name="ATCFMP_2_11" localSheetId="19">#REF!</definedName>
    <definedName name="ATCFMP_2_11">#REF!</definedName>
    <definedName name="ATCFMP_2_16" localSheetId="0">#REF!</definedName>
    <definedName name="ATCFMP_2_16" localSheetId="3">#REF!</definedName>
    <definedName name="ATCFMP_2_16" localSheetId="19">#REF!</definedName>
    <definedName name="ATCFMP_2_16">#REF!</definedName>
    <definedName name="ATCFMP_2_36" localSheetId="0">#REF!</definedName>
    <definedName name="ATCFMP_2_36" localSheetId="3">#REF!</definedName>
    <definedName name="ATCFMP_2_36" localSheetId="19">#REF!</definedName>
    <definedName name="ATCFMP_2_36">#REF!</definedName>
    <definedName name="ATCFMP_2_39" localSheetId="0">#REF!</definedName>
    <definedName name="ATCFMP_2_39" localSheetId="3">#REF!</definedName>
    <definedName name="ATCFMP_2_39" localSheetId="19">#REF!</definedName>
    <definedName name="ATCFMP_2_39">#REF!</definedName>
    <definedName name="ATCFMP_2_41" localSheetId="0">#REF!</definedName>
    <definedName name="ATCFMP_2_41" localSheetId="3">#REF!</definedName>
    <definedName name="ATCFMP_2_41" localSheetId="19">#REF!</definedName>
    <definedName name="ATCFMP_2_41">#REF!</definedName>
    <definedName name="ATCFMP_2_5" localSheetId="0">#REF!</definedName>
    <definedName name="ATCFMP_2_5" localSheetId="3">#REF!</definedName>
    <definedName name="ATCFMP_2_5" localSheetId="19">#REF!</definedName>
    <definedName name="ATCFMP_2_5">#REF!</definedName>
    <definedName name="ATCFMP_2_6" localSheetId="0">#REF!</definedName>
    <definedName name="ATCFMP_2_6" localSheetId="3">#REF!</definedName>
    <definedName name="ATCFMP_2_6" localSheetId="19">#REF!</definedName>
    <definedName name="ATCFMP_2_6">#REF!</definedName>
    <definedName name="ATCFMP_2_9" localSheetId="0">#REF!</definedName>
    <definedName name="ATCFMP_2_9" localSheetId="3">#REF!</definedName>
    <definedName name="ATCFMP_2_9" localSheetId="19">#REF!</definedName>
    <definedName name="ATCFMP_2_9">#REF!</definedName>
    <definedName name="ATCFMP_20">'[12]compar jgy'!$B$1:$H$105</definedName>
    <definedName name="ATCFMP_21">'[12]COMPARE AG'!$B$1:$H$106</definedName>
    <definedName name="ATCFMP_3" localSheetId="0">#REF!</definedName>
    <definedName name="ATCFMP_3" localSheetId="3">#REF!</definedName>
    <definedName name="ATCFMP_3" localSheetId="19">#REF!</definedName>
    <definedName name="ATCFMP_3">#REF!</definedName>
    <definedName name="ATCFMP_3_10" localSheetId="0">#REF!</definedName>
    <definedName name="ATCFMP_3_10" localSheetId="3">#REF!</definedName>
    <definedName name="ATCFMP_3_10" localSheetId="19">#REF!</definedName>
    <definedName name="ATCFMP_3_10">#REF!</definedName>
    <definedName name="ATCFMP_3_11" localSheetId="0">#REF!</definedName>
    <definedName name="ATCFMP_3_11" localSheetId="3">#REF!</definedName>
    <definedName name="ATCFMP_3_11" localSheetId="19">#REF!</definedName>
    <definedName name="ATCFMP_3_11">#REF!</definedName>
    <definedName name="ATCFMP_3_16" localSheetId="0">#REF!</definedName>
    <definedName name="ATCFMP_3_16" localSheetId="3">#REF!</definedName>
    <definedName name="ATCFMP_3_16" localSheetId="19">#REF!</definedName>
    <definedName name="ATCFMP_3_16">#REF!</definedName>
    <definedName name="ATCFMP_3_39" localSheetId="0">#REF!</definedName>
    <definedName name="ATCFMP_3_39" localSheetId="3">#REF!</definedName>
    <definedName name="ATCFMP_3_39" localSheetId="19">#REF!</definedName>
    <definedName name="ATCFMP_3_39">#REF!</definedName>
    <definedName name="ATCFMP_3_41" localSheetId="0">#REF!</definedName>
    <definedName name="ATCFMP_3_41" localSheetId="3">#REF!</definedName>
    <definedName name="ATCFMP_3_41" localSheetId="19">#REF!</definedName>
    <definedName name="ATCFMP_3_41">#REF!</definedName>
    <definedName name="ATCFMP_3_5" localSheetId="0">#REF!</definedName>
    <definedName name="ATCFMP_3_5" localSheetId="3">#REF!</definedName>
    <definedName name="ATCFMP_3_5" localSheetId="19">#REF!</definedName>
    <definedName name="ATCFMP_3_5">#REF!</definedName>
    <definedName name="ATCFMP_3_6" localSheetId="0">#REF!</definedName>
    <definedName name="ATCFMP_3_6" localSheetId="3">#REF!</definedName>
    <definedName name="ATCFMP_3_6" localSheetId="19">#REF!</definedName>
    <definedName name="ATCFMP_3_6">#REF!</definedName>
    <definedName name="ATCFMP_3_9" localSheetId="0">#REF!</definedName>
    <definedName name="ATCFMP_3_9" localSheetId="3">#REF!</definedName>
    <definedName name="ATCFMP_3_9" localSheetId="19">#REF!</definedName>
    <definedName name="ATCFMP_3_9">#REF!</definedName>
    <definedName name="ATCFMP_36" localSheetId="0">#REF!</definedName>
    <definedName name="ATCFMP_36" localSheetId="3">#REF!</definedName>
    <definedName name="ATCFMP_36" localSheetId="19">#REF!</definedName>
    <definedName name="ATCFMP_36">#REF!</definedName>
    <definedName name="ATCFMP_38" localSheetId="0">#REF!</definedName>
    <definedName name="ATCFMP_38" localSheetId="3">#REF!</definedName>
    <definedName name="ATCFMP_38" localSheetId="19">#REF!</definedName>
    <definedName name="ATCFMP_38">#REF!</definedName>
    <definedName name="ATCFMP_39" localSheetId="0">#REF!</definedName>
    <definedName name="ATCFMP_39" localSheetId="3">#REF!</definedName>
    <definedName name="ATCFMP_39" localSheetId="19">#REF!</definedName>
    <definedName name="ATCFMP_39">#REF!</definedName>
    <definedName name="ATCFMP_4" localSheetId="0">#REF!</definedName>
    <definedName name="ATCFMP_4" localSheetId="3">#REF!</definedName>
    <definedName name="ATCFMP_4" localSheetId="19">#REF!</definedName>
    <definedName name="ATCFMP_4">#REF!</definedName>
    <definedName name="ATCFMP_4_5" localSheetId="0">#REF!</definedName>
    <definedName name="ATCFMP_4_5" localSheetId="3">#REF!</definedName>
    <definedName name="ATCFMP_4_5" localSheetId="19">#REF!</definedName>
    <definedName name="ATCFMP_4_5">#REF!</definedName>
    <definedName name="ATCFMP_4_6" localSheetId="0">#REF!</definedName>
    <definedName name="ATCFMP_4_6" localSheetId="3">#REF!</definedName>
    <definedName name="ATCFMP_4_6" localSheetId="19">#REF!</definedName>
    <definedName name="ATCFMP_4_6">#REF!</definedName>
    <definedName name="ATCFMP_4_9" localSheetId="0">#REF!</definedName>
    <definedName name="ATCFMP_4_9" localSheetId="3">#REF!</definedName>
    <definedName name="ATCFMP_4_9" localSheetId="19">#REF!</definedName>
    <definedName name="ATCFMP_4_9">#REF!</definedName>
    <definedName name="ATCFMP_40" localSheetId="0">#REF!</definedName>
    <definedName name="ATCFMP_40" localSheetId="3">#REF!</definedName>
    <definedName name="ATCFMP_40" localSheetId="19">#REF!</definedName>
    <definedName name="ATCFMP_40">#REF!</definedName>
    <definedName name="ATCFMP_41" localSheetId="0">#REF!</definedName>
    <definedName name="ATCFMP_41" localSheetId="3">#REF!</definedName>
    <definedName name="ATCFMP_41" localSheetId="19">#REF!</definedName>
    <definedName name="ATCFMP_41">#REF!</definedName>
    <definedName name="ATCFMP_42" localSheetId="0">#REF!</definedName>
    <definedName name="ATCFMP_42" localSheetId="3">#REF!</definedName>
    <definedName name="ATCFMP_42" localSheetId="19">#REF!</definedName>
    <definedName name="ATCFMP_42">#REF!</definedName>
    <definedName name="ATCFMP_43" localSheetId="0">#REF!</definedName>
    <definedName name="ATCFMP_43" localSheetId="3">#REF!</definedName>
    <definedName name="ATCFMP_43" localSheetId="19">#REF!</definedName>
    <definedName name="ATCFMP_43">#REF!</definedName>
    <definedName name="ATCFMP_5_5" localSheetId="0">#REF!</definedName>
    <definedName name="ATCFMP_5_5" localSheetId="3">#REF!</definedName>
    <definedName name="ATCFMP_5_5" localSheetId="19">#REF!</definedName>
    <definedName name="ATCFMP_5_5">#REF!</definedName>
    <definedName name="ATCFMP_5_6" localSheetId="0">#REF!</definedName>
    <definedName name="ATCFMP_5_6" localSheetId="3">#REF!</definedName>
    <definedName name="ATCFMP_5_6" localSheetId="19">#REF!</definedName>
    <definedName name="ATCFMP_5_6">#REF!</definedName>
    <definedName name="ATCFMP_5_9" localSheetId="0">#REF!</definedName>
    <definedName name="ATCFMP_5_9" localSheetId="3">#REF!</definedName>
    <definedName name="ATCFMP_5_9" localSheetId="19">#REF!</definedName>
    <definedName name="ATCFMP_5_9">#REF!</definedName>
    <definedName name="ATCFMP_6_5" localSheetId="0">#REF!</definedName>
    <definedName name="ATCFMP_6_5" localSheetId="3">#REF!</definedName>
    <definedName name="ATCFMP_6_5" localSheetId="19">#REF!</definedName>
    <definedName name="ATCFMP_6_5">#REF!</definedName>
    <definedName name="ATCFMP_6_6" localSheetId="0">#REF!</definedName>
    <definedName name="ATCFMP_6_6" localSheetId="3">#REF!</definedName>
    <definedName name="ATCFMP_6_6" localSheetId="19">#REF!</definedName>
    <definedName name="ATCFMP_6_6">#REF!</definedName>
    <definedName name="ATCFMP_6_9" localSheetId="0">#REF!</definedName>
    <definedName name="ATCFMP_6_9" localSheetId="3">#REF!</definedName>
    <definedName name="ATCFMP_6_9" localSheetId="19">#REF!</definedName>
    <definedName name="ATCFMP_6_9">#REF!</definedName>
    <definedName name="ATCFMP_7_6" localSheetId="0">#REF!</definedName>
    <definedName name="ATCFMP_7_6" localSheetId="3">#REF!</definedName>
    <definedName name="ATCFMP_7_6" localSheetId="19">#REF!</definedName>
    <definedName name="ATCFMP_7_6">#REF!</definedName>
    <definedName name="ATCFMP_8_6" localSheetId="0">#REF!</definedName>
    <definedName name="ATCFMP_8_6" localSheetId="3">#REF!</definedName>
    <definedName name="ATCFMP_8_6" localSheetId="19">#REF!</definedName>
    <definedName name="ATCFMP_8_6">#REF!</definedName>
    <definedName name="ATCFMP_9_6" localSheetId="0">#REF!</definedName>
    <definedName name="ATCFMP_9_6" localSheetId="3">#REF!</definedName>
    <definedName name="ATCFMP_9_6" localSheetId="19">#REF!</definedName>
    <definedName name="ATCFMP_9_6">#REF!</definedName>
    <definedName name="CMTHLOSS_12" localSheetId="0">#REF!</definedName>
    <definedName name="CMTHLOSS_12" localSheetId="3">#REF!</definedName>
    <definedName name="CMTHLOSS_12" localSheetId="19">#REF!</definedName>
    <definedName name="CMTHLOSS_12">#REF!</definedName>
    <definedName name="CMTHLOSS_2" localSheetId="0">#REF!</definedName>
    <definedName name="CMTHLOSS_2" localSheetId="3">#REF!</definedName>
    <definedName name="CMTHLOSS_2" localSheetId="19">#REF!</definedName>
    <definedName name="CMTHLOSS_2">#REF!</definedName>
    <definedName name="CMTHLOSS_3" localSheetId="0">#REF!</definedName>
    <definedName name="CMTHLOSS_3" localSheetId="3">#REF!</definedName>
    <definedName name="CMTHLOSS_3" localSheetId="19">#REF!</definedName>
    <definedName name="CMTHLOSS_3">#REF!</definedName>
    <definedName name="CMTHLOSS_36" localSheetId="0">#REF!</definedName>
    <definedName name="CMTHLOSS_36" localSheetId="3">#REF!</definedName>
    <definedName name="CMTHLOSS_36" localSheetId="19">#REF!</definedName>
    <definedName name="CMTHLOSS_36">#REF!</definedName>
    <definedName name="ControlOfCisternCapacityInLitres" localSheetId="0">#REF!</definedName>
    <definedName name="ControlOfCisternCapacityInLitres" localSheetId="3">#REF!</definedName>
    <definedName name="ControlOfCisternCapacityInLitres" localSheetId="19">#REF!</definedName>
    <definedName name="ControlOfCisternCapacityInLitres">#REF!</definedName>
    <definedName name="CTDCOMP_2" localSheetId="0">#REF!</definedName>
    <definedName name="CTDCOMP_2" localSheetId="3">#REF!</definedName>
    <definedName name="CTDCOMP_2" localSheetId="19">#REF!</definedName>
    <definedName name="CTDCOMP_2">#REF!</definedName>
    <definedName name="CTDCOMP_3" localSheetId="0">#REF!</definedName>
    <definedName name="CTDCOMP_3" localSheetId="3">#REF!</definedName>
    <definedName name="CTDCOMP_3" localSheetId="19">#REF!</definedName>
    <definedName name="CTDCOMP_3">#REF!</definedName>
    <definedName name="cwctat" localSheetId="0">#REF!</definedName>
    <definedName name="cwctat" localSheetId="3">#REF!</definedName>
    <definedName name="cwctat" localSheetId="19">#REF!</definedName>
    <definedName name="cwctat">#REF!</definedName>
    <definedName name="cwctat_1" localSheetId="0">#REF!</definedName>
    <definedName name="cwctat_1" localSheetId="3">#REF!</definedName>
    <definedName name="cwctat_1" localSheetId="19">#REF!</definedName>
    <definedName name="cwctat_1">#REF!</definedName>
    <definedName name="cwctat_11" localSheetId="0">#REF!</definedName>
    <definedName name="cwctat_11" localSheetId="3">#REF!</definedName>
    <definedName name="cwctat_11" localSheetId="19">#REF!</definedName>
    <definedName name="cwctat_11">#REF!</definedName>
    <definedName name="cwctat_2" localSheetId="0">#REF!</definedName>
    <definedName name="cwctat_2" localSheetId="3">#REF!</definedName>
    <definedName name="cwctat_2" localSheetId="19">#REF!</definedName>
    <definedName name="cwctat_2">#REF!</definedName>
    <definedName name="cwctat_6" localSheetId="0">#REF!</definedName>
    <definedName name="cwctat_6" localSheetId="3">#REF!</definedName>
    <definedName name="cwctat_6" localSheetId="19">#REF!</definedName>
    <definedName name="cwctat_6">#REF!</definedName>
    <definedName name="cwctat_7" localSheetId="0">#REF!</definedName>
    <definedName name="cwctat_7" localSheetId="3">#REF!</definedName>
    <definedName name="cwctat_7" localSheetId="19">#REF!</definedName>
    <definedName name="cwctat_7">#REF!</definedName>
    <definedName name="CYPMNT_2" localSheetId="0">#REF!</definedName>
    <definedName name="CYPMNT_2" localSheetId="3">#REF!</definedName>
    <definedName name="CYPMNT_2" localSheetId="19">#REF!</definedName>
    <definedName name="CYPMNT_2">#REF!</definedName>
    <definedName name="CYPMNT_3" localSheetId="0">#REF!</definedName>
    <definedName name="CYPMNT_3" localSheetId="3">#REF!</definedName>
    <definedName name="CYPMNT_3" localSheetId="19">#REF!</definedName>
    <definedName name="CYPMNT_3">#REF!</definedName>
    <definedName name="CYPMNT_36" localSheetId="0">#REF!</definedName>
    <definedName name="CYPMNT_36" localSheetId="3">#REF!</definedName>
    <definedName name="CYPMNT_36" localSheetId="19">#REF!</definedName>
    <definedName name="CYPMNT_36">#REF!</definedName>
    <definedName name="D" localSheetId="0">#REF!</definedName>
    <definedName name="D" localSheetId="3">#REF!</definedName>
    <definedName name="D" localSheetId="19">#REF!</definedName>
    <definedName name="D">#REF!</definedName>
    <definedName name="D_1" localSheetId="0">#REF!</definedName>
    <definedName name="D_1" localSheetId="3">#REF!</definedName>
    <definedName name="D_1" localSheetId="19">#REF!</definedName>
    <definedName name="D_1">#REF!</definedName>
    <definedName name="D_11" localSheetId="0">#REF!</definedName>
    <definedName name="D_11" localSheetId="3">#REF!</definedName>
    <definedName name="D_11" localSheetId="19">#REF!</definedName>
    <definedName name="D_11">#REF!</definedName>
    <definedName name="D_2" localSheetId="0">#REF!</definedName>
    <definedName name="D_2" localSheetId="3">#REF!</definedName>
    <definedName name="D_2" localSheetId="19">#REF!</definedName>
    <definedName name="D_2">#REF!</definedName>
    <definedName name="D_6" localSheetId="0">#REF!</definedName>
    <definedName name="D_6" localSheetId="3">#REF!</definedName>
    <definedName name="D_6" localSheetId="19">#REF!</definedName>
    <definedName name="D_6">#REF!</definedName>
    <definedName name="D_7" localSheetId="0">#REF!</definedName>
    <definedName name="D_7" localSheetId="3">#REF!</definedName>
    <definedName name="D_7" localSheetId="19">#REF!</definedName>
    <definedName name="D_7">#REF!</definedName>
    <definedName name="_xlnm.Database" localSheetId="0">#REF!</definedName>
    <definedName name="_xlnm.Database" localSheetId="3">#REF!</definedName>
    <definedName name="_xlnm.Database" localSheetId="19">#REF!</definedName>
    <definedName name="_xlnm.Database">#REF!</definedName>
    <definedName name="DATE" localSheetId="0">[13]LMAIN!#REF!</definedName>
    <definedName name="DATE" localSheetId="3">[13]LMAIN!#REF!</definedName>
    <definedName name="DATE" localSheetId="19">[13]LMAIN!#REF!</definedName>
    <definedName name="DATE">[13]LMAIN!#REF!</definedName>
    <definedName name="DATE_1" localSheetId="0">[13]LMAIN!#REF!</definedName>
    <definedName name="DATE_1" localSheetId="3">[13]LMAIN!#REF!</definedName>
    <definedName name="DATE_1" localSheetId="19">[13]LMAIN!#REF!</definedName>
    <definedName name="DATE_1">[13]LMAIN!#REF!</definedName>
    <definedName name="DATE1" localSheetId="0">[13]LMAIN!#REF!</definedName>
    <definedName name="DATE1" localSheetId="3">[13]LMAIN!#REF!</definedName>
    <definedName name="DATE1" localSheetId="19">[13]LMAIN!#REF!</definedName>
    <definedName name="DATE1">[13]LMAIN!#REF!</definedName>
    <definedName name="DATE1_1" localSheetId="0">[13]LMAIN!#REF!</definedName>
    <definedName name="DATE1_1" localSheetId="3">[13]LMAIN!#REF!</definedName>
    <definedName name="DATE1_1" localSheetId="19">[13]LMAIN!#REF!</definedName>
    <definedName name="DATE1_1">[13]LMAIN!#REF!</definedName>
    <definedName name="dfd" localSheetId="0" hidden="1">{"'Sheet1'!$A$4386:$N$4591"}</definedName>
    <definedName name="dfd" localSheetId="3" hidden="1">{"'Sheet1'!$A$4386:$N$4591"}</definedName>
    <definedName name="dfd" hidden="1">{"'Sheet1'!$A$4386:$N$4591"}</definedName>
    <definedName name="DMTHLOS_17" localSheetId="0">#REF!</definedName>
    <definedName name="DMTHLOS_17" localSheetId="3">#REF!</definedName>
    <definedName name="DMTHLOS_17" localSheetId="19">#REF!</definedName>
    <definedName name="DMTHLOS_17">#REF!</definedName>
    <definedName name="Document_array_3">NA()</definedName>
    <definedName name="DT" localSheetId="0">#REF!</definedName>
    <definedName name="DT" localSheetId="3">#REF!</definedName>
    <definedName name="DT" localSheetId="19">#REF!</definedName>
    <definedName name="DT">#REF!</definedName>
    <definedName name="DT_1" localSheetId="0">#REF!</definedName>
    <definedName name="DT_1" localSheetId="3">#REF!</definedName>
    <definedName name="DT_1" localSheetId="19">#REF!</definedName>
    <definedName name="DT_1">#REF!</definedName>
    <definedName name="DT_11" localSheetId="0">#REF!</definedName>
    <definedName name="DT_11" localSheetId="3">#REF!</definedName>
    <definedName name="DT_11" localSheetId="19">#REF!</definedName>
    <definedName name="DT_11">#REF!</definedName>
    <definedName name="DT_2" localSheetId="0">#REF!</definedName>
    <definedName name="DT_2" localSheetId="3">#REF!</definedName>
    <definedName name="DT_2" localSheetId="19">#REF!</definedName>
    <definedName name="DT_2">#REF!</definedName>
    <definedName name="DT_6" localSheetId="0">#REF!</definedName>
    <definedName name="DT_6" localSheetId="3">#REF!</definedName>
    <definedName name="DT_6" localSheetId="19">#REF!</definedName>
    <definedName name="DT_6">#REF!</definedName>
    <definedName name="DT_7" localSheetId="0">#REF!</definedName>
    <definedName name="DT_7" localSheetId="3">#REF!</definedName>
    <definedName name="DT_7" localSheetId="19">#REF!</definedName>
    <definedName name="DT_7">#REF!</definedName>
    <definedName name="DTT" localSheetId="0">#REF!</definedName>
    <definedName name="DTT" localSheetId="3">#REF!</definedName>
    <definedName name="DTT" localSheetId="19">#REF!</definedName>
    <definedName name="DTT">#REF!</definedName>
    <definedName name="DTT_1" localSheetId="0">#REF!</definedName>
    <definedName name="DTT_1" localSheetId="3">#REF!</definedName>
    <definedName name="DTT_1" localSheetId="19">#REF!</definedName>
    <definedName name="DTT_1">#REF!</definedName>
    <definedName name="DTT_11" localSheetId="0">#REF!</definedName>
    <definedName name="DTT_11" localSheetId="3">#REF!</definedName>
    <definedName name="DTT_11" localSheetId="19">#REF!</definedName>
    <definedName name="DTT_11">#REF!</definedName>
    <definedName name="DTT_2" localSheetId="0">#REF!</definedName>
    <definedName name="DTT_2" localSheetId="3">#REF!</definedName>
    <definedName name="DTT_2" localSheetId="19">#REF!</definedName>
    <definedName name="DTT_2">#REF!</definedName>
    <definedName name="DTT_6" localSheetId="0">#REF!</definedName>
    <definedName name="DTT_6" localSheetId="3">#REF!</definedName>
    <definedName name="DTT_6" localSheetId="19">#REF!</definedName>
    <definedName name="DTT_6">#REF!</definedName>
    <definedName name="DTT_7" localSheetId="0">#REF!</definedName>
    <definedName name="DTT_7" localSheetId="3">#REF!</definedName>
    <definedName name="DTT_7" localSheetId="19">#REF!</definedName>
    <definedName name="DTT_7">#REF!</definedName>
    <definedName name="Excel_BuiltIn__FilterDatabase_1" localSheetId="0">#REF!</definedName>
    <definedName name="Excel_BuiltIn__FilterDatabase_1" localSheetId="3">#REF!</definedName>
    <definedName name="Excel_BuiltIn__FilterDatabase_1" localSheetId="19">#REF!</definedName>
    <definedName name="Excel_BuiltIn__FilterDatabase_1">#REF!</definedName>
    <definedName name="Excel_BuiltIn__FilterDatabase_1_1" localSheetId="0">#REF!</definedName>
    <definedName name="Excel_BuiltIn__FilterDatabase_1_1" localSheetId="3">#REF!</definedName>
    <definedName name="Excel_BuiltIn__FilterDatabase_1_1" localSheetId="19">#REF!</definedName>
    <definedName name="Excel_BuiltIn__FilterDatabase_1_1">#REF!</definedName>
    <definedName name="Excel_BuiltIn__FilterDatabase_1_1_1" localSheetId="0">#REF!</definedName>
    <definedName name="Excel_BuiltIn__FilterDatabase_1_1_1" localSheetId="3">#REF!</definedName>
    <definedName name="Excel_BuiltIn__FilterDatabase_1_1_1" localSheetId="19">#REF!</definedName>
    <definedName name="Excel_BuiltIn__FilterDatabase_1_1_1">#REF!</definedName>
    <definedName name="Excel_BuiltIn__FilterDatabase_1_10" localSheetId="0">#REF!</definedName>
    <definedName name="Excel_BuiltIn__FilterDatabase_1_10" localSheetId="3">#REF!</definedName>
    <definedName name="Excel_BuiltIn__FilterDatabase_1_10" localSheetId="19">#REF!</definedName>
    <definedName name="Excel_BuiltIn__FilterDatabase_1_10">#REF!</definedName>
    <definedName name="Excel_BuiltIn__FilterDatabase_1_11" localSheetId="0">#REF!</definedName>
    <definedName name="Excel_BuiltIn__FilterDatabase_1_11" localSheetId="3">#REF!</definedName>
    <definedName name="Excel_BuiltIn__FilterDatabase_1_11" localSheetId="19">#REF!</definedName>
    <definedName name="Excel_BuiltIn__FilterDatabase_1_11">#REF!</definedName>
    <definedName name="Excel_BuiltIn__FilterDatabase_1_6" localSheetId="0">#REF!</definedName>
    <definedName name="Excel_BuiltIn__FilterDatabase_1_6" localSheetId="3">#REF!</definedName>
    <definedName name="Excel_BuiltIn__FilterDatabase_1_6" localSheetId="19">#REF!</definedName>
    <definedName name="Excel_BuiltIn__FilterDatabase_1_6">#REF!</definedName>
    <definedName name="Excel_BuiltIn__FilterDatabase_1_9" localSheetId="0">#REF!</definedName>
    <definedName name="Excel_BuiltIn__FilterDatabase_1_9" localSheetId="3">#REF!</definedName>
    <definedName name="Excel_BuiltIn__FilterDatabase_1_9" localSheetId="19">#REF!</definedName>
    <definedName name="Excel_BuiltIn__FilterDatabase_1_9">#REF!</definedName>
    <definedName name="Excel_BuiltIn__FilterDatabase_10" localSheetId="0">#REF!</definedName>
    <definedName name="Excel_BuiltIn__FilterDatabase_10" localSheetId="3">#REF!</definedName>
    <definedName name="Excel_BuiltIn__FilterDatabase_10" localSheetId="19">#REF!</definedName>
    <definedName name="Excel_BuiltIn__FilterDatabase_10">#REF!</definedName>
    <definedName name="Excel_BuiltIn__FilterDatabase_11" localSheetId="0">#REF!</definedName>
    <definedName name="Excel_BuiltIn__FilterDatabase_11" localSheetId="3">#REF!</definedName>
    <definedName name="Excel_BuiltIn__FilterDatabase_11" localSheetId="19">#REF!</definedName>
    <definedName name="Excel_BuiltIn__FilterDatabase_11">#REF!</definedName>
    <definedName name="Excel_BuiltIn__FilterDatabase_11_1" localSheetId="0">#REF!</definedName>
    <definedName name="Excel_BuiltIn__FilterDatabase_11_1" localSheetId="3">#REF!</definedName>
    <definedName name="Excel_BuiltIn__FilterDatabase_11_1" localSheetId="19">#REF!</definedName>
    <definedName name="Excel_BuiltIn__FilterDatabase_11_1">#REF!</definedName>
    <definedName name="Excel_BuiltIn__FilterDatabase_13" localSheetId="0">#REF!</definedName>
    <definedName name="Excel_BuiltIn__FilterDatabase_13" localSheetId="3">#REF!</definedName>
    <definedName name="Excel_BuiltIn__FilterDatabase_13" localSheetId="19">#REF!</definedName>
    <definedName name="Excel_BuiltIn__FilterDatabase_13">#REF!</definedName>
    <definedName name="Excel_BuiltIn__FilterDatabase_15" localSheetId="0">#REF!</definedName>
    <definedName name="Excel_BuiltIn__FilterDatabase_15" localSheetId="3">#REF!</definedName>
    <definedName name="Excel_BuiltIn__FilterDatabase_15" localSheetId="19">#REF!</definedName>
    <definedName name="Excel_BuiltIn__FilterDatabase_15">#REF!</definedName>
    <definedName name="Excel_BuiltIn__FilterDatabase_17" localSheetId="0">#REF!</definedName>
    <definedName name="Excel_BuiltIn__FilterDatabase_17" localSheetId="3">#REF!</definedName>
    <definedName name="Excel_BuiltIn__FilterDatabase_17" localSheetId="19">#REF!</definedName>
    <definedName name="Excel_BuiltIn__FilterDatabase_17">#REF!</definedName>
    <definedName name="Excel_BuiltIn__FilterDatabase_17_10" localSheetId="0">#REF!</definedName>
    <definedName name="Excel_BuiltIn__FilterDatabase_17_10" localSheetId="3">#REF!</definedName>
    <definedName name="Excel_BuiltIn__FilterDatabase_17_10" localSheetId="19">#REF!</definedName>
    <definedName name="Excel_BuiltIn__FilterDatabase_17_10">#REF!</definedName>
    <definedName name="Excel_BuiltIn__FilterDatabase_17_11" localSheetId="0">#REF!</definedName>
    <definedName name="Excel_BuiltIn__FilterDatabase_17_11" localSheetId="3">#REF!</definedName>
    <definedName name="Excel_BuiltIn__FilterDatabase_17_11" localSheetId="19">#REF!</definedName>
    <definedName name="Excel_BuiltIn__FilterDatabase_17_11">#REF!</definedName>
    <definedName name="Excel_BuiltIn__FilterDatabase_17_8" localSheetId="0">#REF!</definedName>
    <definedName name="Excel_BuiltIn__FilterDatabase_17_8" localSheetId="3">#REF!</definedName>
    <definedName name="Excel_BuiltIn__FilterDatabase_17_8" localSheetId="19">#REF!</definedName>
    <definedName name="Excel_BuiltIn__FilterDatabase_17_8">#REF!</definedName>
    <definedName name="Excel_BuiltIn__FilterDatabase_17_9" localSheetId="0">#REF!</definedName>
    <definedName name="Excel_BuiltIn__FilterDatabase_17_9" localSheetId="3">#REF!</definedName>
    <definedName name="Excel_BuiltIn__FilterDatabase_17_9" localSheetId="19">#REF!</definedName>
    <definedName name="Excel_BuiltIn__FilterDatabase_17_9">#REF!</definedName>
    <definedName name="Excel_BuiltIn__FilterDatabase_18" localSheetId="0">#REF!</definedName>
    <definedName name="Excel_BuiltIn__FilterDatabase_18" localSheetId="3">#REF!</definedName>
    <definedName name="Excel_BuiltIn__FilterDatabase_18" localSheetId="19">#REF!</definedName>
    <definedName name="Excel_BuiltIn__FilterDatabase_18">#REF!</definedName>
    <definedName name="Excel_BuiltIn__FilterDatabase_18_10" localSheetId="0">#REF!</definedName>
    <definedName name="Excel_BuiltIn__FilterDatabase_18_10" localSheetId="3">#REF!</definedName>
    <definedName name="Excel_BuiltIn__FilterDatabase_18_10" localSheetId="19">#REF!</definedName>
    <definedName name="Excel_BuiltIn__FilterDatabase_18_10">#REF!</definedName>
    <definedName name="Excel_BuiltIn__FilterDatabase_18_11" localSheetId="0">#REF!</definedName>
    <definedName name="Excel_BuiltIn__FilterDatabase_18_11" localSheetId="3">#REF!</definedName>
    <definedName name="Excel_BuiltIn__FilterDatabase_18_11" localSheetId="19">#REF!</definedName>
    <definedName name="Excel_BuiltIn__FilterDatabase_18_11">#REF!</definedName>
    <definedName name="Excel_BuiltIn__FilterDatabase_18_8" localSheetId="0">#REF!</definedName>
    <definedName name="Excel_BuiltIn__FilterDatabase_18_8" localSheetId="3">#REF!</definedName>
    <definedName name="Excel_BuiltIn__FilterDatabase_18_8" localSheetId="19">#REF!</definedName>
    <definedName name="Excel_BuiltIn__FilterDatabase_18_8">#REF!</definedName>
    <definedName name="Excel_BuiltIn__FilterDatabase_18_9" localSheetId="0">#REF!</definedName>
    <definedName name="Excel_BuiltIn__FilterDatabase_18_9" localSheetId="3">#REF!</definedName>
    <definedName name="Excel_BuiltIn__FilterDatabase_18_9" localSheetId="19">#REF!</definedName>
    <definedName name="Excel_BuiltIn__FilterDatabase_18_9">#REF!</definedName>
    <definedName name="Excel_BuiltIn__FilterDatabase_2" localSheetId="0">#REF!</definedName>
    <definedName name="Excel_BuiltIn__FilterDatabase_2" localSheetId="3">#REF!</definedName>
    <definedName name="Excel_BuiltIn__FilterDatabase_2" localSheetId="19">#REF!</definedName>
    <definedName name="Excel_BuiltIn__FilterDatabase_2">#REF!</definedName>
    <definedName name="Excel_BuiltIn__FilterDatabase_36" localSheetId="0">#REF!</definedName>
    <definedName name="Excel_BuiltIn__FilterDatabase_36" localSheetId="3">#REF!</definedName>
    <definedName name="Excel_BuiltIn__FilterDatabase_36" localSheetId="19">#REF!</definedName>
    <definedName name="Excel_BuiltIn__FilterDatabase_36">#REF!</definedName>
    <definedName name="Excel_BuiltIn__FilterDatabase_4" localSheetId="0">[14]PRO_39_C!#REF!</definedName>
    <definedName name="Excel_BuiltIn__FilterDatabase_4" localSheetId="3">[14]PRO_39_C!#REF!</definedName>
    <definedName name="Excel_BuiltIn__FilterDatabase_4" localSheetId="19">[14]PRO_39_C!#REF!</definedName>
    <definedName name="Excel_BuiltIn__FilterDatabase_4">[14]PRO_39_C!#REF!</definedName>
    <definedName name="Excel_BuiltIn__FilterDatabase_9" localSheetId="0">#REF!</definedName>
    <definedName name="Excel_BuiltIn__FilterDatabase_9" localSheetId="3">#REF!</definedName>
    <definedName name="Excel_BuiltIn__FilterDatabase_9" localSheetId="19">#REF!</definedName>
    <definedName name="Excel_BuiltIn__FilterDatabase_9">#REF!</definedName>
    <definedName name="Excel_BuiltIn_Database" localSheetId="0">#REF!</definedName>
    <definedName name="Excel_BuiltIn_Database" localSheetId="3">#REF!</definedName>
    <definedName name="Excel_BuiltIn_Database" localSheetId="19">#REF!</definedName>
    <definedName name="Excel_BuiltIn_Database">#REF!</definedName>
    <definedName name="Excel_BuiltIn_Database_1" localSheetId="0">#REF!</definedName>
    <definedName name="Excel_BuiltIn_Database_1" localSheetId="3">#REF!</definedName>
    <definedName name="Excel_BuiltIn_Database_1" localSheetId="19">#REF!</definedName>
    <definedName name="Excel_BuiltIn_Database_1">#REF!</definedName>
    <definedName name="Excel_BuiltIn_Database_1_1" localSheetId="0">#REF!</definedName>
    <definedName name="Excel_BuiltIn_Database_1_1" localSheetId="3">#REF!</definedName>
    <definedName name="Excel_BuiltIn_Database_1_1" localSheetId="19">#REF!</definedName>
    <definedName name="Excel_BuiltIn_Database_1_1">#REF!</definedName>
    <definedName name="Excel_BuiltIn_Database_1_1_1" localSheetId="0">#REF!</definedName>
    <definedName name="Excel_BuiltIn_Database_1_1_1" localSheetId="3">#REF!</definedName>
    <definedName name="Excel_BuiltIn_Database_1_1_1" localSheetId="19">#REF!</definedName>
    <definedName name="Excel_BuiltIn_Database_1_1_1">#REF!</definedName>
    <definedName name="Excel_BuiltIn_Database_1_11" localSheetId="0">#REF!</definedName>
    <definedName name="Excel_BuiltIn_Database_1_11" localSheetId="3">#REF!</definedName>
    <definedName name="Excel_BuiltIn_Database_1_11" localSheetId="19">#REF!</definedName>
    <definedName name="Excel_BuiltIn_Database_1_11">#REF!</definedName>
    <definedName name="Excel_BuiltIn_Database_1_6" localSheetId="0">#REF!</definedName>
    <definedName name="Excel_BuiltIn_Database_1_6" localSheetId="3">#REF!</definedName>
    <definedName name="Excel_BuiltIn_Database_1_6" localSheetId="19">#REF!</definedName>
    <definedName name="Excel_BuiltIn_Database_1_6">#REF!</definedName>
    <definedName name="Excel_BuiltIn_Database_15" localSheetId="0">#REF!</definedName>
    <definedName name="Excel_BuiltIn_Database_15" localSheetId="3">#REF!</definedName>
    <definedName name="Excel_BuiltIn_Database_15" localSheetId="19">#REF!</definedName>
    <definedName name="Excel_BuiltIn_Database_15">#REF!</definedName>
    <definedName name="Excel_BuiltIn_Database_16" localSheetId="0">#REF!</definedName>
    <definedName name="Excel_BuiltIn_Database_16" localSheetId="3">#REF!</definedName>
    <definedName name="Excel_BuiltIn_Database_16" localSheetId="19">#REF!</definedName>
    <definedName name="Excel_BuiltIn_Database_16">#REF!</definedName>
    <definedName name="Excel_BuiltIn_Database_17" localSheetId="0">#REF!</definedName>
    <definedName name="Excel_BuiltIn_Database_17" localSheetId="3">#REF!</definedName>
    <definedName name="Excel_BuiltIn_Database_17" localSheetId="19">#REF!</definedName>
    <definedName name="Excel_BuiltIn_Database_17">#REF!</definedName>
    <definedName name="Excel_BuiltIn_Database_18" localSheetId="0">#REF!</definedName>
    <definedName name="Excel_BuiltIn_Database_18" localSheetId="3">#REF!</definedName>
    <definedName name="Excel_BuiltIn_Database_18" localSheetId="19">#REF!</definedName>
    <definedName name="Excel_BuiltIn_Database_18">#REF!</definedName>
    <definedName name="Excel_BuiltIn_Database_20" localSheetId="0">#REF!</definedName>
    <definedName name="Excel_BuiltIn_Database_20" localSheetId="3">#REF!</definedName>
    <definedName name="Excel_BuiltIn_Database_20" localSheetId="19">#REF!</definedName>
    <definedName name="Excel_BuiltIn_Database_20">#REF!</definedName>
    <definedName name="Excel_BuiltIn_Print_Area" localSheetId="0">#REF!</definedName>
    <definedName name="Excel_BuiltIn_Print_Area" localSheetId="3">#REF!</definedName>
    <definedName name="Excel_BuiltIn_Print_Area" localSheetId="19">#REF!</definedName>
    <definedName name="Excel_BuiltIn_Print_Area">#REF!</definedName>
    <definedName name="Excel_BuiltIn_Print_Area_1" localSheetId="0">#REF!</definedName>
    <definedName name="Excel_BuiltIn_Print_Area_1" localSheetId="3">#REF!</definedName>
    <definedName name="Excel_BuiltIn_Print_Area_1" localSheetId="19">#REF!</definedName>
    <definedName name="Excel_BuiltIn_Print_Area_1">#REF!</definedName>
    <definedName name="Excel_BuiltIn_Print_Area_1_1" localSheetId="0">#REF!</definedName>
    <definedName name="Excel_BuiltIn_Print_Area_1_1" localSheetId="3">#REF!</definedName>
    <definedName name="Excel_BuiltIn_Print_Area_1_1" localSheetId="19">#REF!</definedName>
    <definedName name="Excel_BuiltIn_Print_Area_1_1">#REF!</definedName>
    <definedName name="Excel_BuiltIn_Print_Area_1_11" localSheetId="0">#REF!</definedName>
    <definedName name="Excel_BuiltIn_Print_Area_1_11" localSheetId="3">#REF!</definedName>
    <definedName name="Excel_BuiltIn_Print_Area_1_11" localSheetId="19">#REF!</definedName>
    <definedName name="Excel_BuiltIn_Print_Area_1_11">#REF!</definedName>
    <definedName name="Excel_BuiltIn_Print_Area_13_1" localSheetId="0">#REF!</definedName>
    <definedName name="Excel_BuiltIn_Print_Area_13_1" localSheetId="3">#REF!</definedName>
    <definedName name="Excel_BuiltIn_Print_Area_13_1" localSheetId="19">#REF!</definedName>
    <definedName name="Excel_BuiltIn_Print_Area_13_1">#REF!</definedName>
    <definedName name="Excel_BuiltIn_Print_Area_15_1" localSheetId="0">#REF!</definedName>
    <definedName name="Excel_BuiltIn_Print_Area_15_1" localSheetId="3">#REF!</definedName>
    <definedName name="Excel_BuiltIn_Print_Area_15_1" localSheetId="19">#REF!</definedName>
    <definedName name="Excel_BuiltIn_Print_Area_15_1">#REF!</definedName>
    <definedName name="Excel_BuiltIn_Print_Area_2" localSheetId="0">#REF!</definedName>
    <definedName name="Excel_BuiltIn_Print_Area_2" localSheetId="3">#REF!</definedName>
    <definedName name="Excel_BuiltIn_Print_Area_2" localSheetId="19">#REF!</definedName>
    <definedName name="Excel_BuiltIn_Print_Area_2">#REF!</definedName>
    <definedName name="Excel_BuiltIn_Print_Area_3_1" localSheetId="0">#REF!</definedName>
    <definedName name="Excel_BuiltIn_Print_Area_3_1" localSheetId="3">#REF!</definedName>
    <definedName name="Excel_BuiltIn_Print_Area_3_1" localSheetId="19">#REF!</definedName>
    <definedName name="Excel_BuiltIn_Print_Area_3_1">#REF!</definedName>
    <definedName name="Excel_BuiltIn_Print_Area_4" localSheetId="0">[15]REPORT!#REF!</definedName>
    <definedName name="Excel_BuiltIn_Print_Area_4" localSheetId="3">[15]REPORT!#REF!</definedName>
    <definedName name="Excel_BuiltIn_Print_Area_4" localSheetId="19">[15]REPORT!#REF!</definedName>
    <definedName name="Excel_BuiltIn_Print_Area_4">[15]REPORT!#REF!</definedName>
    <definedName name="Excel_BuiltIn_Print_Area_4_1" localSheetId="0">#REF!</definedName>
    <definedName name="Excel_BuiltIn_Print_Area_4_1" localSheetId="3">#REF!</definedName>
    <definedName name="Excel_BuiltIn_Print_Area_4_1" localSheetId="19">#REF!</definedName>
    <definedName name="Excel_BuiltIn_Print_Area_4_1">#REF!</definedName>
    <definedName name="Excel_BuiltIn_Print_Area_5_1" localSheetId="0">#REF!</definedName>
    <definedName name="Excel_BuiltIn_Print_Area_5_1" localSheetId="3">#REF!</definedName>
    <definedName name="Excel_BuiltIn_Print_Area_5_1" localSheetId="19">#REF!</definedName>
    <definedName name="Excel_BuiltIn_Print_Area_5_1">#REF!</definedName>
    <definedName name="Excel_BuiltIn_Print_Area_6_1" localSheetId="0">#REF!</definedName>
    <definedName name="Excel_BuiltIn_Print_Area_6_1" localSheetId="3">#REF!</definedName>
    <definedName name="Excel_BuiltIn_Print_Area_6_1" localSheetId="19">#REF!</definedName>
    <definedName name="Excel_BuiltIn_Print_Area_6_1">#REF!</definedName>
    <definedName name="Excel_BuiltIn_Print_Area_9" localSheetId="0">#REF!</definedName>
    <definedName name="Excel_BuiltIn_Print_Area_9" localSheetId="3">#REF!</definedName>
    <definedName name="Excel_BuiltIn_Print_Area_9" localSheetId="19">#REF!</definedName>
    <definedName name="Excel_BuiltIn_Print_Area_9">#REF!</definedName>
    <definedName name="Excel_BuiltIn_Print_Area_9_1" localSheetId="0">#REF!</definedName>
    <definedName name="Excel_BuiltIn_Print_Area_9_1" localSheetId="3">#REF!</definedName>
    <definedName name="Excel_BuiltIn_Print_Area_9_1" localSheetId="19">#REF!</definedName>
    <definedName name="Excel_BuiltIn_Print_Area_9_1">#REF!</definedName>
    <definedName name="Excel_BuiltIn_Print_Area_9_11" localSheetId="0">#REF!</definedName>
    <definedName name="Excel_BuiltIn_Print_Area_9_11" localSheetId="3">#REF!</definedName>
    <definedName name="Excel_BuiltIn_Print_Area_9_11" localSheetId="19">#REF!</definedName>
    <definedName name="Excel_BuiltIn_Print_Area_9_11">#REF!</definedName>
    <definedName name="Excel_BuiltIn_Print_Area_9_6" localSheetId="0">#REF!</definedName>
    <definedName name="Excel_BuiltIn_Print_Area_9_6" localSheetId="3">#REF!</definedName>
    <definedName name="Excel_BuiltIn_Print_Area_9_6" localSheetId="19">#REF!</definedName>
    <definedName name="Excel_BuiltIn_Print_Area_9_6">#REF!</definedName>
    <definedName name="Excel_BuiltIn_Print_Titles_10_1" localSheetId="0">#REF!,#REF!</definedName>
    <definedName name="Excel_BuiltIn_Print_Titles_10_1" localSheetId="3">#REF!,#REF!</definedName>
    <definedName name="Excel_BuiltIn_Print_Titles_10_1" localSheetId="19">#REF!,#REF!</definedName>
    <definedName name="Excel_BuiltIn_Print_Titles_10_1">#REF!,#REF!</definedName>
    <definedName name="Excel_BuiltIn_Print_Titles_11">[16]SuvP_Ltg_Catwise!$D$1:$D$65484,[16]SuvP_Ltg_Catwise!$A$1:$IV$6</definedName>
    <definedName name="Excel_BuiltIn_Print_Titles_11_1">[17]SuvP_Ltg_Catwise!$D$1:$D$65484,[17]SuvP_Ltg_Catwise!$A$1:$IV$6</definedName>
    <definedName name="Excel_BuiltIn_Print_Titles_11_11">[16]SuvP_Ltg_Catwise!$D$1:$D$65484,[16]SuvP_Ltg_Catwise!$A$1:$IV$6</definedName>
    <definedName name="Excel_BuiltIn_Print_Titles_11_2">[16]SuvP_Ltg_Catwise!$D$1:$D$65484,[16]SuvP_Ltg_Catwise!$A$1:$IV$6</definedName>
    <definedName name="Excel_BuiltIn_Print_Titles_11_4">[17]SuvP_Ltg_Catwise!$D$1:$D$65484,[17]SuvP_Ltg_Catwise!$A$1:$IV$6</definedName>
    <definedName name="Excel_BuiltIn_Print_Titles_12">[16]PP_Ltg_Catwise!$D$1:$D$65479,[16]PP_Ltg_Catwise!$A$1:$IV$6</definedName>
    <definedName name="Excel_BuiltIn_Print_Titles_12_1">[17]PP_Ltg_Catwise!$D$1:$D$65479,[17]PP_Ltg_Catwise!$A$1:$IV$6</definedName>
    <definedName name="Excel_BuiltIn_Print_Titles_12_11">[16]PP_Ltg_Catwise!$D$1:$D$65479,[16]PP_Ltg_Catwise!$A$1:$IV$6</definedName>
    <definedName name="Excel_BuiltIn_Print_Titles_12_2">[16]PP_Ltg_Catwise!$D$1:$D$65479,[16]PP_Ltg_Catwise!$A$1:$IV$6</definedName>
    <definedName name="Excel_BuiltIn_Print_Titles_12_4">[17]PP_Ltg_Catwise!$D$1:$D$65479,[17]PP_Ltg_Catwise!$A$1:$IV$6</definedName>
    <definedName name="Excel_BuiltIn_Print_Titles_15_1" localSheetId="0">#REF!</definedName>
    <definedName name="Excel_BuiltIn_Print_Titles_15_1" localSheetId="3">#REF!</definedName>
    <definedName name="Excel_BuiltIn_Print_Titles_15_1" localSheetId="19">#REF!</definedName>
    <definedName name="Excel_BuiltIn_Print_Titles_15_1">#REF!</definedName>
    <definedName name="Excel_BuiltIn_Print_Titles_2" localSheetId="0">'[18]T_D COMP'!$A$1:$B$65536,'[18]T_D COMP'!#REF!</definedName>
    <definedName name="Excel_BuiltIn_Print_Titles_2" localSheetId="3">'[18]T_D COMP'!$A$1:$B$65536,'[18]T_D COMP'!#REF!</definedName>
    <definedName name="Excel_BuiltIn_Print_Titles_2" localSheetId="19">'[18]T_D COMP'!$A$1:$B$65536,'[18]T_D COMP'!#REF!</definedName>
    <definedName name="Excel_BuiltIn_Print_Titles_2">'[18]T_D COMP'!$A$1:$B$65536,'[18]T_D COMP'!#REF!</definedName>
    <definedName name="Excel_BuiltIn_Print_Titles_2_1" localSheetId="0">'[18]T_D COMP'!$A$1:$B$65536,'[18]T_D COMP'!#REF!</definedName>
    <definedName name="Excel_BuiltIn_Print_Titles_2_1" localSheetId="3">'[18]T_D COMP'!$A$1:$B$65536,'[18]T_D COMP'!#REF!</definedName>
    <definedName name="Excel_BuiltIn_Print_Titles_2_1" localSheetId="19">'[18]T_D COMP'!$A$1:$B$65536,'[18]T_D COMP'!#REF!</definedName>
    <definedName name="Excel_BuiltIn_Print_Titles_2_1">'[18]T_D COMP'!$A$1:$B$65536,'[18]T_D COMP'!#REF!</definedName>
    <definedName name="Excel_BuiltIn_Print_Titles_2_10" localSheetId="0">'[18]T_D COMP'!$A$1:$B$65536,'[18]T_D COMP'!#REF!</definedName>
    <definedName name="Excel_BuiltIn_Print_Titles_2_10" localSheetId="3">'[18]T_D COMP'!$A$1:$B$65536,'[18]T_D COMP'!#REF!</definedName>
    <definedName name="Excel_BuiltIn_Print_Titles_2_10" localSheetId="19">'[18]T_D COMP'!$A$1:$B$65536,'[18]T_D COMP'!#REF!</definedName>
    <definedName name="Excel_BuiltIn_Print_Titles_2_10">'[18]T_D COMP'!$A$1:$B$65536,'[18]T_D COMP'!#REF!</definedName>
    <definedName name="Excel_BuiltIn_Print_Titles_2_7" localSheetId="0">'[18]T_D COMP'!$A$1:$B$65536,'[18]T_D COMP'!#REF!</definedName>
    <definedName name="Excel_BuiltIn_Print_Titles_2_7" localSheetId="3">'[18]T_D COMP'!$A$1:$B$65536,'[18]T_D COMP'!#REF!</definedName>
    <definedName name="Excel_BuiltIn_Print_Titles_2_7" localSheetId="19">'[18]T_D COMP'!$A$1:$B$65536,'[18]T_D COMP'!#REF!</definedName>
    <definedName name="Excel_BuiltIn_Print_Titles_2_7">'[18]T_D COMP'!$A$1:$B$65536,'[18]T_D COMP'!#REF!</definedName>
    <definedName name="Excel_BuiltIn_Print_Titles_2_8" localSheetId="0">'[18]T_D COMP'!$A$1:$B$65536,'[18]T_D COMP'!#REF!</definedName>
    <definedName name="Excel_BuiltIn_Print_Titles_2_8" localSheetId="3">'[18]T_D COMP'!$A$1:$B$65536,'[18]T_D COMP'!#REF!</definedName>
    <definedName name="Excel_BuiltIn_Print_Titles_2_8" localSheetId="19">'[18]T_D COMP'!$A$1:$B$65536,'[18]T_D COMP'!#REF!</definedName>
    <definedName name="Excel_BuiltIn_Print_Titles_2_8">'[18]T_D COMP'!$A$1:$B$65536,'[18]T_D COMP'!#REF!</definedName>
    <definedName name="Excel_BuiltIn_Print_Titles_2_9" localSheetId="0">'[18]T_D COMP'!$A$1:$B$65536,'[18]T_D COMP'!#REF!</definedName>
    <definedName name="Excel_BuiltIn_Print_Titles_2_9" localSheetId="3">'[18]T_D COMP'!$A$1:$B$65536,'[18]T_D COMP'!#REF!</definedName>
    <definedName name="Excel_BuiltIn_Print_Titles_2_9" localSheetId="19">'[18]T_D COMP'!$A$1:$B$65536,'[18]T_D COMP'!#REF!</definedName>
    <definedName name="Excel_BuiltIn_Print_Titles_2_9">'[18]T_D COMP'!$A$1:$B$65536,'[18]T_D COMP'!#REF!</definedName>
    <definedName name="Excel_BuiltIn_Print_Titles_3" localSheetId="0">#REF!</definedName>
    <definedName name="Excel_BuiltIn_Print_Titles_3" localSheetId="3">#REF!</definedName>
    <definedName name="Excel_BuiltIn_Print_Titles_3" localSheetId="19">#REF!</definedName>
    <definedName name="Excel_BuiltIn_Print_Titles_3">#REF!</definedName>
    <definedName name="Excel_BuiltIn_Print_Titles_4" localSheetId="0">[15]REPORT!#REF!,[15]REPORT!#REF!</definedName>
    <definedName name="Excel_BuiltIn_Print_Titles_4" localSheetId="3">[15]REPORT!#REF!,[15]REPORT!#REF!</definedName>
    <definedName name="Excel_BuiltIn_Print_Titles_4" localSheetId="19">[15]REPORT!#REF!,[15]REPORT!#REF!</definedName>
    <definedName name="Excel_BuiltIn_Print_Titles_4">[15]REPORT!#REF!,[15]REPORT!#REF!</definedName>
    <definedName name="Excel_BuiltIn_Print_Titles_5">'[16]SuvP_Ind_Catwise '!$D$1:$D$65484,'[16]SuvP_Ind_Catwise '!$A$1:$IV$6</definedName>
    <definedName name="Excel_BuiltIn_Print_Titles_5_1">'[17]SuvP_Ind_Catwise '!$D$1:$D$65484,'[17]SuvP_Ind_Catwise '!$A$1:$IV$6</definedName>
    <definedName name="Excel_BuiltIn_Print_Titles_5_11">'[16]SuvP_Ind_Catwise '!$D$1:$D$65484,'[16]SuvP_Ind_Catwise '!$A$1:$IV$6</definedName>
    <definedName name="Excel_BuiltIn_Print_Titles_5_2">'[16]SuvP_Ind_Catwise '!$D$1:$D$65484,'[16]SuvP_Ind_Catwise '!$A$1:$IV$6</definedName>
    <definedName name="Excel_BuiltIn_Print_Titles_5_4">'[17]SuvP_Ind_Catwise '!$D$1:$D$65484,'[17]SuvP_Ind_Catwise '!$A$1:$IV$6</definedName>
    <definedName name="Excel_BuiltIn_Print_Titles_6">'[16]PP_Ind_Catwise '!$A$1:$D$65484,'[16]PP_Ind_Catwise '!$A$1:$IV$6</definedName>
    <definedName name="Excel_BuiltIn_Print_Titles_6_1">'[17]PP_Ind_Catwise '!$A$1:$D$65484,'[17]PP_Ind_Catwise '!$A$1:$IV$6</definedName>
    <definedName name="Excel_BuiltIn_Print_Titles_6_11">'[16]PP_Ind_Catwise '!$A$1:$D$65484,'[16]PP_Ind_Catwise '!$A$1:$IV$6</definedName>
    <definedName name="Excel_BuiltIn_Print_Titles_6_2">'[16]PP_Ind_Catwise '!$A$1:$D$65484,'[16]PP_Ind_Catwise '!$A$1:$IV$6</definedName>
    <definedName name="Excel_BuiltIn_Print_Titles_6_4">'[17]PP_Ind_Catwise '!$A$1:$D$65484,'[17]PP_Ind_Catwise '!$A$1:$IV$6</definedName>
    <definedName name="H" localSheetId="0">#REF!</definedName>
    <definedName name="H" localSheetId="3">#REF!</definedName>
    <definedName name="H" localSheetId="19">#REF!</definedName>
    <definedName name="H">#REF!</definedName>
    <definedName name="hht" localSheetId="0" hidden="1">{"'Sheet1'!$A$4386:$N$4591"}</definedName>
    <definedName name="hht" localSheetId="3" hidden="1">{"'Sheet1'!$A$4386:$N$4591"}</definedName>
    <definedName name="hht" hidden="1">{"'Sheet1'!$A$4386:$N$4591"}</definedName>
    <definedName name="HT" localSheetId="0" hidden="1">{"'Sheet1'!$A$4386:$N$4591"}</definedName>
    <definedName name="HT" localSheetId="3" hidden="1">{"'Sheet1'!$A$4386:$N$4591"}</definedName>
    <definedName name="HT" hidden="1">{"'Sheet1'!$A$4386:$N$4591"}</definedName>
    <definedName name="HTML_CodePage" hidden="1">1252</definedName>
    <definedName name="HTML_Control" localSheetId="0" hidden="1">{"'Sheet1'!$A$4386:$N$4591"}</definedName>
    <definedName name="HTML_Control" localSheetId="3" hidden="1">{"'Sheet1'!$A$4386:$N$4591"}</definedName>
    <definedName name="HTML_Control" hidden="1">{"'Sheet1'!$A$4386:$N$4591"}</definedName>
    <definedName name="HTML_Control_1" localSheetId="0" hidden="1">{"'Sheet1'!$A$4386:$N$4591"}</definedName>
    <definedName name="HTML_Control_1" localSheetId="3" hidden="1">{"'Sheet1'!$A$4386:$N$4591"}</definedName>
    <definedName name="HTML_Control_1" hidden="1">{"'Sheet1'!$A$4386:$N$4591"}</definedName>
    <definedName name="HTML_Control_2" localSheetId="0" hidden="1">{"'Sheet1'!$A$4386:$N$4591"}</definedName>
    <definedName name="HTML_Control_2" localSheetId="3" hidden="1">{"'Sheet1'!$A$4386:$N$4591"}</definedName>
    <definedName name="HTML_Control_2" hidden="1">{"'Sheet1'!$A$4386:$N$4591"}</definedName>
    <definedName name="HTML_Control_3" localSheetId="0" hidden="1">{"'Sheet1'!$A$4386:$N$4591"}</definedName>
    <definedName name="HTML_Control_3" localSheetId="3" hidden="1">{"'Sheet1'!$A$4386:$N$4591"}</definedName>
    <definedName name="HTML_Control_3" hidden="1">{"'Sheet1'!$A$4386:$N$4591"}</definedName>
    <definedName name="HTML_Control_4" localSheetId="0" hidden="1">{"'Sheet1'!$A$4386:$N$4591"}</definedName>
    <definedName name="HTML_Control_4" localSheetId="3" hidden="1">{"'Sheet1'!$A$4386:$N$4591"}</definedName>
    <definedName name="HTML_Control_4" hidden="1">{"'Sheet1'!$A$4386:$N$4591"}</definedName>
    <definedName name="HTML_Control_5" localSheetId="0" hidden="1">{"'Sheet1'!$A$4386:$N$4591"}</definedName>
    <definedName name="HTML_Control_5" localSheetId="3" hidden="1">{"'Sheet1'!$A$4386:$N$4591"}</definedName>
    <definedName name="HTML_Control_5" hidden="1">{"'Sheet1'!$A$4386:$N$4591"}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j" localSheetId="0" hidden="1">{"'Sheet1'!$A$4386:$N$4591"}</definedName>
    <definedName name="j" localSheetId="3" hidden="1">{"'Sheet1'!$A$4386:$N$4591"}</definedName>
    <definedName name="j" hidden="1">{"'Sheet1'!$A$4386:$N$4591"}</definedName>
    <definedName name="jhm" localSheetId="0" hidden="1">'[5]mpmla wise pp01_02'!#REF!</definedName>
    <definedName name="jhm" localSheetId="3" hidden="1">'[5]mpmla wise pp01_02'!#REF!</definedName>
    <definedName name="jhm" localSheetId="19" hidden="1">'[5]mpmla wise pp01_02'!#REF!</definedName>
    <definedName name="jhm" hidden="1">'[5]mpmla wise pp01_02'!#REF!</definedName>
    <definedName name="jjj" localSheetId="0" hidden="1">{"'Sheet1'!$A$4386:$N$4591"}</definedName>
    <definedName name="jjj" localSheetId="3" hidden="1">{"'Sheet1'!$A$4386:$N$4591"}</definedName>
    <definedName name="jjj" hidden="1">{"'Sheet1'!$A$4386:$N$4591"}</definedName>
    <definedName name="ltg" localSheetId="0" hidden="1">#REF!</definedName>
    <definedName name="ltg" localSheetId="3" hidden="1">#REF!</definedName>
    <definedName name="ltg" localSheetId="19" hidden="1">#REF!</definedName>
    <definedName name="ltg" hidden="1">#REF!</definedName>
    <definedName name="Man" hidden="1">[2]zpF0001!$E$39:$E$78</definedName>
    <definedName name="MSTCAT">'[19]FDR MST'!$G$1:$G$65536</definedName>
    <definedName name="MSTCIR">'[19]FDR MST'!$AE$1:$AE$65536</definedName>
    <definedName name="MSTDVN">'[19]FDR MST'!$AD$1:$AD$65536</definedName>
    <definedName name="MSTLBL">'[19]FDR MST'!$AB$1:$AB$65536</definedName>
    <definedName name="MSTSDN">'[19]FDR MST'!$AC$1:$AC$65536</definedName>
    <definedName name="MSTSS">'[19]FDR MST'!$AG$1:$AG$65536</definedName>
    <definedName name="OO" localSheetId="0">#REF!</definedName>
    <definedName name="OO" localSheetId="3">#REF!</definedName>
    <definedName name="OO" localSheetId="19">#REF!</definedName>
    <definedName name="OO">#REF!</definedName>
    <definedName name="oooo" localSheetId="0">#REF!</definedName>
    <definedName name="oooo" localSheetId="3">#REF!</definedName>
    <definedName name="oooo" localSheetId="19">#REF!</definedName>
    <definedName name="oooo">#REF!</definedName>
    <definedName name="P8V" localSheetId="0">#REF!</definedName>
    <definedName name="P8V" localSheetId="3">#REF!</definedName>
    <definedName name="P8V" localSheetId="19">#REF!</definedName>
    <definedName name="P8V">#REF!</definedName>
    <definedName name="po" hidden="1">[2]zpF0001!$E$39:$E$78</definedName>
    <definedName name="pptat" localSheetId="0">#REF!</definedName>
    <definedName name="pptat" localSheetId="3">#REF!</definedName>
    <definedName name="pptat" localSheetId="19">#REF!</definedName>
    <definedName name="pptat">#REF!</definedName>
    <definedName name="pptat_1" localSheetId="0">#REF!</definedName>
    <definedName name="pptat_1" localSheetId="3">#REF!</definedName>
    <definedName name="pptat_1" localSheetId="19">#REF!</definedName>
    <definedName name="pptat_1">#REF!</definedName>
    <definedName name="pptat_11" localSheetId="0">#REF!</definedName>
    <definedName name="pptat_11" localSheetId="3">#REF!</definedName>
    <definedName name="pptat_11" localSheetId="19">#REF!</definedName>
    <definedName name="pptat_11">#REF!</definedName>
    <definedName name="pptat_2" localSheetId="0">#REF!</definedName>
    <definedName name="pptat_2" localSheetId="3">#REF!</definedName>
    <definedName name="pptat_2" localSheetId="19">#REF!</definedName>
    <definedName name="pptat_2">#REF!</definedName>
    <definedName name="pptat_6" localSheetId="0">#REF!</definedName>
    <definedName name="pptat_6" localSheetId="3">#REF!</definedName>
    <definedName name="pptat_6" localSheetId="19">#REF!</definedName>
    <definedName name="pptat_6">#REF!</definedName>
    <definedName name="pptat_7" localSheetId="0">#REF!</definedName>
    <definedName name="pptat_7" localSheetId="3">#REF!</definedName>
    <definedName name="pptat_7" localSheetId="19">#REF!</definedName>
    <definedName name="pptat_7">#REF!</definedName>
    <definedName name="PR5IND3" localSheetId="0">#REF!</definedName>
    <definedName name="PR5IND3" localSheetId="3">#REF!</definedName>
    <definedName name="PR5IND3" localSheetId="19">#REF!</definedName>
    <definedName name="PR5IND3">#REF!</definedName>
    <definedName name="PR5IND3_1" localSheetId="0">#REF!</definedName>
    <definedName name="PR5IND3_1" localSheetId="3">#REF!</definedName>
    <definedName name="PR5IND3_1" localSheetId="19">#REF!</definedName>
    <definedName name="PR5IND3_1">#REF!</definedName>
    <definedName name="PR5IND5" localSheetId="0">#REF!</definedName>
    <definedName name="PR5IND5" localSheetId="3">#REF!</definedName>
    <definedName name="PR5IND5" localSheetId="19">#REF!</definedName>
    <definedName name="PR5IND5">#REF!</definedName>
    <definedName name="PR5IND5_1" localSheetId="0">#REF!</definedName>
    <definedName name="PR5IND5_1" localSheetId="3">#REF!</definedName>
    <definedName name="PR5IND5_1" localSheetId="19">#REF!</definedName>
    <definedName name="PR5IND5_1">#REF!</definedName>
    <definedName name="PR5LTG3" localSheetId="0">#REF!</definedName>
    <definedName name="PR5LTG3" localSheetId="3">#REF!</definedName>
    <definedName name="PR5LTG3" localSheetId="19">#REF!</definedName>
    <definedName name="PR5LTG3">#REF!</definedName>
    <definedName name="PR5LTG3_1" localSheetId="0">#REF!</definedName>
    <definedName name="PR5LTG3_1" localSheetId="3">#REF!</definedName>
    <definedName name="PR5LTG3_1" localSheetId="19">#REF!</definedName>
    <definedName name="PR5LTG3_1">#REF!</definedName>
    <definedName name="PR5LTG5" localSheetId="0">#REF!</definedName>
    <definedName name="PR5LTG5" localSheetId="3">#REF!</definedName>
    <definedName name="PR5LTG5" localSheetId="19">#REF!</definedName>
    <definedName name="PR5LTG5">#REF!</definedName>
    <definedName name="PR5LTG5_1" localSheetId="0">#REF!</definedName>
    <definedName name="PR5LTG5_1" localSheetId="3">#REF!</definedName>
    <definedName name="PR5LTG5_1" localSheetId="19">#REF!</definedName>
    <definedName name="PR5LTG5_1">#REF!</definedName>
    <definedName name="_xlnm.Print_Area" localSheetId="12">'011'!$A$1:$J$9</definedName>
    <definedName name="_xlnm.Print_Area" localSheetId="13">'012'!$A$1:$H$9</definedName>
    <definedName name="_xlnm.Print_Area" localSheetId="14">'013'!$A$1:$F$9</definedName>
    <definedName name="_xlnm.Print_Area" localSheetId="0">'Cum sop (Extra)'!$A$1:$H$39</definedName>
    <definedName name="_xlnm.Print_Area" localSheetId="15">'MG SoP - 15'!$B$2:$H$9</definedName>
    <definedName name="_xlnm.Print_Area" localSheetId="5">'MG SoP 003 '!$A$1:$I$49</definedName>
    <definedName name="_xlnm.Print_Area" localSheetId="6">'MG SoP 04'!$A$1:$D$12</definedName>
    <definedName name="_xlnm.Print_Area" localSheetId="7">'MG SOP 05'!$A$1:$G$12</definedName>
    <definedName name="_xlnm.Print_Area" localSheetId="16">'MG SoP 16'!$A$1:$H$31</definedName>
    <definedName name="PRINT_AREA_MI" localSheetId="0">#REF!</definedName>
    <definedName name="PRINT_AREA_MI" localSheetId="3">#REF!</definedName>
    <definedName name="PRINT_AREA_MI" localSheetId="19">#REF!</definedName>
    <definedName name="PRINT_AREA_MI">#REF!</definedName>
    <definedName name="q">'[20]shp_T&amp;D_drive'!$A$1:$AE$31</definedName>
    <definedName name="q_10">[20]shp_T_D_drive!$A$1:$AE$31</definedName>
    <definedName name="q_17">[21]shp_T_D_drive!$A$1:$AE$31</definedName>
    <definedName name="q_18">[21]shp_T_D_drive!$A$1:$AE$31</definedName>
    <definedName name="q_2">'[22]ACN_PLN  _2_'!$A$1:$AE$31</definedName>
    <definedName name="q_5">'[22]ACN_PLN  _2_'!$A$1:$AE$31</definedName>
    <definedName name="q_8">[20]shp_T_D_drive!$A$1:$AE$31</definedName>
    <definedName name="q_9">[20]shp_T_D_drive!$A$1:$AE$31</definedName>
    <definedName name="ra.city" localSheetId="0" hidden="1">{"'Sheet1'!$A$4386:$N$4591"}</definedName>
    <definedName name="ra.city" localSheetId="3" hidden="1">{"'Sheet1'!$A$4386:$N$4591"}</definedName>
    <definedName name="ra.city" hidden="1">{"'Sheet1'!$A$4386:$N$4591"}</definedName>
    <definedName name="REN" localSheetId="0">[23]SUM_04_05!#REF!</definedName>
    <definedName name="REN" localSheetId="3">[23]SUM_04_05!#REF!</definedName>
    <definedName name="REN" localSheetId="19">[23]SUM_04_05!#REF!</definedName>
    <definedName name="REN">[23]SUM_04_05!#REF!</definedName>
    <definedName name="RngSteel">[24]CDSteelMaster!$B$3:$S$12</definedName>
    <definedName name="S" localSheetId="0">#REF!</definedName>
    <definedName name="S" localSheetId="3">#REF!</definedName>
    <definedName name="S" localSheetId="19">#REF!</definedName>
    <definedName name="S">#REF!</definedName>
    <definedName name="S_1" localSheetId="0">#REF!</definedName>
    <definedName name="S_1" localSheetId="3">#REF!</definedName>
    <definedName name="S_1" localSheetId="19">#REF!</definedName>
    <definedName name="S_1">#REF!</definedName>
    <definedName name="S_11" localSheetId="0">#REF!</definedName>
    <definedName name="S_11" localSheetId="3">#REF!</definedName>
    <definedName name="S_11" localSheetId="19">#REF!</definedName>
    <definedName name="S_11">#REF!</definedName>
    <definedName name="S_2" localSheetId="0">#REF!</definedName>
    <definedName name="S_2" localSheetId="3">#REF!</definedName>
    <definedName name="S_2" localSheetId="19">#REF!</definedName>
    <definedName name="S_2">#REF!</definedName>
    <definedName name="S_6" localSheetId="0">#REF!</definedName>
    <definedName name="S_6" localSheetId="3">#REF!</definedName>
    <definedName name="S_6" localSheetId="19">#REF!</definedName>
    <definedName name="S_6">#REF!</definedName>
    <definedName name="S_7" localSheetId="0">#REF!</definedName>
    <definedName name="S_7" localSheetId="3">#REF!</definedName>
    <definedName name="S_7" localSheetId="19">#REF!</definedName>
    <definedName name="S_7">#REF!</definedName>
    <definedName name="SI_1" localSheetId="0">#REF!</definedName>
    <definedName name="SI_1" localSheetId="3">#REF!</definedName>
    <definedName name="SI_1" localSheetId="19">#REF!</definedName>
    <definedName name="SI_1">#REF!</definedName>
    <definedName name="SI_2" localSheetId="0">#REF!</definedName>
    <definedName name="SI_2" localSheetId="3">#REF!</definedName>
    <definedName name="SI_2" localSheetId="19">#REF!</definedName>
    <definedName name="SI_2">#REF!</definedName>
    <definedName name="ss">'[9]shp_T&amp;D_drive'!$A$1:$AE$31</definedName>
    <definedName name="ss_10">[9]shp_T_D_drive!$A$1:$AE$31</definedName>
    <definedName name="ss_17">[10]shp_T_D_drive!$A$1:$AE$31</definedName>
    <definedName name="ss_18">[10]shp_T_D_drive!$A$1:$AE$31</definedName>
    <definedName name="ss_2">[11]shp_T_D_drive!$A$1:$AE$31</definedName>
    <definedName name="ss_5">[11]shp_T_D_drive!$A$1:$AE$31</definedName>
    <definedName name="ss_8">[9]shp_T_D_drive!$A$1:$AE$31</definedName>
    <definedName name="ss_9">[9]shp_T_D_drive!$A$1:$AE$31</definedName>
    <definedName name="t">'[9]shp_T&amp;D_drive'!$A$1:$AE$31</definedName>
    <definedName name="t_10">[9]shp_T_D_drive!$A$1:$AE$31</definedName>
    <definedName name="t_17">[10]shp_T_D_drive!$A$1:$AE$31</definedName>
    <definedName name="t_18">[10]shp_T_D_drive!$A$1:$AE$31</definedName>
    <definedName name="t_2">[11]shp_T_D_drive!$A$1:$AE$31</definedName>
    <definedName name="t_5">[11]shp_T_D_drive!$A$1:$AE$31</definedName>
    <definedName name="T_7" localSheetId="0">#REF!</definedName>
    <definedName name="T_7" localSheetId="3">#REF!</definedName>
    <definedName name="T_7" localSheetId="19">#REF!</definedName>
    <definedName name="T_7">#REF!</definedName>
    <definedName name="t_8">[9]shp_T_D_drive!$A$1:$AE$31</definedName>
    <definedName name="t_9">[9]shp_T_D_drive!$A$1:$AE$31</definedName>
    <definedName name="TableName">"Dummy"</definedName>
    <definedName name="TaxTV">10%</definedName>
    <definedName name="TaxXL">5%</definedName>
    <definedName name="TC" localSheetId="0">#REF!</definedName>
    <definedName name="TC" localSheetId="3">#REF!</definedName>
    <definedName name="TC" localSheetId="19">#REF!</definedName>
    <definedName name="TC">#REF!</definedName>
    <definedName name="TC_1" localSheetId="0">#REF!</definedName>
    <definedName name="TC_1" localSheetId="3">#REF!</definedName>
    <definedName name="TC_1" localSheetId="19">#REF!</definedName>
    <definedName name="TC_1">#REF!</definedName>
    <definedName name="TC_11" localSheetId="0">#REF!</definedName>
    <definedName name="TC_11" localSheetId="3">#REF!</definedName>
    <definedName name="TC_11" localSheetId="19">#REF!</definedName>
    <definedName name="TC_11">#REF!</definedName>
    <definedName name="TC_2" localSheetId="0">#REF!</definedName>
    <definedName name="TC_2" localSheetId="3">#REF!</definedName>
    <definedName name="TC_2" localSheetId="19">#REF!</definedName>
    <definedName name="TC_2">#REF!</definedName>
    <definedName name="TC_6" localSheetId="0">#REF!</definedName>
    <definedName name="TC_6" localSheetId="3">#REF!</definedName>
    <definedName name="TC_6" localSheetId="19">#REF!</definedName>
    <definedName name="TC_6">#REF!</definedName>
    <definedName name="TC_7" localSheetId="0">#REF!</definedName>
    <definedName name="TC_7" localSheetId="3">#REF!</definedName>
    <definedName name="TC_7" localSheetId="19">#REF!</definedName>
    <definedName name="TC_7">#REF!</definedName>
    <definedName name="temp" localSheetId="0" hidden="1">{"'Sheet1'!$A$4386:$N$4591"}</definedName>
    <definedName name="temp" localSheetId="3" hidden="1">{"'Sheet1'!$A$4386:$N$4591"}</definedName>
    <definedName name="temp" hidden="1">{"'Sheet1'!$A$4386:$N$4591"}</definedName>
    <definedName name="TRANS" localSheetId="0" hidden="1">{"'Sheet1'!$A$4386:$N$4591"}</definedName>
    <definedName name="TRANS" localSheetId="3" hidden="1">{"'Sheet1'!$A$4386:$N$4591"}</definedName>
    <definedName name="TRANS" hidden="1">{"'Sheet1'!$A$4386:$N$4591"}</definedName>
    <definedName name="TRANS_1" localSheetId="0" hidden="1">{"'Sheet1'!$A$4386:$N$4591"}</definedName>
    <definedName name="TRANS_1" localSheetId="3" hidden="1">{"'Sheet1'!$A$4386:$N$4591"}</definedName>
    <definedName name="TRANS_1" hidden="1">{"'Sheet1'!$A$4386:$N$4591"}</definedName>
    <definedName name="TRANS_2" localSheetId="0" hidden="1">{"'Sheet1'!$A$4386:$N$4591"}</definedName>
    <definedName name="TRANS_2" localSheetId="3" hidden="1">{"'Sheet1'!$A$4386:$N$4591"}</definedName>
    <definedName name="TRANS_2" hidden="1">{"'Sheet1'!$A$4386:$N$4591"}</definedName>
    <definedName name="TRANS_3" localSheetId="0" hidden="1">{"'Sheet1'!$A$4386:$N$4591"}</definedName>
    <definedName name="TRANS_3" localSheetId="3" hidden="1">{"'Sheet1'!$A$4386:$N$4591"}</definedName>
    <definedName name="TRANS_3" hidden="1">{"'Sheet1'!$A$4386:$N$4591"}</definedName>
    <definedName name="TRANS_4" localSheetId="0" hidden="1">{"'Sheet1'!$A$4386:$N$4591"}</definedName>
    <definedName name="TRANS_4" localSheetId="3" hidden="1">{"'Sheet1'!$A$4386:$N$4591"}</definedName>
    <definedName name="TRANS_4" hidden="1">{"'Sheet1'!$A$4386:$N$4591"}</definedName>
    <definedName name="TRANS_5" localSheetId="0" hidden="1">{"'Sheet1'!$A$4386:$N$4591"}</definedName>
    <definedName name="TRANS_5" localSheetId="3" hidden="1">{"'Sheet1'!$A$4386:$N$4591"}</definedName>
    <definedName name="TRANS_5" hidden="1">{"'Sheet1'!$A$4386:$N$4591"}</definedName>
    <definedName name="TST" hidden="1">'[2]mpmla wise pp0001'!$B$166:$B$172</definedName>
    <definedName name="TT" localSheetId="12">'011'!$E$8</definedName>
    <definedName name="ty" localSheetId="0">#REF!</definedName>
    <definedName name="ty" localSheetId="3">#REF!</definedName>
    <definedName name="ty" localSheetId="19">#REF!</definedName>
    <definedName name="ty">#REF!</definedName>
    <definedName name="uyuy" localSheetId="0" hidden="1">#REF!</definedName>
    <definedName name="uyuy" localSheetId="3" hidden="1">#REF!</definedName>
    <definedName name="uyuy" localSheetId="19" hidden="1">#REF!</definedName>
    <definedName name="uyuy" hidden="1">#REF!</definedName>
    <definedName name="VG" localSheetId="0" hidden="1">{"'Sheet1'!$A$4386:$N$4591"}</definedName>
    <definedName name="VG" localSheetId="3" hidden="1">{"'Sheet1'!$A$4386:$N$4591"}</definedName>
    <definedName name="VG" hidden="1">{"'Sheet1'!$A$4386:$N$4591"}</definedName>
    <definedName name="wctat" localSheetId="0">#REF!</definedName>
    <definedName name="wctat" localSheetId="3">#REF!</definedName>
    <definedName name="wctat" localSheetId="19">#REF!</definedName>
    <definedName name="wctat">#REF!</definedName>
    <definedName name="wctat_1" localSheetId="0">#REF!</definedName>
    <definedName name="wctat_1" localSheetId="3">#REF!</definedName>
    <definedName name="wctat_1" localSheetId="19">#REF!</definedName>
    <definedName name="wctat_1">#REF!</definedName>
    <definedName name="wctat_11" localSheetId="0">#REF!</definedName>
    <definedName name="wctat_11" localSheetId="3">#REF!</definedName>
    <definedName name="wctat_11" localSheetId="19">#REF!</definedName>
    <definedName name="wctat_11">#REF!</definedName>
    <definedName name="wctat_2" localSheetId="0">#REF!</definedName>
    <definedName name="wctat_2" localSheetId="3">#REF!</definedName>
    <definedName name="wctat_2" localSheetId="19">#REF!</definedName>
    <definedName name="wctat_2">#REF!</definedName>
    <definedName name="wctat_6" localSheetId="0">#REF!</definedName>
    <definedName name="wctat_6" localSheetId="3">#REF!</definedName>
    <definedName name="wctat_6" localSheetId="19">#REF!</definedName>
    <definedName name="wctat_6">#REF!</definedName>
    <definedName name="wctat_7" localSheetId="0">#REF!</definedName>
    <definedName name="wctat_7" localSheetId="3">#REF!</definedName>
    <definedName name="wctat_7" localSheetId="19">#REF!</definedName>
    <definedName name="wctat_7">#REF!</definedName>
    <definedName name="weree" localSheetId="0">#REF!</definedName>
    <definedName name="weree" localSheetId="3">#REF!</definedName>
    <definedName name="weree" localSheetId="19">#REF!</definedName>
    <definedName name="weree">#REF!</definedName>
    <definedName name="work_pp_0601" localSheetId="0">[1]TLPPOCT!#REF!</definedName>
    <definedName name="work_pp_0601" localSheetId="3">[1]TLPPOCT!#REF!</definedName>
    <definedName name="work_pp_0601" localSheetId="19">[1]TLPPOCT!#REF!</definedName>
    <definedName name="work_pp_0601">[1]TLPPOCT!#REF!</definedName>
    <definedName name="work_pp_0601_1" localSheetId="0">[1]TLPPOCT!#REF!</definedName>
    <definedName name="work_pp_0601_1" localSheetId="3">[1]TLPPOCT!#REF!</definedName>
    <definedName name="work_pp_0601_1" localSheetId="19">[1]TLPPOCT!#REF!</definedName>
    <definedName name="work_pp_0601_1">[1]TLPPOCT!#REF!</definedName>
    <definedName name="work_pp_0601_10" localSheetId="0">[1]TLPPOCT!#REF!</definedName>
    <definedName name="work_pp_0601_10" localSheetId="3">[1]TLPPOCT!#REF!</definedName>
    <definedName name="work_pp_0601_10" localSheetId="19">[1]TLPPOCT!#REF!</definedName>
    <definedName name="work_pp_0601_10">[1]TLPPOCT!#REF!</definedName>
    <definedName name="work_pp_0601_2" localSheetId="0">[6]TLPPOCT!#REF!</definedName>
    <definedName name="work_pp_0601_2" localSheetId="3">[6]TLPPOCT!#REF!</definedName>
    <definedName name="work_pp_0601_2" localSheetId="19">[6]TLPPOCT!#REF!</definedName>
    <definedName name="work_pp_0601_2">[6]TLPPOCT!#REF!</definedName>
    <definedName name="work_pp_0601_7" localSheetId="0">[1]TLPPOCT!#REF!</definedName>
    <definedName name="work_pp_0601_7" localSheetId="3">[1]TLPPOCT!#REF!</definedName>
    <definedName name="work_pp_0601_7" localSheetId="19">[1]TLPPOCT!#REF!</definedName>
    <definedName name="work_pp_0601_7">[1]TLPPOCT!#REF!</definedName>
    <definedName name="work_pp_0601_8" localSheetId="0">[1]TLPPOCT!#REF!</definedName>
    <definedName name="work_pp_0601_8" localSheetId="3">[1]TLPPOCT!#REF!</definedName>
    <definedName name="work_pp_0601_8" localSheetId="19">[1]TLPPOCT!#REF!</definedName>
    <definedName name="work_pp_0601_8">[1]TLPPOCT!#REF!</definedName>
    <definedName name="work_pp_0601_9" localSheetId="0">[1]TLPPOCT!#REF!</definedName>
    <definedName name="work_pp_0601_9" localSheetId="3">[1]TLPPOCT!#REF!</definedName>
    <definedName name="work_pp_0601_9" localSheetId="19">[1]TLPPOCT!#REF!</definedName>
    <definedName name="work_pp_0601_9">[1]TLPPOCT!#REF!</definedName>
    <definedName name="xyz" localSheetId="0" hidden="1">'[8]mpmla wise pp01_02'!#REF!</definedName>
    <definedName name="xyz" localSheetId="3" hidden="1">'[8]mpmla wise pp01_02'!#REF!</definedName>
    <definedName name="xyz" localSheetId="19" hidden="1">'[8]mpmla wise pp01_02'!#REF!</definedName>
    <definedName name="xyz" hidden="1">'[8]mpmla wise pp01_02'!#REF!</definedName>
    <definedName name="YASH" localSheetId="0">#REF!</definedName>
    <definedName name="YASH" localSheetId="3">#REF!</definedName>
    <definedName name="YASH" localSheetId="19">#REF!</definedName>
    <definedName name="YASH">#REF!</definedName>
    <definedName name="YASH_1" localSheetId="0">#REF!</definedName>
    <definedName name="YASH_1" localSheetId="3">#REF!</definedName>
    <definedName name="YASH_1" localSheetId="19">#REF!</definedName>
    <definedName name="YASH_1">#REF!</definedName>
    <definedName name="YASH_11" localSheetId="0">#REF!</definedName>
    <definedName name="YASH_11" localSheetId="3">#REF!</definedName>
    <definedName name="YASH_11" localSheetId="19">#REF!</definedName>
    <definedName name="YASH_11">#REF!</definedName>
    <definedName name="YASH_2" localSheetId="0">#REF!</definedName>
    <definedName name="YASH_2" localSheetId="3">#REF!</definedName>
    <definedName name="YASH_2" localSheetId="19">#REF!</definedName>
    <definedName name="YASH_2">#REF!</definedName>
    <definedName name="YASH_6" localSheetId="0">#REF!</definedName>
    <definedName name="YASH_6" localSheetId="3">#REF!</definedName>
    <definedName name="YASH_6" localSheetId="19">#REF!</definedName>
    <definedName name="YASH_6">#REF!</definedName>
    <definedName name="YASH_7" localSheetId="0">#REF!</definedName>
    <definedName name="YASH_7" localSheetId="3">#REF!</definedName>
    <definedName name="YASH_7" localSheetId="19">#REF!</definedName>
    <definedName name="YASH_7">#REF!</definedName>
    <definedName name="yogi" localSheetId="0">#REF!</definedName>
    <definedName name="yogi" localSheetId="3">#REF!</definedName>
    <definedName name="yogi" localSheetId="19">#REF!</definedName>
    <definedName name="yogi">#REF!</definedName>
    <definedName name="YY" localSheetId="0">#REF!</definedName>
    <definedName name="YY" localSheetId="3">#REF!</definedName>
    <definedName name="YY" localSheetId="19">#REF!</definedName>
    <definedName name="YY">#REF!</definedName>
    <definedName name="z" localSheetId="0">#REF!</definedName>
    <definedName name="z" localSheetId="3">#REF!</definedName>
    <definedName name="z" localSheetId="19">#REF!</definedName>
    <definedName name="z">#REF!</definedName>
  </definedNames>
  <calcPr calcId="152511"/>
  <fileRecoveryPr autoRecover="0"/>
</workbook>
</file>

<file path=xl/calcChain.xml><?xml version="1.0" encoding="utf-8"?>
<calcChain xmlns="http://schemas.openxmlformats.org/spreadsheetml/2006/main">
  <c r="C49" i="28" l="1"/>
  <c r="G48" i="28"/>
  <c r="F48" i="28"/>
  <c r="H48" i="28" s="1"/>
  <c r="I48" i="28" s="1"/>
  <c r="E48" i="28"/>
  <c r="D48" i="28"/>
  <c r="G47" i="28"/>
  <c r="F47" i="28"/>
  <c r="H47" i="28" s="1"/>
  <c r="D47" i="28"/>
  <c r="G46" i="28"/>
  <c r="F46" i="28"/>
  <c r="H46" i="28" s="1"/>
  <c r="I46" i="28" s="1"/>
  <c r="E46" i="28"/>
  <c r="D46" i="28"/>
  <c r="G45" i="28"/>
  <c r="F45" i="28"/>
  <c r="H45" i="28" s="1"/>
  <c r="D45" i="28"/>
  <c r="E45" i="28" s="1"/>
  <c r="I45" i="28" s="1"/>
  <c r="G44" i="28"/>
  <c r="F44" i="28"/>
  <c r="H44" i="28" s="1"/>
  <c r="I44" i="28" s="1"/>
  <c r="E44" i="28"/>
  <c r="D44" i="28"/>
  <c r="G43" i="28"/>
  <c r="F43" i="28"/>
  <c r="H43" i="28" s="1"/>
  <c r="D43" i="28"/>
  <c r="E43" i="28" s="1"/>
  <c r="I43" i="28" s="1"/>
  <c r="G42" i="28"/>
  <c r="F42" i="28"/>
  <c r="H42" i="28" s="1"/>
  <c r="I42" i="28" s="1"/>
  <c r="E42" i="28"/>
  <c r="D42" i="28"/>
  <c r="G41" i="28"/>
  <c r="F41" i="28"/>
  <c r="H41" i="28" s="1"/>
  <c r="D41" i="28"/>
  <c r="E41" i="28" s="1"/>
  <c r="I41" i="28" s="1"/>
  <c r="G40" i="28"/>
  <c r="F40" i="28"/>
  <c r="H40" i="28" s="1"/>
  <c r="I40" i="28" s="1"/>
  <c r="E40" i="28"/>
  <c r="D40" i="28"/>
  <c r="G39" i="28"/>
  <c r="F39" i="28"/>
  <c r="H39" i="28" s="1"/>
  <c r="D39" i="28"/>
  <c r="E39" i="28" s="1"/>
  <c r="I39" i="28" s="1"/>
  <c r="G38" i="28"/>
  <c r="F38" i="28"/>
  <c r="H38" i="28" s="1"/>
  <c r="D38" i="28"/>
  <c r="E38" i="28" s="1"/>
  <c r="I38" i="28" s="1"/>
  <c r="G37" i="28"/>
  <c r="G35" i="28" s="1"/>
  <c r="F37" i="28"/>
  <c r="H37" i="28" s="1"/>
  <c r="D37" i="28"/>
  <c r="E37" i="28" s="1"/>
  <c r="G36" i="28"/>
  <c r="F36" i="28"/>
  <c r="H36" i="28" s="1"/>
  <c r="D36" i="28"/>
  <c r="E36" i="28" s="1"/>
  <c r="I36" i="28" s="1"/>
  <c r="F35" i="28"/>
  <c r="H35" i="28" s="1"/>
  <c r="D35" i="28"/>
  <c r="C35" i="28"/>
  <c r="E35" i="28" s="1"/>
  <c r="I35" i="28" s="1"/>
  <c r="G34" i="28"/>
  <c r="F34" i="28"/>
  <c r="H34" i="28" s="1"/>
  <c r="D34" i="28"/>
  <c r="E34" i="28" s="1"/>
  <c r="I34" i="28" s="1"/>
  <c r="G33" i="28"/>
  <c r="H33" i="28" s="1"/>
  <c r="F33" i="28"/>
  <c r="E33" i="28"/>
  <c r="I33" i="28" s="1"/>
  <c r="D33" i="28"/>
  <c r="G32" i="28"/>
  <c r="F32" i="28"/>
  <c r="H32" i="28" s="1"/>
  <c r="D32" i="28"/>
  <c r="E32" i="28" s="1"/>
  <c r="I32" i="28" s="1"/>
  <c r="G31" i="28"/>
  <c r="G30" i="28" s="1"/>
  <c r="F31" i="28"/>
  <c r="F30" i="28" s="1"/>
  <c r="E31" i="28"/>
  <c r="D31" i="28"/>
  <c r="D30" i="28" s="1"/>
  <c r="C30" i="28"/>
  <c r="E30" i="28" s="1"/>
  <c r="G29" i="28"/>
  <c r="F29" i="28"/>
  <c r="H29" i="28" s="1"/>
  <c r="E29" i="28"/>
  <c r="D29" i="28"/>
  <c r="G28" i="28"/>
  <c r="H28" i="28" s="1"/>
  <c r="F28" i="28"/>
  <c r="D28" i="28"/>
  <c r="D27" i="28" s="1"/>
  <c r="E27" i="28" s="1"/>
  <c r="G27" i="28"/>
  <c r="C27" i="28"/>
  <c r="G26" i="28"/>
  <c r="F26" i="28"/>
  <c r="H26" i="28" s="1"/>
  <c r="D26" i="28"/>
  <c r="E26" i="28" s="1"/>
  <c r="I26" i="28" s="1"/>
  <c r="G25" i="28"/>
  <c r="F25" i="28"/>
  <c r="H25" i="28" s="1"/>
  <c r="D25" i="28"/>
  <c r="E25" i="28" s="1"/>
  <c r="G24" i="28"/>
  <c r="F24" i="28"/>
  <c r="H24" i="28" s="1"/>
  <c r="D24" i="28"/>
  <c r="E24" i="28" s="1"/>
  <c r="I24" i="28" s="1"/>
  <c r="G23" i="28"/>
  <c r="F23" i="28"/>
  <c r="H23" i="28" s="1"/>
  <c r="D23" i="28"/>
  <c r="E23" i="28" s="1"/>
  <c r="I23" i="28" s="1"/>
  <c r="G22" i="28"/>
  <c r="F22" i="28"/>
  <c r="H22" i="28" s="1"/>
  <c r="D22" i="28"/>
  <c r="E22" i="28" s="1"/>
  <c r="I22" i="28" s="1"/>
  <c r="G21" i="28"/>
  <c r="G20" i="28" s="1"/>
  <c r="F21" i="28"/>
  <c r="H21" i="28" s="1"/>
  <c r="D21" i="28"/>
  <c r="E21" i="28" s="1"/>
  <c r="C20" i="28"/>
  <c r="G19" i="28"/>
  <c r="H19" i="28" s="1"/>
  <c r="F19" i="28"/>
  <c r="D19" i="28"/>
  <c r="E19" i="28" s="1"/>
  <c r="I19" i="28" s="1"/>
  <c r="G18" i="28"/>
  <c r="F18" i="28"/>
  <c r="H18" i="28" s="1"/>
  <c r="D18" i="28"/>
  <c r="E18" i="28" s="1"/>
  <c r="G17" i="28"/>
  <c r="H17" i="28" s="1"/>
  <c r="F17" i="28"/>
  <c r="D17" i="28"/>
  <c r="E17" i="28" s="1"/>
  <c r="G16" i="28"/>
  <c r="F16" i="28"/>
  <c r="H16" i="28" s="1"/>
  <c r="D16" i="28"/>
  <c r="D14" i="28" s="1"/>
  <c r="E14" i="28" s="1"/>
  <c r="G15" i="28"/>
  <c r="G14" i="28" s="1"/>
  <c r="F15" i="28"/>
  <c r="D15" i="28"/>
  <c r="E15" i="28" s="1"/>
  <c r="C14" i="28"/>
  <c r="H13" i="28"/>
  <c r="I13" i="28" s="1"/>
  <c r="G13" i="28"/>
  <c r="F13" i="28"/>
  <c r="E13" i="28"/>
  <c r="D13" i="28"/>
  <c r="G12" i="28"/>
  <c r="F12" i="28"/>
  <c r="H12" i="28" s="1"/>
  <c r="E12" i="28"/>
  <c r="I12" i="28" s="1"/>
  <c r="D12" i="28"/>
  <c r="H11" i="28"/>
  <c r="I11" i="28" s="1"/>
  <c r="G11" i="28"/>
  <c r="F11" i="28"/>
  <c r="E11" i="28"/>
  <c r="D11" i="28"/>
  <c r="G10" i="28"/>
  <c r="G8" i="28" s="1"/>
  <c r="F10" i="28"/>
  <c r="H10" i="28" s="1"/>
  <c r="E10" i="28"/>
  <c r="D10" i="28"/>
  <c r="H9" i="28"/>
  <c r="G9" i="28"/>
  <c r="F9" i="28"/>
  <c r="D9" i="28"/>
  <c r="E9" i="28" s="1"/>
  <c r="I9" i="28" s="1"/>
  <c r="D8" i="28"/>
  <c r="C8" i="28"/>
  <c r="E8" i="28" s="1"/>
  <c r="A2" i="28"/>
  <c r="I8" i="28" l="1"/>
  <c r="I21" i="28"/>
  <c r="I25" i="28"/>
  <c r="I29" i="28"/>
  <c r="I37" i="28"/>
  <c r="G49" i="28"/>
  <c r="F49" i="28"/>
  <c r="H49" i="28" s="1"/>
  <c r="H30" i="28"/>
  <c r="I30" i="28" s="1"/>
  <c r="I15" i="28"/>
  <c r="D49" i="28"/>
  <c r="I10" i="28"/>
  <c r="I17" i="28"/>
  <c r="I18" i="28"/>
  <c r="E16" i="28"/>
  <c r="I16" i="28" s="1"/>
  <c r="H15" i="28"/>
  <c r="D20" i="28"/>
  <c r="E20" i="28" s="1"/>
  <c r="I20" i="28" s="1"/>
  <c r="H31" i="28"/>
  <c r="I31" i="28" s="1"/>
  <c r="F20" i="28"/>
  <c r="H20" i="28" s="1"/>
  <c r="E28" i="28"/>
  <c r="I28" i="28" s="1"/>
  <c r="E47" i="28"/>
  <c r="F27" i="28"/>
  <c r="H27" i="28" s="1"/>
  <c r="I27" i="28" s="1"/>
  <c r="F8" i="28"/>
  <c r="H8" i="28" s="1"/>
  <c r="F14" i="28"/>
  <c r="H14" i="28" s="1"/>
  <c r="I14" i="28" s="1"/>
  <c r="E11" i="27"/>
  <c r="D11" i="27"/>
  <c r="C11" i="27"/>
  <c r="B11" i="27"/>
  <c r="A11" i="27"/>
  <c r="E8" i="26"/>
  <c r="D8" i="26"/>
  <c r="C8" i="26"/>
  <c r="B8" i="26"/>
  <c r="A8" i="26"/>
  <c r="I47" i="28" l="1"/>
  <c r="E49" i="28"/>
  <c r="I49" i="28" s="1"/>
  <c r="D9" i="25"/>
  <c r="F8" i="25"/>
  <c r="E8" i="25"/>
  <c r="C8" i="25"/>
  <c r="B8" i="25"/>
  <c r="F7" i="25"/>
  <c r="E7" i="25"/>
  <c r="C7" i="25"/>
  <c r="B7" i="25"/>
  <c r="F6" i="25"/>
  <c r="F9" i="25" s="1"/>
  <c r="E6" i="25"/>
  <c r="E9" i="25" s="1"/>
  <c r="C6" i="25"/>
  <c r="C9" i="25" s="1"/>
  <c r="B6" i="25"/>
  <c r="A1" i="25"/>
  <c r="H8" i="24"/>
  <c r="G8" i="24"/>
  <c r="F8" i="24"/>
  <c r="E8" i="24"/>
  <c r="D8" i="24"/>
  <c r="C8" i="24"/>
  <c r="B8" i="24"/>
  <c r="H7" i="24"/>
  <c r="G7" i="24"/>
  <c r="F7" i="24"/>
  <c r="E7" i="24"/>
  <c r="D7" i="24"/>
  <c r="C7" i="24"/>
  <c r="B7" i="24"/>
  <c r="H6" i="24"/>
  <c r="G6" i="24"/>
  <c r="G9" i="24" s="1"/>
  <c r="F6" i="24"/>
  <c r="E6" i="24"/>
  <c r="D6" i="24"/>
  <c r="D9" i="24" s="1"/>
  <c r="C6" i="24"/>
  <c r="C9" i="24" s="1"/>
  <c r="B6" i="24"/>
  <c r="A2" i="24"/>
  <c r="A1" i="24"/>
  <c r="J8" i="23"/>
  <c r="I8" i="23"/>
  <c r="H8" i="23"/>
  <c r="F8" i="23"/>
  <c r="E8" i="23"/>
  <c r="D8" i="23"/>
  <c r="C8" i="23"/>
  <c r="B8" i="23"/>
  <c r="J7" i="23"/>
  <c r="I7" i="23"/>
  <c r="H7" i="23"/>
  <c r="F7" i="23"/>
  <c r="G7" i="23" s="1"/>
  <c r="E7" i="23"/>
  <c r="D7" i="23"/>
  <c r="C7" i="23"/>
  <c r="B7" i="23"/>
  <c r="J6" i="23"/>
  <c r="I6" i="23"/>
  <c r="H6" i="23"/>
  <c r="H9" i="23" s="1"/>
  <c r="F6" i="23"/>
  <c r="F9" i="23" s="1"/>
  <c r="E6" i="23"/>
  <c r="G6" i="23" s="1"/>
  <c r="D6" i="23"/>
  <c r="C6" i="23"/>
  <c r="B6" i="23"/>
  <c r="A2" i="23"/>
  <c r="A2" i="25" s="1"/>
  <c r="A1" i="23"/>
  <c r="G8" i="22"/>
  <c r="F8" i="22"/>
  <c r="E8" i="22"/>
  <c r="D8" i="22"/>
  <c r="C8" i="22"/>
  <c r="B8" i="22"/>
  <c r="G7" i="22"/>
  <c r="F7" i="22"/>
  <c r="E7" i="22"/>
  <c r="E9" i="22" s="1"/>
  <c r="D7" i="22"/>
  <c r="C7" i="22"/>
  <c r="B7" i="22"/>
  <c r="G6" i="22"/>
  <c r="F6" i="22"/>
  <c r="F9" i="22" s="1"/>
  <c r="G9" i="22" s="1"/>
  <c r="E6" i="22"/>
  <c r="D6" i="22"/>
  <c r="D9" i="22" s="1"/>
  <c r="C6" i="22"/>
  <c r="C9" i="22" s="1"/>
  <c r="B6" i="22"/>
  <c r="F9" i="24" l="1"/>
  <c r="J9" i="23"/>
  <c r="G8" i="23"/>
  <c r="E9" i="24"/>
  <c r="C9" i="23"/>
  <c r="H9" i="24"/>
  <c r="E9" i="23"/>
  <c r="E9" i="21"/>
  <c r="G9" i="21" s="1"/>
  <c r="E8" i="21"/>
  <c r="G8" i="21" s="1"/>
  <c r="F12" i="20"/>
  <c r="G12" i="20" s="1"/>
  <c r="E12" i="20"/>
  <c r="C12" i="20"/>
  <c r="G11" i="20"/>
  <c r="D11" i="20"/>
  <c r="D12" i="20" s="1"/>
  <c r="G10" i="20"/>
  <c r="D10" i="20"/>
  <c r="G9" i="20"/>
  <c r="D9" i="20"/>
  <c r="G8" i="20"/>
  <c r="D8" i="20"/>
  <c r="G7" i="20"/>
  <c r="D7" i="20"/>
  <c r="A3" i="19" l="1"/>
  <c r="A1" i="19"/>
  <c r="A2" i="19"/>
  <c r="A3" i="16" l="1"/>
  <c r="A2" i="16"/>
  <c r="A1" i="16"/>
  <c r="F9" i="15"/>
  <c r="A3" i="15"/>
  <c r="A2" i="15"/>
  <c r="A1" i="15"/>
  <c r="E9" i="14"/>
  <c r="A3" i="14"/>
  <c r="A2" i="14"/>
  <c r="A1" i="14"/>
  <c r="F17" i="13"/>
  <c r="F13" i="13"/>
  <c r="F12" i="13"/>
  <c r="F11" i="13"/>
  <c r="E10" i="13"/>
  <c r="F10" i="13" s="1"/>
  <c r="C10" i="13"/>
  <c r="A3" i="13"/>
  <c r="A2" i="13"/>
  <c r="A1" i="13"/>
  <c r="L15" i="8" l="1"/>
  <c r="G15" i="8"/>
  <c r="G14" i="8"/>
  <c r="F14" i="8"/>
  <c r="D14" i="8"/>
  <c r="C14" i="8"/>
  <c r="R39" i="9"/>
  <c r="M35" i="9" l="1"/>
  <c r="N35" i="9"/>
  <c r="O35" i="9"/>
  <c r="P35" i="9"/>
  <c r="Q35" i="9"/>
  <c r="M36" i="9"/>
  <c r="N36" i="9"/>
  <c r="O36" i="9"/>
  <c r="P36" i="9"/>
  <c r="Q36" i="9"/>
  <c r="M37" i="9"/>
  <c r="N37" i="9"/>
  <c r="O37" i="9"/>
  <c r="P37" i="9"/>
  <c r="Q37" i="9"/>
  <c r="M38" i="9"/>
  <c r="N38" i="9"/>
  <c r="O38" i="9"/>
  <c r="P38" i="9"/>
  <c r="Q38" i="9"/>
  <c r="N34" i="9"/>
  <c r="O34" i="9"/>
  <c r="P34" i="9"/>
  <c r="Q34" i="9"/>
  <c r="R24" i="9"/>
  <c r="R25" i="9"/>
  <c r="R26" i="9"/>
  <c r="R27" i="9"/>
  <c r="R28" i="9"/>
  <c r="M29" i="9"/>
  <c r="N29" i="9"/>
  <c r="O29" i="9"/>
  <c r="P29" i="9"/>
  <c r="Q29" i="9"/>
  <c r="R29" i="9" l="1"/>
  <c r="M20" i="9" l="1"/>
  <c r="N20" i="9"/>
  <c r="O20" i="9"/>
  <c r="P20" i="9"/>
  <c r="Q20" i="9"/>
  <c r="R11" i="9"/>
  <c r="R16" i="9"/>
  <c r="R17" i="9"/>
  <c r="R18" i="9"/>
  <c r="R19" i="9"/>
  <c r="R15" i="9"/>
  <c r="R20" i="9" l="1"/>
  <c r="G15" i="1" l="1"/>
  <c r="K14" i="8"/>
  <c r="I14" i="1" l="1"/>
  <c r="J14" i="1"/>
  <c r="J15" i="1" s="1"/>
  <c r="V5" i="10" l="1"/>
  <c r="W5" i="10" s="1"/>
  <c r="X5" i="10" s="1"/>
  <c r="Y5" i="10" s="1"/>
  <c r="R5" i="10"/>
  <c r="S5" i="10" s="1"/>
  <c r="T5" i="10" s="1"/>
  <c r="K5" i="10"/>
  <c r="L5" i="10" s="1"/>
  <c r="M5" i="10" s="1"/>
  <c r="N5" i="10" s="1"/>
  <c r="O5" i="10" s="1"/>
  <c r="P5" i="10" s="1"/>
  <c r="C5" i="10"/>
  <c r="D5" i="10" s="1"/>
  <c r="E5" i="10" s="1"/>
  <c r="F5" i="10" s="1"/>
  <c r="G5" i="10" s="1"/>
  <c r="H5" i="10" s="1"/>
  <c r="I5" i="10" s="1"/>
  <c r="H14" i="8" l="1"/>
  <c r="I14" i="8"/>
  <c r="L14" i="8"/>
  <c r="N11" i="9" l="1"/>
  <c r="M34" i="9" l="1"/>
  <c r="R7" i="9"/>
  <c r="R8" i="9"/>
  <c r="R9" i="9"/>
  <c r="R10" i="9"/>
  <c r="R6" i="9"/>
  <c r="M11" i="9"/>
  <c r="P11" i="9"/>
  <c r="Q11" i="9"/>
  <c r="O11" i="9"/>
  <c r="R38" i="9" l="1"/>
  <c r="M39" i="9"/>
  <c r="R35" i="9"/>
  <c r="R37" i="9"/>
  <c r="N39" i="9"/>
  <c r="Q39" i="9"/>
  <c r="R36" i="9"/>
  <c r="P39" i="9"/>
  <c r="O39" i="9"/>
  <c r="R34" i="9"/>
</calcChain>
</file>

<file path=xl/sharedStrings.xml><?xml version="1.0" encoding="utf-8"?>
<sst xmlns="http://schemas.openxmlformats.org/spreadsheetml/2006/main" count="1361" uniqueCount="675">
  <si>
    <t>Name of Area/Circle</t>
  </si>
  <si>
    <t>No of accidents in the quarter</t>
  </si>
  <si>
    <t>Departmental</t>
  </si>
  <si>
    <t>Outside</t>
  </si>
  <si>
    <t>TOTAL</t>
  </si>
  <si>
    <t>FH</t>
  </si>
  <si>
    <t>NFH</t>
  </si>
  <si>
    <t>FA</t>
  </si>
  <si>
    <t xml:space="preserve">Baroda (O&amp;M) </t>
  </si>
  <si>
    <t>Baroda City</t>
  </si>
  <si>
    <t>Anand</t>
  </si>
  <si>
    <t>Nadiad</t>
  </si>
  <si>
    <t>Godhra</t>
  </si>
  <si>
    <t xml:space="preserve">FH – Fatal Human, FA – Fatal Animal, NFH – Non-fatal Human </t>
  </si>
  <si>
    <t>PVT - Private Premises Accident.</t>
  </si>
  <si>
    <t>Sr. No</t>
  </si>
  <si>
    <t>Location of Accident and details of the victim</t>
  </si>
  <si>
    <t>Date of occurrence</t>
  </si>
  <si>
    <t>Type of Accident</t>
  </si>
  <si>
    <t>Cause of Accident</t>
  </si>
  <si>
    <t>Findings of CEI / EI / AEI</t>
  </si>
  <si>
    <t>Remedies suggested by CEI /EI / AEI in various cases</t>
  </si>
  <si>
    <t>Whether the remedy suggested is complied</t>
  </si>
  <si>
    <t>Action taken to avoid recurrence of such Accident</t>
  </si>
  <si>
    <t>FHO</t>
  </si>
  <si>
    <t>NFHD</t>
  </si>
  <si>
    <t>NFHO</t>
  </si>
  <si>
    <t>Reason</t>
  </si>
  <si>
    <t>Outsider</t>
  </si>
  <si>
    <t>Performa - SoP 001: Fatal and Non-Fatal  electrical accident report</t>
  </si>
  <si>
    <t>Performa - SoP 001: Fatal and Non-fatal accident report</t>
  </si>
  <si>
    <t>Cumulative since the first quarter of the current FY year</t>
  </si>
  <si>
    <t>The format is to be sent quarterly</t>
  </si>
  <si>
    <t>Name of Distribution Licensee: M G V C L</t>
  </si>
  <si>
    <t xml:space="preserve">Baroda (City) </t>
  </si>
  <si>
    <t>Name of Distribution Licensee:  MGVCL</t>
  </si>
  <si>
    <t xml:space="preserve">Quarter </t>
  </si>
  <si>
    <t>Sr.No</t>
  </si>
  <si>
    <t>Name of Circle</t>
  </si>
  <si>
    <t>Total</t>
  </si>
  <si>
    <t>Baroda (O&amp;M)</t>
  </si>
  <si>
    <t>Cummulative</t>
  </si>
  <si>
    <t>Cumulative since the first quarter of the current FY 2024-25</t>
  </si>
  <si>
    <t>Petlad</t>
  </si>
  <si>
    <t>Circle office</t>
  </si>
  <si>
    <t>Division</t>
  </si>
  <si>
    <t>Sub-division</t>
  </si>
  <si>
    <t>Dahod</t>
  </si>
  <si>
    <t>Dabhoi</t>
  </si>
  <si>
    <t>Halol</t>
  </si>
  <si>
    <t>Fatepura</t>
  </si>
  <si>
    <t>Lunawada</t>
  </si>
  <si>
    <t>Baroda O &amp; M</t>
  </si>
  <si>
    <t>Bakor</t>
  </si>
  <si>
    <t>Amount of
compensation
and date of
compensation
paid</t>
  </si>
  <si>
    <t xml:space="preserve">                                                                                                                                                                                                                                                                                                                                                                                                                                                                                </t>
  </si>
  <si>
    <t>Installation</t>
  </si>
  <si>
    <t>Accident Type</t>
  </si>
  <si>
    <t>CEI REPORT received YES/NO</t>
  </si>
  <si>
    <t>If No then , mention letter no. and date written to CEI/EI/AEI office.</t>
  </si>
  <si>
    <t>Savli</t>
  </si>
  <si>
    <t>Mehmdabad</t>
  </si>
  <si>
    <t>Nadiad City</t>
  </si>
  <si>
    <t>Nadiad R</t>
  </si>
  <si>
    <t>Anand City</t>
  </si>
  <si>
    <t>2(1-Pvt)</t>
  </si>
  <si>
    <t>7(1-Pvt)</t>
  </si>
  <si>
    <t>6(1-Pvt)</t>
  </si>
  <si>
    <t>26 (1-Pvt)</t>
  </si>
  <si>
    <t>Quarter I (Apr-25 to Jun-25)</t>
  </si>
  <si>
    <t>Year:2025-26</t>
  </si>
  <si>
    <t>NUMBER OF ACCIDENTS FOR THE 1st QUARTER OF 2025-26</t>
  </si>
  <si>
    <t>Firozbhai I Vohra,Vill-Khorvad,Tal-Umreth,Dist-Anand</t>
  </si>
  <si>
    <t>Upon receiving the complaint, Shri Firojbhai Vora visited the site to attend to the issue. At the location, two Drop Out (DO) fuses were found to be in a blown condition. While attempting to rectify the issue, it is suspected that his hand accidentally came in contact with the 11 KV side DO or its jumper, resulting in an electric shock. He fell to the ground due to electrocution.</t>
  </si>
  <si>
    <t>Balasinor-II</t>
  </si>
  <si>
    <t>Bodeli</t>
  </si>
  <si>
    <t xml:space="preserve">Baroda O&amp;M </t>
  </si>
  <si>
    <t xml:space="preserve">Dahod  </t>
  </si>
  <si>
    <t>Zalod</t>
  </si>
  <si>
    <t>Mahudha</t>
  </si>
  <si>
    <t xml:space="preserve">Mehmdabad </t>
  </si>
  <si>
    <t xml:space="preserve">Anand </t>
  </si>
  <si>
    <t>Jambuva</t>
  </si>
  <si>
    <t>Khatamba</t>
  </si>
  <si>
    <t>Chhota Udaipur</t>
  </si>
  <si>
    <t>Chaklasi</t>
  </si>
  <si>
    <t>Dahod R</t>
  </si>
  <si>
    <t>Anand S</t>
  </si>
  <si>
    <t>Desar</t>
  </si>
  <si>
    <t>Anand N</t>
  </si>
  <si>
    <t xml:space="preserve">Dabhoi </t>
  </si>
  <si>
    <t xml:space="preserve">Godhra </t>
  </si>
  <si>
    <t>Halol T</t>
  </si>
  <si>
    <t>Balasinor R</t>
  </si>
  <si>
    <t>Dhanpur</t>
  </si>
  <si>
    <t>Kapadwanj E</t>
  </si>
  <si>
    <t>Umreth R</t>
  </si>
  <si>
    <t>Vejalpur</t>
  </si>
  <si>
    <t>NA</t>
  </si>
  <si>
    <t>Awaited</t>
  </si>
  <si>
    <t>Performa – SoP 002: Action taken report for safety measures complied for the accidents occurred</t>
  </si>
  <si>
    <t>Jul'25-Sept'25</t>
  </si>
  <si>
    <t>Break up of accident for Jul 2025</t>
  </si>
  <si>
    <t>Break up of accident for Aug 2025</t>
  </si>
  <si>
    <t>Break up of accident for Sept 2025</t>
  </si>
  <si>
    <t>3(1-Pvt)</t>
  </si>
  <si>
    <t>4(1-Pvt)</t>
  </si>
  <si>
    <t>12(1-Pvt)</t>
  </si>
  <si>
    <t>21(1-Pvt)</t>
  </si>
  <si>
    <t>27(1-Pvt)</t>
  </si>
  <si>
    <t>7(2-Pvt)</t>
  </si>
  <si>
    <t>17(2-Pvt)</t>
  </si>
  <si>
    <t>25(2-Pvt)</t>
  </si>
  <si>
    <t>68(2-Pvt)</t>
  </si>
  <si>
    <t>2nd</t>
  </si>
  <si>
    <t>7 (2-Pvt)</t>
  </si>
  <si>
    <t>17 (2-Pvt)</t>
  </si>
  <si>
    <t>13(3-Pvt)</t>
  </si>
  <si>
    <t xml:space="preserve"> 43 (1-Pvt)</t>
  </si>
  <si>
    <t>Quarter II (Jul-25 to Sept-25)</t>
  </si>
  <si>
    <t>NUMBER OF ACCIDENTS FOR THE SECOND QUARTER 2025-26</t>
  </si>
  <si>
    <t>She Cow of Baria Rajubhai Bhratbhai,Vill-Narsingpura,Ta-Bodeli,Dist-Chotaudepur</t>
  </si>
  <si>
    <t>Cow was grazing and passing nearby line of 11kv sagva ag ht pole which is crossing with lt line of narsingpura village. Due to monsoon ht line pole tilted and touch with lt line and return current passed in line of 11kv sagva ag. At that same time cow came in contact with that pole earthing wire while grazing and got electrocuted.</t>
  </si>
  <si>
    <t>Sankheda</t>
  </si>
  <si>
    <t>Pateliya Monghiben Prabhatsinh,Pateliya Faliyu,Vill-Tadva,Ta-Shahera,Dist-Punchmahal</t>
  </si>
  <si>
    <t>A tragic incident occurred in the early morning darkness in a cyclonic-hit area, when an elderly woman lost her life due to electrocution. As per eyewitness statement, the victim had stepped out around 5:00 am to attend to a nature’s call. During this time, she accidently came into contact with a broken bare neutral wire lying on the ground, which was broken by falling of branches of baval(acacia) tree during late night cyclone with heavy and wind rain. The neutral wire had snapped from a psc po</t>
  </si>
  <si>
    <t>Sehera</t>
  </si>
  <si>
    <t>Cow of Hardikbhai Govindbhai Desai,Vill-Itola,Ta-Vadodara,Dist-Vadodara</t>
  </si>
  <si>
    <t>During site inspection it came to knowledge that at accidently place 11 kv mahadev ag feeder is passing by. And area is found waterlogged. Due to persistent water accumulation, land become wet and soft. And as a result, psc pole tilted at place. But due to conductor support v-cross arm did not touch the ground. And feeder didn't get tripped and remain in power on condition.</t>
  </si>
  <si>
    <t>Bullock of Tadvi Manubhai Madiabhai,Nishal faliuyu,Vill-Chedia,Ta-Limkheda,Dist-Dahod</t>
  </si>
  <si>
    <t>While ploughning the field the bullock came in contact with wet soil or pole where leakage power from lt pole was there. And got electrocuted</t>
  </si>
  <si>
    <t>Pathan Ajruddin Babukhan,Near Dairy,Vill-Bechri,Ta-Umreth,Dist-Anand</t>
  </si>
  <si>
    <t>While carrying of julpukar in mahoram victim got unbalanced and the bambu of vans is contact with 11 kv line in rainy season</t>
  </si>
  <si>
    <t>Cow of Gabhubhai Laxmanbhai Bharwad,Vill-Vachawad,Ta-Kalol,Dist-Panchmahal</t>
  </si>
  <si>
    <t>On dtd. 07.07.2025 around 11:00hrs, bunch of cows of shri gabhubhai laxmanbhai bharwad were grazing at the farm of shri. Udabhai bathabhai at village vachawad. One cows of them grazing towards double pole structure of 11kv sureli agdom feeder and accidentally she got electrolucted and fell down on land and died on spot. Cause of death and detail investigation is in process. Fir copy, postmotrtem report and police panchnama reports are still awaiting from officials.</t>
  </si>
  <si>
    <t>Patelia Jayantibhai Bhemabhai,Vill-Panchmahudi,Ta-Lunawada,Dist-Mahisagar</t>
  </si>
  <si>
    <t>On dated 10.07.2025 at about 11:30 am, victim shree pateliya jayantibhai bhemabhai were plowing with the help of bullocks in the farm of shree patel jayantibhai maganbhai at panchmahudiya. While plowing the filed with bullocks, sh pateliya jayantibhai bhemabhai came in cantact with an iron fence carrying electric current. The current had flown through a damaged lt abc line, via gi wire connected to the fencing. The bullocks got a shock near the fence and jumped,causing the plough to touch the li</t>
  </si>
  <si>
    <t>Lunawada-I</t>
  </si>
  <si>
    <t>Virabhai Kohyabhai Baria,Near forest depo,Vill-Lunawada,Ta-Lunawada,Dist-Mahisagar</t>
  </si>
  <si>
    <t>After information received visited site but no one there (victim &amp; other ) so,further investigated and found that on dt-10.7.2025 at about 12:pm victim was cleaning gutter line with help of iron pipe approx 15 ft length like used in mandap decoration and by mistake ,when iron pipe lifted upward side ,iron pipe might be touched with 11 kv line conductor above this gutter line and might got electrocuted and passed away at genereal hospital ,lunawada. Pm report awaited.</t>
  </si>
  <si>
    <t>Lunawada-II</t>
  </si>
  <si>
    <t>1) Manojkumar Ravjibhai Solanki 2) Ranchhodbhai Rameshbhai Rathod,Kathlal town Bus-stand,Vill-Kathlal,Ta-Kathlal,Dist-Kheda</t>
  </si>
  <si>
    <t>They were doing maintenance work on hoardings. While erecting an iron pole of hoarding, it came into contact with nearby passing 11kv kathlal(town) urban feeder line and both victim got electrocuted. They were immediatly taken to kathlal civil hospital for further treatment</t>
  </si>
  <si>
    <t>Kathlal-I</t>
  </si>
  <si>
    <t>Shri Vallabhbhai Gangjibhai Taviyad,Nr pathar factory switch,Vill-Ranjitpura,Ta-Khanpur,Dist-Mahisagar</t>
  </si>
  <si>
    <t>FHD</t>
  </si>
  <si>
    <t>On july 7, 2025, according to incident,66 kv limbadiya substation operator the 11 kv degamda ag feeder under bakor sdn. Was under p.f at 10:28 am.then he informed to bakor fault center and k.c rathod (ea).therefore k.c. Rathod(ea) initially contacted with conference call to r.s. Patel (alm), who is working under lunawada-2 sdn, to isolate his section (nasroli switch) of the this feeder. Following the section's isolation, r.s patel (alm) replied to k.c. Rathod, who then attempted a feeder trial</t>
  </si>
  <si>
    <t>Bullock of Fatesinh Jokhnabhai Baria,Patel Faliyu,Vill-Vadelav,Ta-Godhra,Dist-Panchmahal</t>
  </si>
  <si>
    <t>On 8.7.25 at approximately 8.00 am a bullock belonging to fatesinh jokhnabhai baria electructed while farming in field owned by shri vaghabhai somabhai patel . The bullock came into contact with earthing wire of lt line (bhamaiya jgy) conductor that had been in touch with u clamp .</t>
  </si>
  <si>
    <t>Godhra R</t>
  </si>
  <si>
    <t>Vinodbhai Vakhatbhai Baria,Mandir faliyu,Vill-Kadavia,Ta-Kalol,Dist-Panchmahal</t>
  </si>
  <si>
    <t>FHO(Pvt)</t>
  </si>
  <si>
    <t>On dtd. 18.07.2025 around 15:00hrs, late victim shri vinodbhai vakhatbhai baria was returning to his home after completion of farming work from his farm which is loacated against his home. While entering into his verandah he feel sweating and trying to turn on the ceiling fan by plugging the hanging wire into the switchboard socket. Suddenly he got electrocuted and shouted . After hearing the shouts her sister in law came fast and get seaparated him from electrical contact by using wooden stick</t>
  </si>
  <si>
    <t>Buffalo,Banana Muvada,Vill-Antisar,Ta-Kapadwanj,Dist-Kheda</t>
  </si>
  <si>
    <t>On dated 19.07.2025 at village antisar banana muvada 2 wire lt pole coductor passing opp the parmar rameshbhai adabhai house.out of 2 lt open wire one wire snapped form shacle isnsulator and touched with the psc pole earthing wire.so earthing wire made live wire.sunddnly buffalo came to near the psc pole and contect with this live earthing wire and buffalo diad on the spot.</t>
  </si>
  <si>
    <t xml:space="preserve"> Kapadwanj (E)</t>
  </si>
  <si>
    <t>Calf of Mahesh Lalchand Damor,Damor faliyu,Vill-Delsar,Ta-Dahod,Dist-Dahod</t>
  </si>
  <si>
    <t>On date19.07.2025,at approximately 9:00 telephonic complaint recieved from from kamplesh damor about animal accident near arihant mill.owner had sent her buffaloes to near by field for grazing.at that time one buffalo had gone to graze near arihant mill tc structure .while grazing that one calf accidently touched incomming cable of tc ditribution box and gote electrocuted.</t>
  </si>
  <si>
    <t>1)Raval Bhavikaben Aakashbhai 2)Raval Jitubhai Somabhai,Near swaminarayan mandir,Vill-Ranipura,Ta-Halol,Dist-Panchmahal</t>
  </si>
  <si>
    <t>On 20.07.25 at around 22:00 hrs., mrs. Bhavikaben was washing dishes sitting under the power line in front of the house when suddenly the power wire broke and bhavikaben was electrocuted. Shri jitubhai, who lived nearby, ran to the spot and jitubhai was about to release bhavikaben, jitubhai was also electrocuted while trying to free bhavikaben.</t>
  </si>
  <si>
    <t>Arnjnbhai Tapubhai Bharwad,In front of aanagwadi kendra,Vill-Antroli,Ta-Kapadwnj,Dist-Kheda</t>
  </si>
  <si>
    <t>On dated 27.07.2025 at around 06:00 pm, a flock of goats and sheep of shri arjanbhai tapubhai bharwad was grazing near the lt rsj pole of 11kv ambaliyara jgy feeder.at that time, heavy rainfall and winds were occurring. Due to this kind of weather condition, one of the lt line of 2-wire abc suddenly broke and fell to the ground. A sheep (approx. 3 yrs old) &amp; a goat (approx. 2 yrs old) that were grazing close to the lt girder (rsj) pole came into contact with the live snapped wire. As a result, b</t>
  </si>
  <si>
    <t>Kathlal</t>
  </si>
  <si>
    <t>Owner /Pagi Laxmanbhai Amarabhai,Nishal faliyu,Vill-Jalkukadi,Ta-Khanpur,Dist-Mahisagar</t>
  </si>
  <si>
    <t>During a recent site visit: an incident involving a buffalo near a tc dp structure pole. The buffalo was  grazing in the vicinity of the tc dp area. Subsequently, a phase of the lt abc 3p4w cable from one of the two circuits of the transformer made direct contact with the neutral gi earthing wire of the transformer, likely due to deteriorated insulation. This resulted in electrical current flowing through the neutral earthing wire, leading to the buffalo's electrocution and subsequent death upon</t>
  </si>
  <si>
    <t>Buffalo of  Kiranbhai Mangalbhai Parmar,Vill-Wanakbori,Ta-Balasinor,Dist-Mahisagar</t>
  </si>
  <si>
    <t>The incident occured when the owner was attempting to tie the buffalo, buffalo ran away and passes through two poles of tc dp strcture. Simultaneously, heavy rain was approching and it is possible that the buffalo was electrocuted due to the wet conditions, which led to it collapse and died on the spot</t>
  </si>
  <si>
    <t>Cow of Haribhai Vinubhai Bharvad,Vill-Dhunadra,Ta-Thasra,Dist-Kheda</t>
  </si>
  <si>
    <t>Cow of haribhai vinubhai bharvad grazing the grass nearby agtc while grazing she may touched the gi of tc earthing and may get electrocuted</t>
  </si>
  <si>
    <t>Dakor</t>
  </si>
  <si>
    <t>Buffalo of Parmar Kiranbhai Somabhai,Raga na muvada,Vill-Kakanpur,Ta-Godhra,Dist-Panchmahal</t>
  </si>
  <si>
    <t>On 28.07.2025, at approx 10:30 am father of buffalo owner came out with other cattels for grassing, during walking one buffalo passes under the tcdp of 11 kva motal jgy feeder, feeding power supply to raghana muvada faliya. Suddenly buffalo fallen down near tcdp structure and after watching this father gone to farm to call sh. Parmar kiranbhai somabhai (owner). They found buffalo fallen nt. Tcdp structure unconsciously and informed to mgvcl. Buffalo may be electrocuted by momentory leakage curre</t>
  </si>
  <si>
    <t>Timba</t>
  </si>
  <si>
    <t>Cow,Vill-Uttarsanda,Ta-Nadiad,Dist-Kheda</t>
  </si>
  <si>
    <t>Cow came in contact with earthing wire which was energized due to lt 4 w abc was unbind from lt shackle &amp; cutted lt abc was on u clamp.cow got eletrocuted and fell down &amp;died</t>
  </si>
  <si>
    <t>Accident Date:- 08-05-2025 Became FHD Date:-08-08-25</t>
  </si>
  <si>
    <t>Arjunbhai Pratapbhai Baria,Samidhas faliyu,Vill-Saniyada,Ta-Goghamba,Dist-Panchmahal</t>
  </si>
  <si>
    <t>Buffalo started rubbing against the psc pole and due to that pole got damage broken and the live lt wire came in contact with buffalo and got electrocuted</t>
  </si>
  <si>
    <t>Ghoghamba</t>
  </si>
  <si>
    <t>Buffalo,Vill-Gopari,Ta-Desar,Dist-Vadodara</t>
  </si>
  <si>
    <t>By primary inspection at the place it come to know that while buffalo leg touching with fencing border of farm that is far away 30 feet's from lt pole as per witness statement lt abc wire cut by farm's owner direct connected to fencing border for protection against pig and buffalo leg touch it and electrocuted</t>
  </si>
  <si>
    <t>Safin Rajik Ahmed Sheikh,Vill-Vadodara,Ta-Vadodara,Dist-Vadodara</t>
  </si>
  <si>
    <t>As per Complaint Received at Control Center, On Dtd 28/06/2025 Time 11:04 a fatal incident occurred near an electrical pole, resulting in the death of an individual due to leakage current from the pole. The victim's body was promptly shifted to SSG Hospital for a postmortem examination. The postmortem report is currently awaited for further details on the cause of death.</t>
  </si>
  <si>
    <t>Khodiyarnagar</t>
  </si>
  <si>
    <t>Bull Male,Todi faliyu,Vill-Sarswa,Ta-Fatepura,Dist-Dahod</t>
  </si>
  <si>
    <t>According To The Eyewitness Statment ,On 29.06.2025 Around 12:00Pm At Chandana Kahjibhai Mavjibhai Called The Local Wireman In Person To Report The Fatal Accident That Had Be Fallen His Bull.He Reported That The High Voltage Power Line Of 11Kv Dungar And 11Kv Salra Passed Through The Accident Site,Due To The Rain The Wire Of Simla Tree Fell On The Main Line Causing The Wire Of 11Kv Dungar And 11Kv Salra Feeder To Broken.The Bull Which Was Tied To A Teak Fence About 10Mtr Away Fell On The Bull An</t>
  </si>
  <si>
    <t>Manish Rajubhai Kharva,Ranpipli Vistar,Vill-Ankhol,Ta-Vadodara,Dist-Vadodara</t>
  </si>
  <si>
    <t>On Date: 24.07.2025, victim along with his coworker Shri Prakash Govindbhai Parmar were working for CCTV cable laying work at Ishanti Vandan under construction site, during cable laying work victim climbed on the advertisement board of Ishanti Vandan Society which was erected under the 11 KV line of Shiv JGY feeder. As per statement of eye witness, it is possible that during cable laying work victim accidently touches the live 11 KV wire of Shiv JGY feeder and got electrocuted and fall down on e</t>
  </si>
  <si>
    <t>Vishvamitri E</t>
  </si>
  <si>
    <t>Hiteshbhai Rajubhai Padhiyar,Ranpipli Vistar,Vill-Anklav,Ta-Anklav,Dist-Anand</t>
  </si>
  <si>
    <t>On date 02.08.2025 approx 15:30 hrs victim sh hiteshbhai rajubhai padhiyar was working for road by loading-unloading dust on dirt road(i.e send) by tractor with trolley he kept eleveted trolley and unloading dust suddenly he came in contact with live wire of 11 kv bhanpura ag feeder ht line hence that wire broken and fall down on tractor</t>
  </si>
  <si>
    <t>Borsad</t>
  </si>
  <si>
    <t>Anklav</t>
  </si>
  <si>
    <t>Mohsinbhai Yunusbhai Vahora,Juna Char rasta, Nr BSNL,Vill-Anand,Ta-Anand,Dist-Anand</t>
  </si>
  <si>
    <t>After site verification above said departmental fatal accident was occurred due to return power from generator at bharat sanchar nigam limited.</t>
  </si>
  <si>
    <t>Sardar</t>
  </si>
  <si>
    <t>Shri Jayeshbhai Bharatbhai Ninama,Vill-Vavdi Bujurg,Ta-Godhra,Dist-Panchmahal</t>
  </si>
  <si>
    <t>On 03.8.25 around 8.30 pm late victim shri jayeshbhai bharatbhai ninama who was working as a labour at a newly under construction residential society named ekant . At the time of incident , he was engaged in plaster work on the interior ceiling of one of the houses in the society. While operating an electric machine for ceiling work (tanca) he accidentally came into contact with a live electric wire which was extend from existing temporary connection . Despite immediate attempts to assist him h</t>
  </si>
  <si>
    <t>Chauhan Sanjaybhai Kanjibhai,Vill-Javol,Ta-Nadiad,Dist-Kheda</t>
  </si>
  <si>
    <t>Unauthorized work of transformer do by victim</t>
  </si>
  <si>
    <t>Miteshbhai Mahendrabhai Parmar,Chari Vistar,Vill-Gunthali,Ta-Balasinor,Dist-Mahisagar</t>
  </si>
  <si>
    <t>Accident took place on date 08.08.2025 at gunthli chari vistar while victim miteshbhai mahendrabhai parmar doing crop cutting at that time accidently he contacted with broken stay wire (either he broke or previously broken) also spotted dark burn spot on stay wire upper side and this broken stay wire touched with live 11 kv felsani ag feeder dodp jumper and got electrocuted. He reffered to baroda parul hospital and now in stable condition. During visit other eye witness was not present.</t>
  </si>
  <si>
    <t>Buffalo,Nishal Faliyu,Vill-Nathudi,Ta-Devgadhbaria,Dist-Dahod</t>
  </si>
  <si>
    <t>The owner was grazing the buffalo on the side of the road, at that time,when it rained the buffalo run away because the rop came loose from his hard.the buffalo ran towards the tc structure and it’s leg touched to earthing wire.due to leakage current on gi wire it got electrocuted.</t>
  </si>
  <si>
    <t>Devghad Baria</t>
  </si>
  <si>
    <t>Cow,Nimrali Na Muvada,Vill-Dudhatal,Ta-Kapadwanj,Dist-Kheda</t>
  </si>
  <si>
    <t>On dated 12.08.2025 around 8:00 a.m cow of owner ishvarbhai merabhai parmar(age-4 years)was tied with lt psc pole through rope and all of sudden it got electric shock and died on spot. Upon investigation it has been found that 4 wire lt abc cable was fell down on u clamp and one phase insulation was damaged and in touch with lt u clamp. Due to this current circulated to earth via earthing wire live earthing wire portion as it was tied with psc pole. Through earthing pvc pipe provided in past but</t>
  </si>
  <si>
    <t>Memdabad</t>
  </si>
  <si>
    <t>Gadhvi Rameshbhai Kanabhai,Nr nesh vishtar,Vill-Prathmpura,Ta-Savli,Dist-Vadodara</t>
  </si>
  <si>
    <t>When cow grazzing on hilly area at prathmpura village at the same time after the hilly area down filed where the 11 kv desar ag feeder line passing the horn of cow touched the line and electrocuted and died and fall down</t>
  </si>
  <si>
    <t>Kishor R Maria,Nr Sonal Vatika,Vill-Vadodara,Ta-Vadodara,Dist-Vadodara</t>
  </si>
  <si>
    <t>Replacement of meter of vmc st. Light ny smart meter, meter blast suddenly, injury occut on both hand and face</t>
  </si>
  <si>
    <t>Sardar Estate</t>
  </si>
  <si>
    <t>Kheda</t>
  </si>
  <si>
    <t>Sodha Chanchalben Kalabhai,Sim Vistar,Vill-Raghunathpura,Ta-Kathlal,Dist-Kheda</t>
  </si>
  <si>
    <t>As per the eyewitness, smt chanchalben kalabhai sodha came to a new home located in kalabhai hamirbhai sodha's farm to give tea to kalabhai hamirbhai sodha. While returning from the new home, her leg slipped in the farm, and she touched the gi wire of the 11 kv porda jgy lt pole, resulting in electrocution. She fell to the ground and was later transferred to the government hospital at kathlal, where she was declared dead. The detailed cause of death can be determined after the post-mortem report</t>
  </si>
  <si>
    <t>Manubhai Khengarbhai Makwana,Behind Mahi Socity,Vill-Lunawada,Ta-Lunawada,Dist-Mahisagar</t>
  </si>
  <si>
    <t>On dt-19.8.2025 at approx 12:30 pm ,2 nos buffallow belonging to sh manubhai khengarbhai makwana were electocuted due to accidentally contacted with lt line broken conductor of madhwas ag fdr while grazing grass.manubhai makwana was not aware about broken conductor as he was out of station for some social work,after reaching at home around 1:00 pm he found 2 nos buffallow dead at farm.</t>
  </si>
  <si>
    <t>Patel Manjulaben Rameshbhai,Patel Faliyu,Vill-Sagarama,Ta-Devgadhbaria,Dist-Dahod</t>
  </si>
  <si>
    <t>Human fatal accident at,patel faliya,sagarama. Manjulaben rameshbhai patel and her daughter ware going to their farm for work. At that time, accidently one of the conductor of low tension 1 phase 2 wire snapped due to tree branch fallen on that lt line. This conductor directly in contact right shoulder &amp; chest part to victim mnjulaben rameshbhai patel and suddenly she was electrocuted and declared dead by doctor later on.</t>
  </si>
  <si>
    <t>Devgadhbaria</t>
  </si>
  <si>
    <t>Buffalo,Navghara Faravistar,Vill-Dumral,Ta-Nadiad,Dist-Kheda</t>
  </si>
  <si>
    <t>Due to tree branch fell down on lt conductor ,lt conductor break down on buffalo and buffalo got electrocuted and died</t>
  </si>
  <si>
    <t>Cow Of Somabhai Mahijibhai Padhiyar,Ravipura,Vill-Mujkuva,Ta-Anklav,Dist-Anand</t>
  </si>
  <si>
    <t>As an information was received from shri kishan padhiyar at around 16:42 hrs. On visiting the site, it was observed that the farmland was waterlogged due to rainfall. Cows were grazing in the field when, due to a lightning strike, a single-phase open lt line conductor snapped and fell in close proximity to one of the cows. As the ground was wet, the cow came in contact with the broken conductor, resulting in electrocution and subsequent death.</t>
  </si>
  <si>
    <t>Asodar</t>
  </si>
  <si>
    <t>Buffalo of Shri Somsinh Ranvatsinh Solanki,Ramdevpir Faliyu,Vill-Bhathla,Ta-Balasinor,Dist-Mahisagar</t>
  </si>
  <si>
    <t>As per site visit and investigation , it appears that a tree branch fell on the lt abc line between poles 5/4/3 and 5/4/2 during monsoon rains, causing the live wire to come into contact with the earth wire through the u clamp. Additionally, the pvc pipe surrounding the earth wire was found cracked, which likely contributed to the fault. The earthing wire was live due to the fault. The earthing wire was live due to the fault, when the buffalo touched it, it received an electric shock and died on</t>
  </si>
  <si>
    <t>Na,Opp. DalwadiFarm Jhangirpura Road,Vill-Hadgud,Ta-Anand,Dist-Anand</t>
  </si>
  <si>
    <t>Buffalo got schock via stay wire of pole of 11 kv chikhora ag feeder which came in contact wth live wire of 11 kv ginning feeder due to pole of 11 kv chikhodra ag feeder was leaned on 11 kv ginning feeder pole due to soft land of farm due to rain</t>
  </si>
  <si>
    <t>Vasad</t>
  </si>
  <si>
    <t>Buffalo,Nr Khodiyar Chokdi,Vill-Matar,Ta-Matar,Dist-Kheda</t>
  </si>
  <si>
    <t>Victim was eating grass neat lt pole and lt ab cable was came in contact with u clamp and through u clamp earthing wire was touched after that buffalo came in contact with earthing wire</t>
  </si>
  <si>
    <t>Cow of shree Gamara Ratabhai Shardulbhai,Vill-Hariyala,Ta-Kheda,Dist-Kheda</t>
  </si>
  <si>
    <t>Cow came in contact with gi earthing of transformer and electric shock of return current of transformer</t>
  </si>
  <si>
    <t>Khant Maniyabhai Khatubhai,Kasor sunav road, Navapura stand,Vill-Kasor,Ta-Sojitra,Dist-Anand</t>
  </si>
  <si>
    <t>On date 27.08.2025 m/s viviana power tech ltd agency worker started under ground dodp switch rising work under robust feeder scheme in 11 kv laxmi gidc feeder without any supervisor and information to mgvcl. Around 11:13 workers were working on the switch, and while victim maniyabhai was supplying a 20 feet pipe from the ground to the switch structure, he lost his balance, causing the pipe to touch the 11 kv ganganagar jgy line about 11 feet away, which resulted in an accident. First he shifte</t>
  </si>
  <si>
    <t>Sojitra</t>
  </si>
  <si>
    <t>Buffalo of Ravjibhai Shanabhai Vaghela,Near Primary School,Vill-Khumarvad,Ta-Kheda,Dist-Kheda</t>
  </si>
  <si>
    <t>Buffalo Was Passing Near By Transformer And May Be Came In Contact With Earthing And Due To Leakage Current Buffalo May Got Electric Shock</t>
  </si>
  <si>
    <t>Buffalo,Ankhodia Faliyu,Vill-Chanchpur,Ta-Godhra,Dist-Panchmahal</t>
  </si>
  <si>
    <t>Due to heavy wind and rain one tree branch fallen on our lt line and lt conductor got broken. Standing buffalo under the lt line got electrocuted.</t>
  </si>
  <si>
    <t>Safin Rajik Ahmed Sheikh,Near hind logistic transport godown,At/Tal/Dist-Vadodara</t>
  </si>
  <si>
    <t>She Buffalo (Owner Shri Kolcha Bhailalbhai Trikambhai),Vill-Bagaliya,Tal-Kawant,Dist-Chhotaudepur</t>
  </si>
  <si>
    <t>A She buffalo was return from the grazing &amp; then suddenly she buffalo might got in touch with earthing wire of LT Pole where may be coming the leackage current / return current. Hence, it may got electrical shock &amp; she buffalo died on the sight.</t>
  </si>
  <si>
    <t xml:space="preserve"> Dabhoi</t>
  </si>
  <si>
    <t>Koshindra</t>
  </si>
  <si>
    <t>Shri Jayeshkumar Arjunbhai Parmar,near dairy,Vill-Sanjaya,Tal-Petlad,Dist-Anand</t>
  </si>
  <si>
    <t>On the Date of 01.09.2025, with the help of New Paper Naya Padkar getting information that there is One Victim Whose name is Shri Jayeshkumar Arjunbhai Parmar having Age of 26 Year old Passing through the Near Dudh Dairy at Village Sanjaya with Carrying Neja i.e. Dhavaj which made of SS and accidentally it touch with 11 KV Ravli AG Feeder and he got electro inductioned.</t>
  </si>
  <si>
    <t>Ku.Nileshwariben Ablabhai Katara (FHO) &amp; Smt. Chandaben Ablabhai Katara(NFHO), khobra faliya,Vill-Kaliyawad,Tal-Dhanpur,Dist-Dahod</t>
  </si>
  <si>
    <t>At incident day Heavy rainfall with Wind occurred and Ag HT pole tilted resultant Ag HT line conductor touch to JGY LT Open Line conductor and unfortunately Nileshwari ben Ablabhai Katara touch to conductor and May be Electrocuted and his mother smt.Chandaben also Electrocuted during rescue of Nileshwari ben</t>
  </si>
  <si>
    <t>Garbada</t>
  </si>
  <si>
    <t>She buffalo (Owner Rana Girishbhai Pratapsinh),Near dhobikuva,Vill-Jaspur,Tal-Padra,Dist-Vadoadra</t>
  </si>
  <si>
    <t>on dated 05 09 2025 at around approx 12 00 pm a buffalo belonging to mr girishbhai pratapsinh rana was strolling in his father ownership ag land nr mgvcl lt pole geo loc id 01 78332 to 02 78331, to eat grass suddenly due to heavy rain and cyclonic monsoon weather one live conductor between the lt pole snapped and fallen on ag land and buffalo accidently came in contact with that snapped live 230 v lt conductor of jaspur ag feeder eminating from 66 kv padra ss .this could have caused her to becom</t>
  </si>
  <si>
    <t>Padra-II</t>
  </si>
  <si>
    <t>Vijaybhai Navghanbhai Bharvad,Near canal,Bh.sardarnagar,Vill-Mahemdavad,Tal-Mahemdavad,Dist-Kheda</t>
  </si>
  <si>
    <t>When Buffalo was passing under the transformer center, it was suddenly fell down and died. The Buffalo (She) might came in contact with earth wire in which minimal 35 v found during site visit.</t>
  </si>
  <si>
    <t>Buffalo,Vill-Ratanpur,Tal-Matar,Dist-Kheda</t>
  </si>
  <si>
    <t>The buffalo was grazing near Lt Line at That time the LT Line conductor snapped and the buffalo came in contact with Line LT wire and electrocuted.</t>
  </si>
  <si>
    <t>Buffalo,Shankar nagar sim vistar,Vill-Alina,Tal-Mahudha,Dist-Kheda</t>
  </si>
  <si>
    <t>As per the site visit and invesigation,due to moonsoon season lt abc line broken and fell on the ground , causing leckage current in ground, two buffalo accidentally contact with this leackage current and were eletrocuted and there was water on the ground both buffalo died on spot</t>
  </si>
  <si>
    <t>Cow,Jadav faliya,Vill-Metral,Tal-Morva hadaf,Dist-Panchmahal</t>
  </si>
  <si>
    <t>On dt.10.09.25 at 08:30am a cow owned by jadav rohitsinh amarsinh was passing nearby old telephone pole behind owner's homeand during grazing near telephone pole victim cow suddenly fell down and died on the spot. Leakage current found at telephone pole due to on psc pole ab cable accidentaly came in contact with u clamp and gi wirewas binded with u clamp so leakage current passes through gi wire. Gi wire came in contact with telephone pole so cow might have died due to coming in conatact to te</t>
  </si>
  <si>
    <t>Morva Hadaf</t>
  </si>
  <si>
    <t>Parmar Rameshbhai Damjibhai,New VIP road,At/Tal/Dist-Vadodara</t>
  </si>
  <si>
    <t>Victim was mental. He climb transformer fencing and touch to do of 11 kv. It`s a suicide case.</t>
  </si>
  <si>
    <t>Bullock of Rathod Javabhai Surtanbhai,Rathod faliyu,Vill-Uchvaniya,Tal/Dist-Dahod</t>
  </si>
  <si>
    <t>On 10.09.2025 at around 10:15 Hrs Shri Rathod Rakeshbhai Javabhai (son of owner) was going to his farm from his home with two of his bullocks for agriculture work. While passing nearby the 5kva transformer of the Uchvaniya Rathod Faliya, the second bullock while passing by the site would have got in proximity of the suspected GI wire of the Transformer earthing and got electrocuted, leading to its death on spot. Further PM Report of the victim is awaited.</t>
  </si>
  <si>
    <t>Dahod R2</t>
  </si>
  <si>
    <t>Cow of Lalabhai Melabhai Bharwad,Vill-Kavitha,Tal-Borsad,Dist-Anand</t>
  </si>
  <si>
    <t>As per message received from B C THAKOR EA village helper of kavitha on dt 12.092025 accident occurred fatal animal near by kavitha vavasiya sim,As per site inspection found that 11 KV DHUNDHAKUVA Ag feeder HT line LOC NO 165|10 Tc structure where a cow of owner Lalabhai Bharvad rouming around tc structure.During that a cow comes to contact with the transformer structure stay wire which was directly contacted with messenger conductor of lt abc where the cable was bunrt.So when a cow comes to con</t>
  </si>
  <si>
    <t>Borsad R</t>
  </si>
  <si>
    <t>Rathva Jhamkuben Gohaibhai,Galgu faliya,Vill-Gunata,Tal/Dist-Chhotaudepur</t>
  </si>
  <si>
    <t>Victim accidentally come in contact with live wire and electrocuted</t>
  </si>
  <si>
    <t>Kanudiben Kantibhai,Vill-Delsar,Tal/Dist-Dahod</t>
  </si>
  <si>
    <t>As per eye witnesses statement victim was working on iron shad which was illegally built under 11kv mahavirnagar urban feeder pole location between 66kv kharedi ss/11kv/mhv/urb/ht/118,119 while working ,he accidently came in contac with live 11kv mahavirnagar line and gote electrocuted.hence victim was reffered to zydus hospital,where he was declared dead.</t>
  </si>
  <si>
    <t>Rangitbhai Adabhai Solanki,Vill-Parabiya(Vanoda),Tal-Galteshwar,Dist-Kheda</t>
  </si>
  <si>
    <t>Victim was repairing the streetlight without permission of MGVCL and without shutting off the power supply. suddenly his hand touched the live wire joint and fell down from the pole and got injured</t>
  </si>
  <si>
    <t>Karshanbhai Hajabhai Bharvad’s cow,Vill-Valvod,Tal-Borsad,Dist-Anand</t>
  </si>
  <si>
    <t>At Site On Fourth Pole Of Flourmil Transformer R Phase Wire Having Insulation Damaged Due To Wind And Rainy Season Itouched With Open Neutral Of Flourmil Tc At Midspan. So Return Power Flows In Neutral Of Transformer. As Neutral Is Common For Both Nearby Vagharivas Transformer And Flourmil Transformer, Return Power Flows In Earthing Neutral Wire Of Vagharivas Treansformer. While Cow Grazing Near Vagharivas Transformer And As Surrounding Iwas Wet, Cow Comes In Contact With Transformer Center Neut</t>
  </si>
  <si>
    <t>Ras</t>
  </si>
  <si>
    <t>Cow,Vill-Chhantalada,Tal-Bodeli,Dist-Chhotaudepur</t>
  </si>
  <si>
    <t>Shri bariya vipinbhai vinodbhai with his cow and buffaloes were returning home after grazing a strom and rain wear falling.suddenly an lt wire broke and fell on the wire and died to electrocution.</t>
  </si>
  <si>
    <t>She Buffalo,Vill-Kothara,Tal-Dabhoi,Dist-Vadodara</t>
  </si>
  <si>
    <t>A buffalo was seated below the Lt line in front of kotharsing nagariya hai bhilala house in Kothara vashahat then suddenly lt street light open conductor was broken due to heavy wind and rain she buffalo may get in touch open broken lt street light conductor of Pisai Jgy. She buffalo may came in contact with that live lt conductor and may got electric shock. She buffalo died on the site may be due to electrocution. The real cause of death of the buffalo will be known only after the doctor's PM r</t>
  </si>
  <si>
    <t>Dabhoi R</t>
  </si>
  <si>
    <t xml:space="preserve"> She Buffalo of Bhavasingbhai Maganbhai Bhabhor,Vill-Kadval,Tal-Zalod,Dist-Dohad</t>
  </si>
  <si>
    <t>On 28.09.2025 at 03:30 pm in kadwal village bhabhor bhursingbhai maganbhai's buffalo (she) was died due to electrocution. Upon receiving telephonic information. We reached the spot and found that one of the wires of the 11 kv kadwal ag line passing through the field was broken. When the wire broke and fell down due to rainy weather, bhabhor bhursingbhai maganbhai's buffalo came in contact with the broken wire, due to which the buffalo (she)  got electrocuted. The primary reason for  this has been found and has been shown by eyewitnesses. Further action will be taken from the office here based on the police panchanama and p report.</t>
  </si>
  <si>
    <t>Goat,Talav faliya,Vill-Paroli,Tal-Ghoghamba,Dist-Panchmahal</t>
  </si>
  <si>
    <t>Due to earth leakage current</t>
  </si>
  <si>
    <t>Not Received yet</t>
  </si>
  <si>
    <t xml:space="preserve">HT Line of 11 KV Sagva AG one Span Removed near by LT line After rectification No leakage found.  </t>
  </si>
  <si>
    <t>15000-/ &amp; CV NO:26 BY NEFT 06-09-2025 &amp; Final Compensation in in process DBD/ET/600/F.C/25/4175 DT: 09-10-2025</t>
  </si>
  <si>
    <t>tilted pole plumbed line stringing done.</t>
  </si>
  <si>
    <t>not paid</t>
  </si>
  <si>
    <t>SDO had checked, tested and verified LT pole and its earthing GI Wire at said accident location, but no any current leakage found.  As well as, it is not clearly proven by their report that accident has been occurred due to MGVCL network.</t>
  </si>
  <si>
    <t>Advertisement board Removed from site.</t>
  </si>
  <si>
    <t>At accident location, 11 kv line rectified with needed horizontal and vertical clearance as per CEI regulation.</t>
  </si>
  <si>
    <t>Rs. 15000/-
Date of Paid : 26.09.25</t>
  </si>
  <si>
    <t>Maintenance work at TC Center &amp; LT pole rectification done with PVC Pipe</t>
  </si>
  <si>
    <t>15000-/ &amp; CV NO:48 BY NEFT/ 08-10-2025 &amp; CEI REPORT PEDNING</t>
  </si>
  <si>
    <t>LT ABC replaced</t>
  </si>
  <si>
    <t xml:space="preserve">Restringing of 3 span done, </t>
  </si>
  <si>
    <t>NO</t>
  </si>
  <si>
    <t>LT wire rejoint done</t>
  </si>
  <si>
    <t>LT line street line conductor isolate from accident place</t>
  </si>
  <si>
    <t>P.M &amp; P.P AWAITED &amp; APPLICANT CONSENT PENDING L.NO DBH/HR/T/10537 DT: 01.10.2025</t>
  </si>
  <si>
    <t>Not received</t>
  </si>
  <si>
    <t>CEI NOT RECEIVED/ VISIT PENDING</t>
  </si>
  <si>
    <t>NO ANY COMPENSATION PAID , COURT CASE</t>
  </si>
  <si>
    <t>letter from sdn outward no:-SDR/TECH/ACCIDENT/2551 DT.:-07.08.2025report awaited.</t>
  </si>
  <si>
    <t>LETTER WRITTEN TO BSNL OFFICE FOR APPROVAL OF GENERATOR.</t>
  </si>
  <si>
    <t xml:space="preserve">NO ANY COMPENSATION PAID AS NECESSARY DOC NOT RECEIVED </t>
  </si>
  <si>
    <t xml:space="preserve">BUFFALO GOT ELECTROCUTED FROM THE LEAKAGE CURRENT THROUGH STAY WIRE </t>
  </si>
  <si>
    <t>PROPER CLEARANCE SHOULD BE MAINTAINED BETWEEN PARALLEL LINES &amp; TIMELY MAINTENANCE SHOULD BE DONE</t>
  </si>
  <si>
    <t>YES</t>
  </si>
  <si>
    <t>DAMAGED STAY IS REMOVED &amp; LINE MAINTENANCE DONE</t>
  </si>
  <si>
    <t>15000/-(INITIAL COMP) DT 17.09.25 , FOR PAYMENT IT IS SENT TO CORP. OFFICE</t>
  </si>
  <si>
    <t>Pending</t>
  </si>
  <si>
    <t>Notice Given To All Contractor Regarding Use Of Safety Article And Work In Presence Of MGVCL Supervisor Only</t>
  </si>
  <si>
    <t>Report not received but virbly Instructed for ground clearance during site visit</t>
  </si>
  <si>
    <t>Eretion of 11m RSJ Pole</t>
  </si>
  <si>
    <t>Report not received</t>
  </si>
  <si>
    <t>Safety Point of view line shifted</t>
  </si>
  <si>
    <t>AWAITED</t>
  </si>
  <si>
    <t>N/A</t>
  </si>
  <si>
    <t>Open Bare conductor wire are replaced with LT AB cable.</t>
  </si>
  <si>
    <t>POLE  NEW EARTHING DONE WITH EARTHING PIPE , AND NEW SCHAKLE PROVIDED CABLE BINDING WORK DONE</t>
  </si>
  <si>
    <t xml:space="preserve">Broken stay Set removed </t>
  </si>
  <si>
    <t>15000/14.10.2025</t>
  </si>
  <si>
    <t xml:space="preserve"> At the place of accident, iron fencing wire disconnected from gi wire. also 4w ltbc taken outside of u clamp on psc and messanger wire binded with lt shackle insulator.</t>
  </si>
  <si>
    <t xml:space="preserve">At The Place Of Accident Danger Board installed On Pole For Safety Awareness </t>
  </si>
  <si>
    <t>Proper AB Switch Maintenance Was Done  and new Pole Erthinng made at site And Rectified The Cause Of Accident</t>
  </si>
  <si>
    <t>Restringing Of LT Conductor Done And Properly Binding With Shackle Insulator.</t>
  </si>
  <si>
    <t>After issuance of the notice, the party has submitted a wiring OK certificate i.e TEST REPORT</t>
  </si>
  <si>
    <t xml:space="preserve">TRANSFORMER AND LTDB BOX MAINTENACE DONE </t>
  </si>
  <si>
    <t>NOTE LIABLE AS PER POLICE LATTER NO-4691/23.9.2025 PP NOT DONE</t>
  </si>
  <si>
    <t>The Open Wire Has been removed and replaced with ABC cable.</t>
  </si>
  <si>
    <t>Deteriorated LT ABC Span Replaced And Proper Fitting Of Neutral GI Earthing Wire Done.</t>
  </si>
  <si>
    <t>15000/
09.09.2025</t>
  </si>
  <si>
    <t>Spoke To Villagers, To Aware The Villagers Regarding Keep Their Animals Away And Do Not Tie To/Near Electric Network.</t>
  </si>
  <si>
    <t>A new pole has been erected.</t>
  </si>
  <si>
    <t xml:space="preserve">11KV LINE ERECTED AND  MIANTENANCE  WORK DONE </t>
  </si>
  <si>
    <t>Private premises</t>
  </si>
  <si>
    <t>TRANSFORMER MAINTENACE DONE NEW EARTHING DONE</t>
  </si>
  <si>
    <t>Tree cutting done with restringing of Conductor and related maintenace carried out</t>
  </si>
  <si>
    <t>In Process</t>
  </si>
  <si>
    <t>LT LINE ABC ERECTION WORK DONE AND MAINTENANCE WORK DONE</t>
  </si>
  <si>
    <t>Tree cutting and restringing of conductor work done</t>
  </si>
  <si>
    <t xml:space="preserve">11KV MATVA AG FEDER NEW POLE ERECTED, 7NOS. SPAN RESTRINGING WORK DONE, AND JGY EXI  2WIRE OPEN LT CROSSING REPLACESD BY LT ABC </t>
  </si>
  <si>
    <t xml:space="preserve">New service wire provided and Lt Tap rol provided on LT abc cable </t>
  </si>
  <si>
    <t>TRANSFORMER MAINTENACE DONE, NEW EARTHING DONE</t>
  </si>
  <si>
    <t xml:space="preserve">NOTICE ISSUED TO REMOVE SHED L.NO. 8202/18.9.2025 </t>
  </si>
  <si>
    <t xml:space="preserve">11KV LINE ERECTED AND TREECUTING , MIANTENANCE  WORK DONE </t>
  </si>
  <si>
    <t>Old Deteriod Conductor Has been Removed and Replaced New ABC Cable.</t>
  </si>
  <si>
    <t xml:space="preserve">safety awareness programme conducted in school </t>
  </si>
  <si>
    <t>Loose binding of conductor</t>
  </si>
  <si>
    <t>To follow Reg 14 of Regulations 2023</t>
  </si>
  <si>
    <t>Yes</t>
  </si>
  <si>
    <t>Lt Open Wire Placed And Binding With Shackle Isulatoron Psc Pole Lt Line And Line Was Started.</t>
  </si>
  <si>
    <t>30000/16.09.2025</t>
  </si>
  <si>
    <t>Broken Insulator On 2 Wire LT AB Cable Was Safely Reconnected By Line Staff And Power Supply Of That Area Was Restored To Normal Condition.</t>
  </si>
  <si>
    <t>3000/16.09.2025</t>
  </si>
  <si>
    <t>AWAITING</t>
  </si>
  <si>
    <t>The site was duly checked after the incident and no current leakage was found.Moreover,the owner and neighbours were instructed not to graze their live stock near DP structure.</t>
  </si>
  <si>
    <t>CONSNET PENDING</t>
  </si>
  <si>
    <t>GI wire for earthing was refitted.Although,no current leakage was found.
The Owner and neighbours were instructed not to graze their live stock near DP structure.</t>
  </si>
  <si>
    <t xml:space="preserve">PP RECEIVED;
PM PRNDING
</t>
  </si>
  <si>
    <t>New Earthing was has been carried out by installing a PVC Pipe,and damaged portion of the LT Abc wire has been taped and properly bound with LT shackle.</t>
  </si>
  <si>
    <t>15000/20.9.25 (Initial Payement done)</t>
  </si>
  <si>
    <t>Thy have been informed that electrical work is to be carried out only by an authorized person.</t>
  </si>
  <si>
    <t>The stay wire is newly installed.The victim was was informed to be careful near the electric structure and instructed to report is any such broken/damaged electric fittings found to the nearest Sdo.</t>
  </si>
  <si>
    <t>New Lt Abc 4 Wire Manage And Proper Stringing With U Clamp.</t>
  </si>
  <si>
    <t>1500/09.09.2025</t>
  </si>
  <si>
    <t>The victim's family was informed to be careful while moving out in rainy season near 11 KV JGY poles.</t>
  </si>
  <si>
    <t xml:space="preserve">PP-PM PENDING
</t>
  </si>
  <si>
    <t>The Obstructing tree near the LT line has been cut and removed to prevent any accidents.</t>
  </si>
  <si>
    <t>15000/9.10.25 (Initial Payment done)</t>
  </si>
  <si>
    <t>The Owner was instructed no to graze ot tie their live stock to the electric poles.Moreover, PVC pipe around the earth is fitted new and the cables are restringed.</t>
  </si>
  <si>
    <t>UNDER PROCESS</t>
  </si>
  <si>
    <t>FOUND LEAKAGE CURRENT THROUGH RETURN POWER FROM STREET LIGHT SO STREET LIGHT CABLE CUT OFF</t>
  </si>
  <si>
    <t>15000/17.09.2025</t>
  </si>
  <si>
    <t>INFORMED CONSUMER FOR CORRECTING THEIR WIRING AND ELCB</t>
  </si>
  <si>
    <t xml:space="preserve">Legal heir submitted consent regarding don’t want compansation and in future don’t want to lodge for claim. Informed to legal heir to filed case v.l.no MHD/T-1/Acci/6460/03.10.2025 </t>
  </si>
  <si>
    <t>15000/13.10.2025</t>
  </si>
  <si>
    <t>Immediately Power Cut Off After Received Information Of Accident. Then DO Fuse Of Transformer Cut Off And Line Charged Normally.</t>
  </si>
  <si>
    <t>15000/26.09.2025</t>
  </si>
  <si>
    <t>The Open Line Is Removed By Diverting The LT Line From Other Side , So Open LT Network Of Particular Location Is Removed.</t>
  </si>
  <si>
    <t>Consent Pending</t>
  </si>
  <si>
    <t>The Owner was instructed no to graze ot tie their live stock to the electric poles.Moreover, LT AB cables are restringed.</t>
  </si>
  <si>
    <t>The  victim was instructed not operate on any live wire involving MGVCL without permission.</t>
  </si>
  <si>
    <t xml:space="preserve">PP-PENDING
</t>
  </si>
  <si>
    <t>not received</t>
  </si>
  <si>
    <t>N.A.</t>
  </si>
  <si>
    <t>Lt dropper jumper wire removed from RSJ pole &amp; tree cutting and maintenance done at that pole.</t>
  </si>
  <si>
    <t xml:space="preserve">civil suit </t>
  </si>
  <si>
    <t>All staff are instructed to take care while working to avoid such accident. And replace the meter in power off condition.</t>
  </si>
  <si>
    <t>As it is suicide case, action taken not required.</t>
  </si>
  <si>
    <t>documents not submitted.</t>
  </si>
  <si>
    <t>Quarter :   Q-I  (Jul-Aug-Sep-2025)</t>
  </si>
  <si>
    <t>Year: 2025-26</t>
  </si>
  <si>
    <t>Performa SoP 005: Failure of Distribution Transformer</t>
  </si>
  <si>
    <t>Sr. No.</t>
  </si>
  <si>
    <t>% failure rate of Distribution transformer</t>
  </si>
  <si>
    <t>A</t>
  </si>
  <si>
    <t>B</t>
  </si>
  <si>
    <t>C=A+B</t>
  </si>
  <si>
    <t>D</t>
  </si>
  <si>
    <t>H = (D)*100/C</t>
  </si>
  <si>
    <t>MGVCL</t>
  </si>
  <si>
    <t>Performa SoP 007: Sample Test result for Neutral Voltage</t>
  </si>
  <si>
    <t>Compliance Sample Test Report for Neutral Voltage</t>
  </si>
  <si>
    <t>Category of consumers</t>
  </si>
  <si>
    <t>Sample Size</t>
  </si>
  <si>
    <t>Standard specified in regulation</t>
  </si>
  <si>
    <t>Deviation of results from the sample test (Numbers)</t>
  </si>
  <si>
    <t xml:space="preserve">% age compliance </t>
  </si>
  <si>
    <t>(Numbers)</t>
  </si>
  <si>
    <t xml:space="preserve">(6) = (5)*100/(3)  </t>
  </si>
  <si>
    <t>LT consumers</t>
  </si>
  <si>
    <t> 2%</t>
  </si>
  <si>
    <t>Domestic</t>
  </si>
  <si>
    <t>  2%</t>
  </si>
  <si>
    <t>Commercial</t>
  </si>
  <si>
    <t>Industrial</t>
  </si>
  <si>
    <t>Agricultural</t>
  </si>
  <si>
    <t>Public water works</t>
  </si>
  <si>
    <t>HT consumers</t>
  </si>
  <si>
    <t>HT industrial</t>
  </si>
  <si>
    <t>Performa SoP 008: Sample Test result for Voltage variations</t>
  </si>
  <si>
    <t>Compliance Sample Test Report for voltage variations</t>
  </si>
  <si>
    <t>Voltage Level</t>
  </si>
  <si>
    <t>Sample Size (numbers)</t>
  </si>
  <si>
    <t>Limit or prescribed standard</t>
  </si>
  <si>
    <t>% age compliance</t>
  </si>
  <si>
    <t xml:space="preserve">(5) = (4)*100/(2)  </t>
  </si>
  <si>
    <t>Low Voltage</t>
  </si>
  <si>
    <t xml:space="preserve"> +6% to -6%</t>
  </si>
  <si>
    <t>High Voltage</t>
  </si>
  <si>
    <t xml:space="preserve"> +6% to -9%</t>
  </si>
  <si>
    <t>Extra High Voltage</t>
  </si>
  <si>
    <t xml:space="preserve"> +10% to -12.50%</t>
  </si>
  <si>
    <t>Performa SoP 009: Sample Test result for Harmonics</t>
  </si>
  <si>
    <t xml:space="preserve">Compliance Sample Test Report for Harmonics </t>
  </si>
  <si>
    <t>Sample size (Numbers)</t>
  </si>
  <si>
    <t>Limit or standard prescribed</t>
  </si>
  <si>
    <t>%age compliance</t>
  </si>
  <si>
    <t>EHT consumers</t>
  </si>
  <si>
    <r>
      <t xml:space="preserve">Note: The licensee shall also submit along with the above harmonic data, 
the records of customer wise drawls of harmonic currents measured at various strategic points. </t>
    </r>
    <r>
      <rPr>
        <b/>
        <sz val="12"/>
        <color indexed="8"/>
        <rFont val="Trebuchet MS"/>
        <family val="2"/>
      </rPr>
      <t xml:space="preserve"> </t>
    </r>
  </si>
  <si>
    <t xml:space="preserve">The formats SoP 008, SoP 009 and SoP 010 have to be sent annually. </t>
  </si>
  <si>
    <t>For the purpose of annual submissions, the year end has to be 
considered as the end of December month of a particular year.</t>
  </si>
  <si>
    <t>Performa SoP 016: Compensation details</t>
  </si>
  <si>
    <t>COMPENSATION DETAILS</t>
  </si>
  <si>
    <t>Sr.
No.</t>
  </si>
  <si>
    <t>Service Area</t>
  </si>
  <si>
    <t>Compensation payable to</t>
  </si>
  <si>
    <t>Claimed</t>
  </si>
  <si>
    <t/>
  </si>
  <si>
    <t>Payable</t>
  </si>
  <si>
    <t>consumer for the period of
default in case of violation 
of standard</t>
  </si>
  <si>
    <t>No. of
cases</t>
  </si>
  <si>
    <t>Amount
(Rs.)</t>
  </si>
  <si>
    <t>No. of cases in 
which 
compensation 
is payable</t>
  </si>
  <si>
    <t>Amount
payable 
(Rs.)</t>
  </si>
  <si>
    <t>Amount
paid 
(Rs.)</t>
  </si>
  <si>
    <t>Registration of complaint 
and intimation of Unique 
complaint Number to the 
Complainant</t>
  </si>
  <si>
    <t>Rs. 50/- for each default</t>
  </si>
  <si>
    <t>Issuance of Demand Note 
for New Connection, Load
Enhancement, Shifting of
connection at other premises,
Conversion of Service,
Temporary Supply, Shifting
of Service Connection in
exiting premises, Deviation
of line and Shifting of
equipments</t>
  </si>
  <si>
    <t>Rs. 50 for each day of
default.</t>
  </si>
  <si>
    <t>New Connection, Load
Enhancement, Shifting of
connection at other premises
and Conversion of Service 
where no Network erection
and/or augmentation is
required.</t>
  </si>
  <si>
    <t>New Connection, Load
Enhancement, Shifting of
connection at other premises
and Conversion of Service
where Network erection
and/or augmentation is
required.</t>
  </si>
  <si>
    <t>Release of temporary supply</t>
  </si>
  <si>
    <t>Shifting of meter/services in
the existing premises</t>
  </si>
  <si>
    <t>Shifting of LT/HT lines</t>
  </si>
  <si>
    <t>Shifting of Transformer
structures</t>
  </si>
  <si>
    <t>Settlement of amount for
refunding of excess amount 
after completion of work.</t>
  </si>
  <si>
    <t>Transfer of Service
Connection with respect to
change of name or change of
ownership</t>
  </si>
  <si>
    <t>Application from consumer
requesting Change in Tariff
Class/Category.</t>
  </si>
  <si>
    <t>Complaint Related to Billing</t>
  </si>
  <si>
    <t>Replacement of Meter</t>
  </si>
  <si>
    <t>Rs. 25/- for each day of
default subject to maximum
of Rs. 1500/- for LT
connections and Rs. 250/-
for each day of default 
subject to maximum of Rs.
2500/- for HT connections.</t>
  </si>
  <si>
    <t>Reconnection of Supply</t>
  </si>
  <si>
    <t>Rs. 25/- for each six hours
(or part thereof) of delay in
restoration of supply subject 
to maximum Rs. 500/- for
LT connection and Rs. 50/-
for each six hours (or part 
thereof) of delay in
restoration of supply subject 
to maximum Rs. 1000/- for
HT connection.</t>
  </si>
  <si>
    <t>More than 2 interruptions in
a day to the consumer for the 
reasons not attributable to
the nature of fault as
mentioned in Clause 8.4 of
these Regulations.</t>
  </si>
  <si>
    <t>Rs. 25/- for each interruption
subject to maximum Rs.
500/- for LT connection and
Rs. 50/- for each interruption
subject to maximum Rs.
1000/- for HT connection.</t>
  </si>
  <si>
    <t>Failure to restore power
supply in case of blowing of
fuse of LT side distribution
transformer, at consumer
premises, trouble of MCB of
distribution transformer,
loose connection at pole,
MCB or meter, etc.</t>
  </si>
  <si>
    <t>Rs. 50/- per hour per
Consumer for the first two
hours of default. Thereafter
Rs. 100/- per hour per
Consumer subject to
maximum of Rs. 500/- per
day for LT consumer and
maximum of Rs. 2000/- per
day for HT consumer.</t>
  </si>
  <si>
    <t>Failure to restore power
supply in case of blowing of
HT side fuse of distribution
transformer</t>
  </si>
  <si>
    <t>Failure to restore power
supply in case of HT and LT 
line fault</t>
  </si>
  <si>
    <t>Failure to restore power
supply in case of
Distribution transformer
failure</t>
  </si>
  <si>
    <t>Failure to restore power
supply in case of failure of
underground service or
underground HT/LT cable</t>
  </si>
  <si>
    <t>Scheduled Power Outage</t>
  </si>
  <si>
    <t>Rs. 50/- per hour per
Consumer for the first two
hours of default. Thereafter
Rs. 100/- per hour per
Consumer</t>
  </si>
  <si>
    <t>Site Visit and Intimation to
the Consumer about likely
time to resolve the complaint 
related to voltage 
fluctuation.</t>
  </si>
  <si>
    <t>Rs. 200/- for each instance
for each complaint.</t>
  </si>
  <si>
    <t>Complaint of Neutral 
Voltage</t>
  </si>
  <si>
    <t>Rs. 250/- for each complaint</t>
  </si>
  <si>
    <t>Complaint regarding Voltage 
variations at the point of
commencement of supply.</t>
  </si>
  <si>
    <t>Rs. 25/- for each day of
default subject to maximum
of Rs. 500/-</t>
  </si>
  <si>
    <t>Performa SoP 017: Individual Complaint where Compensation has been paid (To be submitted Quarterly)</t>
  </si>
  <si>
    <t>Complaint 
No.</t>
  </si>
  <si>
    <t>Date of filing
Complaint/ 
Automatic 
Compensation</t>
  </si>
  <si>
    <t>Consumer
No. and
Name and
Address
of the 
Consumer</t>
  </si>
  <si>
    <t>Nature of
Complaint</t>
  </si>
  <si>
    <t>Reference
Standard of
Performance</t>
  </si>
  <si>
    <t>Amount of
compensation 
(Rs.)</t>
  </si>
  <si>
    <t>Whether 
Compensation 
paid 
automatically
or Consumer
has to
approach 
CGRF to get
compensation</t>
  </si>
  <si>
    <t>Whether CGRF has
upheld 
demand of
Consumer of
Compensation 
and if Yes, 
date of order
of CGRF and
date of
compensation paid</t>
  </si>
  <si>
    <t>SOP 3-00B - REGISTER FOR COMPILING THE COMPLAINTS - CLASSIFIFCATION WISE</t>
  </si>
  <si>
    <t>Name of Office : MGVCL Corporate Office</t>
  </si>
  <si>
    <t>Classification</t>
  </si>
  <si>
    <t>Nature of Complaints</t>
  </si>
  <si>
    <t>Pending complaints of previous qtr.</t>
  </si>
  <si>
    <t>Complaints received during the qtr.</t>
  </si>
  <si>
    <t>Total Complaints</t>
  </si>
  <si>
    <t>No. of Complaints redressed during the quarter.</t>
  </si>
  <si>
    <t>Balance Complaints to be redressed</t>
  </si>
  <si>
    <t>Within stipulated time.</t>
  </si>
  <si>
    <t>Beyond stipulated time.</t>
  </si>
  <si>
    <t>4=2+3</t>
  </si>
  <si>
    <t>7=5+6</t>
  </si>
  <si>
    <t>8=4-7</t>
  </si>
  <si>
    <t>Interruption in power supply</t>
  </si>
  <si>
    <t>I</t>
  </si>
  <si>
    <t xml:space="preserve"> Loose connections at meter, MCB or service line or from pole</t>
  </si>
  <si>
    <t>II</t>
  </si>
  <si>
    <t xml:space="preserve"> Interruption due to line breakdown</t>
  </si>
  <si>
    <t>III</t>
  </si>
  <si>
    <t xml:space="preserve"> No power complaint on account of blowing of HT/ DropOut (DO)/ LT fuse</t>
  </si>
  <si>
    <t>IV</t>
  </si>
  <si>
    <t xml:space="preserve"> Interruption due to failure of transformer or distribution transformer MCB</t>
  </si>
  <si>
    <t>V</t>
  </si>
  <si>
    <t xml:space="preserve"> Load shedding/ schedule outages</t>
  </si>
  <si>
    <t xml:space="preserve">B </t>
  </si>
  <si>
    <t>Quality of power supply</t>
  </si>
  <si>
    <t xml:space="preserve"> Ordinary case, which requires no augmentation,</t>
  </si>
  <si>
    <t xml:space="preserve"> Where augmentation is required.</t>
  </si>
  <si>
    <t xml:space="preserve"> Harmonics related issue</t>
  </si>
  <si>
    <t xml:space="preserve"> Neutral voltage related issue</t>
  </si>
  <si>
    <t xml:space="preserve"> Voltage variations related issue</t>
  </si>
  <si>
    <t xml:space="preserve">C </t>
  </si>
  <si>
    <t>Meters</t>
  </si>
  <si>
    <t xml:space="preserve"> Stopped/Defective Meters.</t>
  </si>
  <si>
    <t xml:space="preserve"> Meter accuracy test (Fast/ Slow</t>
  </si>
  <si>
    <t xml:space="preserve"> Burnt Meter</t>
  </si>
  <si>
    <t xml:space="preserve"> Stolen Meter</t>
  </si>
  <si>
    <t xml:space="preserve"> Billing on average basis for more than two hills</t>
  </si>
  <si>
    <t>VI</t>
  </si>
  <si>
    <t xml:space="preserve"> Meter boxes/ metering system</t>
  </si>
  <si>
    <t xml:space="preserve">D </t>
  </si>
  <si>
    <t>Overhead lines</t>
  </si>
  <si>
    <t xml:space="preserve"> Loose Wires</t>
  </si>
  <si>
    <t xml:space="preserve"> Inadequate ground clearance</t>
  </si>
  <si>
    <t xml:space="preserve">E </t>
  </si>
  <si>
    <t>Bills</t>
  </si>
  <si>
    <t xml:space="preserve"> For current bills where no additional information is required</t>
  </si>
  <si>
    <t xml:space="preserve"> Where additional information relating to correctness of reading etc. is required,</t>
  </si>
  <si>
    <t xml:space="preserve"> Final bill for vacation of premises/ change of occupancy</t>
  </si>
  <si>
    <t xml:space="preserve"> Change of Tariff</t>
  </si>
  <si>
    <t xml:space="preserve">F </t>
  </si>
  <si>
    <t>Service connections</t>
  </si>
  <si>
    <t xml:space="preserve"> Where extension of LT line up to 150 Metre is required</t>
  </si>
  <si>
    <t xml:space="preserve"> Where extension of LT line of more than 150 Metre and/or augmentation of distribution transformer is required</t>
  </si>
  <si>
    <t xml:space="preserve"> Where erection of new distribution transformer is required</t>
  </si>
  <si>
    <t xml:space="preserve"> Where erection of new HT line and distribution transformer is required and/ or existing HT line network is required to be augmented.</t>
  </si>
  <si>
    <t xml:space="preserve"> Where EHT level line and/ or Sub-station is required to be erected and/ or augmented</t>
  </si>
  <si>
    <t xml:space="preserve"> Modification in connected load</t>
  </si>
  <si>
    <t>VII</t>
  </si>
  <si>
    <t xml:space="preserve"> Name change/reconnection/ change of category</t>
  </si>
  <si>
    <t>VIII</t>
  </si>
  <si>
    <t xml:space="preserve"> In case connection is denied after payment against demand note</t>
  </si>
  <si>
    <t>IX</t>
  </si>
  <si>
    <t xml:space="preserve"> Transfer of connection</t>
  </si>
  <si>
    <t xml:space="preserve">G </t>
  </si>
  <si>
    <t>Request for reconnection/ consumer wanting disconnection</t>
  </si>
  <si>
    <t xml:space="preserve">H </t>
  </si>
  <si>
    <t>Refund of amount due in regard to temporary connection</t>
  </si>
  <si>
    <t>Street Light complaint</t>
  </si>
  <si>
    <t>J</t>
  </si>
  <si>
    <t>Others</t>
  </si>
  <si>
    <t>The format is to be sent quarterly
The quarterly reporting of the year means reporting for the period 1st Quarter as Apr-Jun, 2nd Quarter as Jul-Sep, 3rd Quarter as Oct – Dec and 4th Quarter as Jan - Mar of the financial Year.
For any other complaints not mentioned in the classification, the sequence for J can be used.</t>
  </si>
  <si>
    <t>Performa SoP 004 : Publicity carried out while displaying the contact details of consumer complaints centers.</t>
  </si>
  <si>
    <t>Particulars should also cover the details of publication of “Manual of Practice for Handling Complaint/ Consumer Charter/ Complaint Charter”, consumer awareness program conducted, advertisement done through various media like TV, newspaper, radio, pamphlets &amp; booklet distributions, Displays etc. The development of website and any medium through which public education is carried out can be included.</t>
  </si>
  <si>
    <t>Sr. No.
(1)</t>
  </si>
  <si>
    <t>Actions or steps carried out by distribution licensee towards public awareness in the quarter
(2)</t>
  </si>
  <si>
    <t>Likely number of consumers influenced
(3)</t>
  </si>
  <si>
    <t>Details about Media
(4)</t>
  </si>
  <si>
    <t>the Media</t>
  </si>
  <si>
    <t xml:space="preserve">RTI Officers Name is displayed at customer care centre on each office </t>
  </si>
  <si>
    <t>-</t>
  </si>
  <si>
    <t>Necessary information regarding time schedule for new connection and solving complaints is display on the board.</t>
  </si>
  <si>
    <t>Contact nos. of various officers of the company for emergency contact is also displayed at customer care centre.</t>
  </si>
  <si>
    <t>Website/ News paper</t>
  </si>
  <si>
    <t>Safety Meeting with Line Staff at various S/dn,Divisions on Every Monday (Line staff influenced)</t>
  </si>
  <si>
    <t>Meeting/ line staff infulenced</t>
  </si>
  <si>
    <t>The format is to be sent quarterly.
The column 2 shall depict any steps taken by licensee in direction of consumer awareness and educating the consumer through conducting of seminars, meetings, distribution of pamphlets, through guidelines placed on website, formulating team that visit rural area educating consumers on billing, safety measures and procedures for grievance redressal, etc.
The quarterly reporting of the year means reporting for the period 1st Quarter as Apr – Jun, 2nd Quarter as Jul – Sep, 3rd Quarter as Oct – Dec and 4th Quarter as Jan – Mar of the financial year.</t>
  </si>
  <si>
    <t>Financial Year: 2025-26</t>
  </si>
  <si>
    <t>Quarter :   Q-II (Jul-25 TO Sep-25)</t>
  </si>
  <si>
    <t>Nos. of existing Distribution Transformers at the start of the quarter</t>
  </si>
  <si>
    <t>Nos. of Distribution Transformers added during the quarter</t>
  </si>
  <si>
    <t>Total number of Distribution Transformers on end of quarter</t>
  </si>
  <si>
    <t>Total number of   Distribution transformer failed during quarter</t>
  </si>
  <si>
    <t>Baroda O&amp;M</t>
  </si>
  <si>
    <t>Performa SoP 015: Faulty Meters Replacement</t>
  </si>
  <si>
    <t>Consumer Category</t>
  </si>
  <si>
    <t>No. of faulty meters at the start of the quarter</t>
  </si>
  <si>
    <t>No. of faulty meters added during the quarter</t>
  </si>
  <si>
    <t>Total no. of defective / faulty Meter</t>
  </si>
  <si>
    <t>No. of faulty Meters repaired and replaced</t>
  </si>
  <si>
    <t xml:space="preserve">No of faulty meters pending at the end of the quarter </t>
  </si>
  <si>
    <t>Remark</t>
  </si>
  <si>
    <t>(3)=(2)+(1)</t>
  </si>
  <si>
    <t>(5)=(3)-(4)</t>
  </si>
  <si>
    <t>Single Phase</t>
  </si>
  <si>
    <t>Three Phase</t>
  </si>
  <si>
    <t>Q-1 (July-Sept-25)</t>
  </si>
  <si>
    <t>SoP 010 – A System Average Interruption Frequency Index (SAIFI)</t>
  </si>
  <si>
    <t>Sr.
No</t>
  </si>
  <si>
    <t>Month</t>
  </si>
  <si>
    <t>Number of Sustained Interruptions during the Reporting Period = Ai</t>
  </si>
  <si>
    <t>Number of Interrupted Customers for Sustained Interruption events during the Reporting Period = Ni</t>
  </si>
  <si>
    <t>Total number
of Customers
Served for the
Areas = Nt</t>
  </si>
  <si>
    <t>Total Number of
Interrupted Customers for Sustained Interruption events during the Reporting Period = Σ (Ai x Ni)</t>
  </si>
  <si>
    <t>SAIFI = Σ (Ai x Ni) /Nt</t>
  </si>
  <si>
    <t>6 = Σ (3 x 4)</t>
  </si>
  <si>
    <t>7 = 6 / 5</t>
  </si>
  <si>
    <t>SoP 011 – System Average Interruption Duration Index (SAIDI)</t>
  </si>
  <si>
    <t>Number of Sustained Interruptions during the Reporting Period = Ai
(Nos)</t>
  </si>
  <si>
    <t>Total Outage Duration
(Hr : Min)</t>
  </si>
  <si>
    <t>Restoration time for each Interruption Event = Ri
(Hr : Min)</t>
  </si>
  <si>
    <t>Number of Interrupted Customers for Sustained Interruption events during the Reporting Period = Ni
(Nos)</t>
  </si>
  <si>
    <t>Total Customer Interruption Duration = Ri x Ni
(Hr : Min)</t>
  </si>
  <si>
    <t>Total Number of Customers Served  for the Areas = Nt
(Nos)</t>
  </si>
  <si>
    <t>Cumulative Customer Interruptions Duration  = Σ(Ri x Ni)
(Hr : Min)</t>
  </si>
  <si>
    <t>SAIDI
= Σ (Ri x Ni) / Nt                  (Hr : Min)</t>
  </si>
  <si>
    <t>5 = 4 / 3</t>
  </si>
  <si>
    <t>7 = 5 x 6</t>
  </si>
  <si>
    <t>9 = Σ (5 x 6)</t>
  </si>
  <si>
    <t>10 = 9 /8</t>
  </si>
  <si>
    <t>64001:06</t>
  </si>
  <si>
    <t>4833471:13</t>
  </si>
  <si>
    <t>4333028:57</t>
  </si>
  <si>
    <t xml:space="preserve">SoP 012 – : Momentary Average Interruption Frequency Index (MAIFI)   </t>
  </si>
  <si>
    <t xml:space="preserve">Sr.
No   </t>
  </si>
  <si>
    <t xml:space="preserve">Month       </t>
  </si>
  <si>
    <t>Total Number
of
Momentary
interruptions
= Imi</t>
  </si>
  <si>
    <t>Total Number
of Consumers
affected due
to
Momentary
Interruption
Events during
the Reporting
Period = Nmi</t>
  </si>
  <si>
    <t>Number of
Customer
Momentary
Interruptions
= IMi * Nmi</t>
  </si>
  <si>
    <t>Total
Number of
Customers
Served for
the Areas =
Nt</t>
  </si>
  <si>
    <t>Cumulative Momentary
Customer Interruptions =
Σ (Imi x Nmi)</t>
  </si>
  <si>
    <t>MAIFI =
 Σ (IMi x Nmi)/
Nt</t>
  </si>
  <si>
    <t>5=3*4</t>
  </si>
  <si>
    <t>7 = Σ (3 x 4)</t>
  </si>
  <si>
    <t>8=7/6</t>
  </si>
  <si>
    <t xml:space="preserve">SoP 013 – : Customer Average Interruption Duration Index (CAIDI)  </t>
  </si>
  <si>
    <t>Total
Number of
Sustained
Interruptions
during the
Reporting
Period =
Σ Ai</t>
  </si>
  <si>
    <t>Total
Restoration time
for Interruption
Events =
Σ Ri (Hr : Min)</t>
  </si>
  <si>
    <t>Total Number of
Interrupted
Customers for
Sustained
Interruption
events during
the Reporting
Period = Σni</t>
  </si>
  <si>
    <t>CAIDI=Σ (Ri x Ni) /     Σ (Ai x Ni)
= SAIDI/ SAIFI</t>
  </si>
  <si>
    <t>6 = (4 x 5) / (3 x 5)</t>
  </si>
  <si>
    <t>1. Unauthorised use of Electricity (2nd Quarter as Jul 25 - Sep 25)</t>
  </si>
  <si>
    <t>No. of cases Booked</t>
  </si>
  <si>
    <t>No. of cases where UUE is established by the Licensee</t>
  </si>
  <si>
    <t>No. of cases where appeal filed by the consumer before the Apellate Authority</t>
  </si>
  <si>
    <t>No. of cases decided by the Appellate Authority in favour of the the Licensee</t>
  </si>
  <si>
    <t>No. of cases decided by the Appellate Authority in favour of the the Consumer</t>
  </si>
  <si>
    <t>2. Theft of Electricity (2nd Quarter as Jul 25 - Sep 25)</t>
  </si>
  <si>
    <t>No. of complaints filed by the Licensee in Police Station</t>
  </si>
  <si>
    <t>No. of cases in which the judgement delivered by the Special Court</t>
  </si>
  <si>
    <t>No. of cases decided by the Special Court in favour of Licensee</t>
  </si>
  <si>
    <t>No. of cases decided by the Special Court in favour of Consumer</t>
  </si>
  <si>
    <t>Note:-</t>
  </si>
  <si>
    <t>The format is to be sent quarterly.</t>
  </si>
  <si>
    <t>The format shall include individual consumer wise details.</t>
  </si>
  <si>
    <t>The quarterly reporting of the year means reporting for the period 1st Quarter as Apr – Jun, 2nd Quarter as Jul – Sep, 3 rd Quarter as Oct – Dec and 4th Quarter as Jan – Mar of the financial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</si>
</sst>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1" formatCode="_ * #,##0_ ;_ * \-#,##0_ ;_ * &quot;-&quot;_ ;_ @_ "/>
    <numFmt numFmtId="43" formatCode="_ * #,##0.00_ ;_ * \-#,##0.00_ ;_ * &quot;-&quot;??_ ;_ @_ "/>
    <numFmt numFmtId="164" formatCode="&quot;$&quot;#,##0_);\(&quot;$&quot;#,##0\)"/>
    <numFmt numFmtId="165" formatCode="_(* #,##0.00_);_(* \(#,##0.00\);_(* &quot;-&quot;??_);_(@_)"/>
    <numFmt numFmtId="166" formatCode="#,##0&quot; грн.&quot;;\-#,##0&quot; грн.&quot;"/>
    <numFmt numFmtId="167" formatCode="&quot;\&quot;#,##0.00;[Red]\-&quot;\&quot;#,##0.00"/>
    <numFmt numFmtId="168" formatCode="\\#,##0.00;[Red]&quot;-\&quot;#,##0.00"/>
    <numFmt numFmtId="169" formatCode="&quot;$&quot;#,##0.00;[Red]\-&quot;$&quot;#,##0.00"/>
    <numFmt numFmtId="170" formatCode="&quot;грн.&quot;#,##0.00;[Red]&quot;-грн.&quot;#,##0.00"/>
    <numFmt numFmtId="171" formatCode="_-* #,##0.00\ &quot;€&quot;_-;\-* #,##0.00\ &quot;€&quot;_-;_-* &quot;-&quot;??\ &quot;€&quot;_-;_-@_-"/>
    <numFmt numFmtId="172" formatCode="_-* #,##0.00&quot; €&quot;_-;\-* #,##0.00&quot; €&quot;_-;_-* \-??&quot; €&quot;_-;_-@_-"/>
    <numFmt numFmtId="173" formatCode="#,##0.0"/>
    <numFmt numFmtId="174" formatCode="_-* #,##0\ _F_-;\-* #,##0\ _F_-;_-* &quot;-&quot;\ _F_-;_-@_-"/>
    <numFmt numFmtId="175" formatCode="_-* #,##0.00\ _F_-;\-* #,##0.00\ _F_-;_-* &quot;-&quot;??\ _F_-;_-@_-"/>
    <numFmt numFmtId="176" formatCode="0.000"/>
    <numFmt numFmtId="177" formatCode="_ &quot;Fr.&quot;\ * #,##0_ ;_ &quot;Fr.&quot;\ * \-#,##0_ ;_ &quot;Fr.&quot;\ * &quot;-&quot;_ ;_ @_ "/>
    <numFmt numFmtId="178" formatCode="_ &quot;Fr.&quot;\ * #,##0.00_ ;_ &quot;Fr.&quot;\ * \-#,##0.00_ ;_ &quot;Fr.&quot;\ * &quot;-&quot;??_ ;_ @_ "/>
    <numFmt numFmtId="179" formatCode="_-&quot;$&quot;* #,##0_-;\-&quot;$&quot;* #,##0_-;_-&quot;$&quot;* &quot;-&quot;_-;_-@_-"/>
    <numFmt numFmtId="180" formatCode="_-&quot;$&quot;* #,##0.00_-;\-&quot;$&quot;* #,##0.00_-;_-&quot;$&quot;* &quot;-&quot;??_-;_-@_-"/>
    <numFmt numFmtId="181" formatCode="&quot;\&quot;#,##0.00;[Red]&quot;\&quot;\-#,##0.00"/>
    <numFmt numFmtId="182" formatCode="&quot;\&quot;#,##0;[Red]&quot;\&quot;\-#,##0"/>
    <numFmt numFmtId="183" formatCode="0.0"/>
    <numFmt numFmtId="184" formatCode="[hh]:mm"/>
  </numFmts>
  <fonts count="137">
    <font>
      <sz val="11"/>
      <color theme="1"/>
      <name val="Calibri"/>
      <family val="2"/>
      <scheme val="minor"/>
    </font>
    <font>
      <sz val="11"/>
      <color theme="1"/>
      <name val="Calibri"/>
      <family val="2"/>
      <scheme val="minor"/>
    </font>
    <font>
      <sz val="10"/>
      <color indexed="8"/>
      <name val="Arial"/>
      <family val="2"/>
    </font>
    <font>
      <sz val="10"/>
      <name val="Arial"/>
      <family val="2"/>
      <charset val="1"/>
    </font>
    <font>
      <sz val="10"/>
      <name val="Arial"/>
      <family val="2"/>
    </font>
    <font>
      <sz val="11"/>
      <color indexed="8"/>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charset val="1"/>
    </font>
    <font>
      <sz val="11"/>
      <name val="‚l‚r ‚oƒSƒVƒbƒN"/>
      <family val="3"/>
      <charset val="128"/>
    </font>
    <font>
      <sz val="11"/>
      <color indexed="9"/>
      <name val="Calibri"/>
      <family val="2"/>
    </font>
    <font>
      <sz val="12"/>
      <name val="¹UAAA¼"/>
      <family val="3"/>
      <charset val="129"/>
    </font>
    <font>
      <sz val="11"/>
      <color indexed="20"/>
      <name val="Calibri"/>
      <family val="2"/>
    </font>
    <font>
      <sz val="7"/>
      <name val="Helv"/>
    </font>
    <font>
      <sz val="12"/>
      <name val="Tms Rmn"/>
    </font>
    <font>
      <b/>
      <sz val="10"/>
      <name val="MS Sans Serif"/>
      <family val="2"/>
    </font>
    <font>
      <b/>
      <sz val="11"/>
      <color indexed="52"/>
      <name val="Calibri"/>
      <family val="2"/>
    </font>
    <font>
      <b/>
      <sz val="11"/>
      <color indexed="9"/>
      <name val="Calibri"/>
      <family val="2"/>
    </font>
    <font>
      <i/>
      <sz val="11"/>
      <color indexed="23"/>
      <name val="Calibri"/>
      <family val="2"/>
    </font>
    <font>
      <sz val="10"/>
      <color indexed="10"/>
      <name val="Arial"/>
      <family val="2"/>
    </font>
    <font>
      <sz val="11"/>
      <color indexed="17"/>
      <name val="Calibri"/>
      <family val="2"/>
    </font>
    <font>
      <sz val="8"/>
      <name val="Arial"/>
      <family val="2"/>
    </font>
    <font>
      <b/>
      <sz val="12"/>
      <color indexed="9"/>
      <name val="Tms Rmn"/>
    </font>
    <font>
      <b/>
      <sz val="12"/>
      <name val="Arial"/>
      <family val="2"/>
    </font>
    <font>
      <b/>
      <sz val="18"/>
      <name val="Arial"/>
      <family val="2"/>
    </font>
    <font>
      <b/>
      <sz val="15"/>
      <color indexed="56"/>
      <name val="Calibri"/>
      <family val="2"/>
    </font>
    <font>
      <b/>
      <sz val="13"/>
      <color indexed="56"/>
      <name val="Calibri"/>
      <family val="2"/>
    </font>
    <font>
      <b/>
      <sz val="11"/>
      <color indexed="56"/>
      <name val="Calibri"/>
      <family val="2"/>
    </font>
    <font>
      <u/>
      <sz val="9"/>
      <color indexed="12"/>
      <name val="Arial"/>
      <family val="2"/>
    </font>
    <font>
      <sz val="11"/>
      <color indexed="62"/>
      <name val="Calibri"/>
      <family val="2"/>
    </font>
    <font>
      <sz val="11"/>
      <color indexed="52"/>
      <name val="Calibri"/>
      <family val="2"/>
    </font>
    <font>
      <sz val="11"/>
      <color indexed="60"/>
      <name val="Calibri"/>
      <family val="2"/>
    </font>
    <font>
      <sz val="7"/>
      <name val="Small Fonts"/>
      <family val="2"/>
    </font>
    <font>
      <sz val="10"/>
      <name val="Courier"/>
      <family val="3"/>
    </font>
    <font>
      <sz val="10"/>
      <name val="Courier New"/>
      <family val="3"/>
    </font>
    <font>
      <sz val="12"/>
      <name val="Times New Roman"/>
      <family val="1"/>
    </font>
    <font>
      <b/>
      <sz val="11"/>
      <color indexed="63"/>
      <name val="Calibri"/>
      <family val="2"/>
    </font>
    <font>
      <b/>
      <sz val="10"/>
      <name val="Arial CE"/>
      <family val="2"/>
      <charset val="238"/>
    </font>
    <font>
      <sz val="7"/>
      <color indexed="10"/>
      <name val="Helv"/>
    </font>
    <font>
      <u/>
      <sz val="9"/>
      <color indexed="36"/>
      <name val="Arial"/>
      <family val="2"/>
    </font>
    <font>
      <u/>
      <sz val="9"/>
      <color indexed="20"/>
      <name val="Arial"/>
      <family val="2"/>
    </font>
    <font>
      <b/>
      <sz val="18"/>
      <color indexed="56"/>
      <name val="Cambria"/>
      <family val="2"/>
    </font>
    <font>
      <b/>
      <sz val="18"/>
      <color theme="3"/>
      <name val="Cambria"/>
      <family val="2"/>
    </font>
    <font>
      <b/>
      <sz val="11"/>
      <color indexed="8"/>
      <name val="Calibri"/>
      <family val="2"/>
    </font>
    <font>
      <sz val="11"/>
      <color indexed="10"/>
      <name val="Calibri"/>
      <family val="2"/>
    </font>
    <font>
      <sz val="14"/>
      <name val="뼻뮝"/>
      <family val="3"/>
      <charset val="129"/>
    </font>
    <font>
      <sz val="12"/>
      <name val="뼻뮝"/>
      <family val="1"/>
      <charset val="129"/>
    </font>
    <font>
      <sz val="12"/>
      <name val="바탕체"/>
      <family val="1"/>
      <charset val="129"/>
    </font>
    <font>
      <sz val="10"/>
      <name val="굴림체"/>
      <family val="3"/>
      <charset val="129"/>
    </font>
    <font>
      <sz val="12"/>
      <name val="Tahoma"/>
      <family val="2"/>
    </font>
    <font>
      <sz val="11"/>
      <color theme="1"/>
      <name val="Tahoma"/>
      <family val="2"/>
    </font>
    <font>
      <sz val="12"/>
      <color indexed="8"/>
      <name val="Tahoma"/>
      <family val="2"/>
    </font>
    <font>
      <sz val="14"/>
      <color indexed="8"/>
      <name val="Tahoma"/>
      <family val="2"/>
    </font>
    <font>
      <sz val="8"/>
      <color indexed="8"/>
      <name val="Tahoma"/>
      <family val="2"/>
    </font>
    <font>
      <sz val="10"/>
      <color indexed="8"/>
      <name val="Tahoma"/>
      <family val="2"/>
    </font>
    <font>
      <sz val="10"/>
      <color theme="1"/>
      <name val="Tahoma"/>
      <family val="2"/>
    </font>
    <font>
      <sz val="12"/>
      <color theme="1"/>
      <name val="Calibri"/>
      <family val="2"/>
      <scheme val="minor"/>
    </font>
    <font>
      <b/>
      <sz val="12"/>
      <name val="Trebuchet MS"/>
      <family val="2"/>
    </font>
    <font>
      <b/>
      <sz val="12"/>
      <color indexed="8"/>
      <name val="Trebuchet MS"/>
      <family val="2"/>
    </font>
    <font>
      <sz val="12"/>
      <color indexed="8"/>
      <name val="Trebuchet MS"/>
      <family val="2"/>
    </font>
    <font>
      <sz val="12"/>
      <name val="Trebuchet MS"/>
      <family val="2"/>
    </font>
    <font>
      <sz val="16"/>
      <color theme="1"/>
      <name val="Trebuchet MS"/>
      <family val="2"/>
    </font>
    <font>
      <b/>
      <sz val="8"/>
      <color indexed="8"/>
      <name val="Trebuchet MS"/>
      <family val="2"/>
    </font>
    <font>
      <b/>
      <sz val="16"/>
      <color theme="1"/>
      <name val="Trebuchet MS"/>
      <family val="2"/>
    </font>
    <font>
      <sz val="11"/>
      <color theme="1"/>
      <name val="Trebuchet MS"/>
      <family val="2"/>
    </font>
    <font>
      <b/>
      <sz val="12"/>
      <color theme="1"/>
      <name val="Calibri"/>
      <family val="2"/>
      <scheme val="minor"/>
    </font>
    <font>
      <sz val="14"/>
      <name val="Trebuchet MS"/>
      <family val="2"/>
    </font>
    <font>
      <b/>
      <sz val="11"/>
      <color theme="1"/>
      <name val="Tahoma"/>
      <family val="2"/>
    </font>
    <font>
      <sz val="14"/>
      <color theme="1"/>
      <name val="Calibri"/>
      <family val="2"/>
      <scheme val="minor"/>
    </font>
    <font>
      <b/>
      <sz val="14"/>
      <color rgb="FFFF0000"/>
      <name val="Calibri"/>
      <family val="2"/>
      <scheme val="minor"/>
    </font>
    <font>
      <sz val="14"/>
      <name val="Calibri"/>
      <family val="2"/>
      <scheme val="minor"/>
    </font>
    <font>
      <b/>
      <sz val="11"/>
      <color indexed="8"/>
      <name val="Tahoma"/>
      <family val="2"/>
    </font>
    <font>
      <sz val="10"/>
      <name val="Tahoma"/>
      <family val="2"/>
    </font>
    <font>
      <b/>
      <sz val="14"/>
      <color indexed="8"/>
      <name val="Tahoma"/>
      <family val="2"/>
    </font>
    <font>
      <sz val="14"/>
      <name val="Tahoma"/>
      <family val="2"/>
    </font>
    <font>
      <sz val="11"/>
      <name val="Arial"/>
      <family val="2"/>
    </font>
    <font>
      <b/>
      <sz val="16"/>
      <name val="Trebuchet MS"/>
      <family val="2"/>
    </font>
    <font>
      <sz val="8"/>
      <color theme="1"/>
      <name val="Calibri"/>
      <family val="2"/>
      <scheme val="minor"/>
    </font>
    <font>
      <sz val="16"/>
      <color indexed="8"/>
      <name val="Calibri"/>
      <family val="2"/>
      <scheme val="minor"/>
    </font>
    <font>
      <sz val="16"/>
      <color theme="1"/>
      <name val="Calibri"/>
      <family val="2"/>
      <scheme val="minor"/>
    </font>
    <font>
      <sz val="16"/>
      <color rgb="FFFF0000"/>
      <name val="Calibri"/>
      <family val="2"/>
      <scheme val="minor"/>
    </font>
    <font>
      <b/>
      <vertAlign val="superscript"/>
      <sz val="20"/>
      <color theme="1"/>
      <name val="Calibri"/>
      <family val="2"/>
      <scheme val="minor"/>
    </font>
    <font>
      <sz val="14"/>
      <color rgb="FF000000"/>
      <name val="Times New Roman"/>
      <family val="1"/>
    </font>
    <font>
      <b/>
      <sz val="14"/>
      <name val="Trebuchet MS"/>
      <family val="2"/>
    </font>
    <font>
      <b/>
      <sz val="14"/>
      <color rgb="FF0070C0"/>
      <name val="Calibri"/>
      <family val="2"/>
      <scheme val="minor"/>
    </font>
    <font>
      <sz val="11"/>
      <color theme="1"/>
      <name val="Arial"/>
      <family val="2"/>
    </font>
    <font>
      <sz val="12"/>
      <color theme="1"/>
      <name val="Trebuchet MS"/>
      <family val="2"/>
    </font>
    <font>
      <sz val="8"/>
      <color indexed="8"/>
      <name val="Bookman Old Style"/>
      <family val="1"/>
    </font>
    <font>
      <sz val="12"/>
      <color theme="1"/>
      <name val="Arial"/>
      <family val="2"/>
    </font>
    <font>
      <sz val="9"/>
      <color indexed="8"/>
      <name val="Arial"/>
      <family val="2"/>
    </font>
    <font>
      <sz val="9"/>
      <color theme="1"/>
      <name val="Arial"/>
      <family val="2"/>
    </font>
    <font>
      <b/>
      <sz val="9"/>
      <name val="Times New Roman"/>
      <family val="2"/>
    </font>
    <font>
      <sz val="9"/>
      <name val="Times New Roman"/>
      <family val="2"/>
    </font>
    <font>
      <sz val="11"/>
      <name val="Times New Roman"/>
      <family val="2"/>
    </font>
    <font>
      <b/>
      <sz val="12"/>
      <name val="Times New Roman"/>
      <family val="1"/>
    </font>
    <font>
      <b/>
      <sz val="11"/>
      <color theme="1"/>
      <name val="Arial"/>
      <family val="2"/>
    </font>
    <font>
      <sz val="12"/>
      <color indexed="8"/>
      <name val="Times New Roman"/>
      <family val="1"/>
    </font>
    <font>
      <sz val="12"/>
      <color theme="1"/>
      <name val="Times New Roman"/>
      <family val="1"/>
    </font>
    <font>
      <b/>
      <sz val="16"/>
      <name val="Leelawadee"/>
      <family val="2"/>
    </font>
    <font>
      <sz val="11"/>
      <name val="Leelawadee"/>
      <family val="2"/>
    </font>
    <font>
      <b/>
      <sz val="16"/>
      <color theme="1"/>
      <name val="Leelawadee"/>
      <family val="2"/>
    </font>
    <font>
      <b/>
      <sz val="12"/>
      <name val="Leelawadee"/>
      <family val="2"/>
    </font>
    <font>
      <sz val="12"/>
      <name val="Leelawadee"/>
      <family val="2"/>
    </font>
    <font>
      <sz val="12"/>
      <color theme="1"/>
      <name val="Leelawadee"/>
      <family val="2"/>
    </font>
    <font>
      <b/>
      <sz val="18"/>
      <color theme="1"/>
      <name val="Leelawadee"/>
      <family val="2"/>
    </font>
    <font>
      <b/>
      <sz val="14"/>
      <color theme="1"/>
      <name val="Leelawadee"/>
      <family val="2"/>
    </font>
    <font>
      <b/>
      <sz val="12"/>
      <color theme="1"/>
      <name val="Leelawadee"/>
      <family val="2"/>
    </font>
    <font>
      <b/>
      <sz val="14"/>
      <color rgb="FF7030A0"/>
      <name val="Leelawadee"/>
      <family val="2"/>
    </font>
    <font>
      <sz val="14"/>
      <color rgb="FF0070C0"/>
      <name val="Leelawadee"/>
      <family val="2"/>
    </font>
    <font>
      <sz val="14"/>
      <color theme="1"/>
      <name val="Leelawadee"/>
      <family val="2"/>
    </font>
    <font>
      <b/>
      <sz val="11"/>
      <color theme="1"/>
      <name val="Leelawadee"/>
      <family val="2"/>
    </font>
    <font>
      <b/>
      <sz val="11"/>
      <color indexed="8"/>
      <name val="Trebuchet MS"/>
      <family val="2"/>
    </font>
    <font>
      <sz val="8"/>
      <color theme="1"/>
      <name val="Arial"/>
      <family val="2"/>
    </font>
    <font>
      <b/>
      <sz val="11"/>
      <color rgb="FF000000"/>
      <name val="Times New Roman"/>
      <family val="1"/>
    </font>
    <font>
      <b/>
      <sz val="12"/>
      <color theme="1"/>
      <name val="Trebuchet MS"/>
      <family val="2"/>
    </font>
    <font>
      <b/>
      <sz val="11"/>
      <name val="Arial"/>
      <family val="2"/>
    </font>
    <font>
      <b/>
      <sz val="14"/>
      <color rgb="FFFF0000"/>
      <name val="Arial"/>
      <family val="2"/>
    </font>
    <font>
      <u/>
      <sz val="11"/>
      <color theme="10"/>
      <name val="Calibri"/>
      <family val="2"/>
    </font>
    <font>
      <sz val="11"/>
      <name val="Calibri"/>
      <family val="2"/>
    </font>
    <font>
      <b/>
      <sz val="20"/>
      <color theme="1"/>
      <name val="Times New Roman"/>
      <family val="1"/>
    </font>
    <font>
      <b/>
      <sz val="16"/>
      <color theme="1"/>
      <name val="Times New Roman"/>
      <family val="1"/>
    </font>
    <font>
      <sz val="16"/>
      <color theme="1"/>
      <name val="Times New Roman"/>
      <family val="1"/>
    </font>
    <font>
      <b/>
      <sz val="18"/>
      <color theme="1"/>
      <name val="Times New Roman"/>
      <family val="1"/>
    </font>
  </fonts>
  <fills count="7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31"/>
      </patternFill>
    </fill>
    <fill>
      <patternFill patternType="solid">
        <fgColor indexed="65"/>
        <bgColor indexed="64"/>
      </patternFill>
    </fill>
    <fill>
      <patternFill patternType="solid">
        <fgColor indexed="26"/>
        <bgColor indexed="64"/>
      </patternFill>
    </fill>
    <fill>
      <patternFill patternType="solid">
        <fgColor indexed="26"/>
        <bgColor indexed="9"/>
      </patternFill>
    </fill>
    <fill>
      <patternFill patternType="solid">
        <fgColor indexed="43"/>
      </patternFill>
    </fill>
    <fill>
      <patternFill patternType="solid">
        <fgColor indexed="26"/>
      </patternFill>
    </fill>
    <fill>
      <patternFill patternType="solid">
        <fgColor theme="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59999389629810485"/>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n">
        <color auto="1"/>
      </bottom>
      <diagonal/>
    </border>
    <border>
      <left/>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hair">
        <color indexed="64"/>
      </bottom>
      <diagonal/>
    </border>
    <border>
      <left style="thin">
        <color indexed="8"/>
      </left>
      <right style="thin">
        <color indexed="8"/>
      </right>
      <top/>
      <bottom style="hair">
        <color indexed="8"/>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8"/>
      </top>
      <bottom/>
      <diagonal/>
    </border>
    <border>
      <left/>
      <right/>
      <top style="thin">
        <color indexed="62"/>
      </top>
      <bottom style="double">
        <color indexed="62"/>
      </bottom>
      <diagonal/>
    </border>
    <border>
      <left style="medium">
        <color indexed="64"/>
      </left>
      <right style="thin">
        <color indexed="64"/>
      </right>
      <top/>
      <bottom/>
      <diagonal/>
    </border>
    <border>
      <left style="thin">
        <color auto="1"/>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6146">
    <xf numFmtId="0" fontId="0" fillId="0" borderId="0"/>
    <xf numFmtId="165" fontId="2" fillId="0" borderId="0" applyFont="0" applyFill="0" applyBorder="0" applyAlignment="0" applyProtection="0"/>
    <xf numFmtId="0" fontId="3" fillId="0" borderId="0"/>
    <xf numFmtId="0" fontId="4" fillId="0" borderId="0"/>
    <xf numFmtId="0" fontId="1" fillId="0" borderId="0">
      <alignment vertical="top"/>
    </xf>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xf numFmtId="0" fontId="4" fillId="0" borderId="0"/>
    <xf numFmtId="0" fontId="4" fillId="0" borderId="0"/>
    <xf numFmtId="0" fontId="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xf numFmtId="0" fontId="4" fillId="0" borderId="0"/>
    <xf numFmtId="0" fontId="4" fillId="0" borderId="0"/>
    <xf numFmtId="0" fontId="4" fillId="0" borderId="0"/>
    <xf numFmtId="0" fontId="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xf numFmtId="0" fontId="4" fillId="0" borderId="0"/>
    <xf numFmtId="0" fontId="4" fillId="0" borderId="0"/>
    <xf numFmtId="0" fontId="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xf numFmtId="0" fontId="4" fillId="0" borderId="0"/>
    <xf numFmtId="0" fontId="4" fillId="0" borderId="0"/>
    <xf numFmtId="0" fontId="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22" fillId="0" borderId="0">
      <alignment vertical="top"/>
    </xf>
    <xf numFmtId="0" fontId="2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2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2"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2"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4" fillId="0" borderId="0">
      <alignment vertical="top"/>
    </xf>
    <xf numFmtId="0" fontId="4" fillId="0" borderId="0"/>
    <xf numFmtId="0" fontId="4" fillId="0" borderId="0">
      <alignment vertical="top"/>
    </xf>
    <xf numFmtId="0" fontId="2" fillId="0" borderId="0">
      <alignment vertical="top"/>
    </xf>
    <xf numFmtId="0" fontId="2" fillId="0" borderId="0">
      <alignment vertical="top"/>
    </xf>
    <xf numFmtId="0" fontId="2" fillId="0" borderId="0">
      <alignment vertical="top"/>
    </xf>
    <xf numFmtId="0" fontId="4" fillId="0" borderId="0">
      <alignment vertical="top"/>
    </xf>
    <xf numFmtId="0" fontId="2" fillId="0" borderId="0">
      <alignment vertical="top"/>
    </xf>
    <xf numFmtId="0" fontId="2" fillId="0" borderId="0">
      <alignment vertical="top"/>
    </xf>
    <xf numFmtId="0" fontId="4" fillId="0" borderId="0">
      <alignment vertical="top"/>
    </xf>
    <xf numFmtId="0" fontId="4" fillId="0" borderId="0">
      <alignment vertical="top"/>
    </xf>
    <xf numFmtId="0" fontId="2"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23"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5" fillId="33" borderId="0" applyNumberFormat="0" applyBorder="0" applyAlignment="0" applyProtection="0"/>
    <xf numFmtId="0" fontId="5" fillId="33"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5"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 fillId="33"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5" fillId="33" borderId="0" applyNumberFormat="0" applyBorder="0" applyAlignment="0" applyProtection="0"/>
    <xf numFmtId="0" fontId="5" fillId="33"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5" fillId="34" borderId="0" applyNumberFormat="0" applyBorder="0" applyAlignment="0" applyProtection="0"/>
    <xf numFmtId="0" fontId="5" fillId="3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5"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 fillId="3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5" fillId="34" borderId="0" applyNumberFormat="0" applyBorder="0" applyAlignment="0" applyProtection="0"/>
    <xf numFmtId="0" fontId="5" fillId="3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5" fillId="35" borderId="0" applyNumberFormat="0" applyBorder="0" applyAlignment="0" applyProtection="0"/>
    <xf numFmtId="0" fontId="5" fillId="35"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5"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 fillId="35"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5" fillId="35" borderId="0" applyNumberFormat="0" applyBorder="0" applyAlignment="0" applyProtection="0"/>
    <xf numFmtId="0" fontId="5" fillId="35"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5" fillId="36" borderId="0" applyNumberFormat="0" applyBorder="0" applyAlignment="0" applyProtection="0"/>
    <xf numFmtId="0" fontId="5" fillId="36"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5"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 fillId="36"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5" fillId="36" borderId="0" applyNumberFormat="0" applyBorder="0" applyAlignment="0" applyProtection="0"/>
    <xf numFmtId="0" fontId="5" fillId="36"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5" fillId="37" borderId="0" applyNumberFormat="0" applyBorder="0" applyAlignment="0" applyProtection="0"/>
    <xf numFmtId="0" fontId="5" fillId="37"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5"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 fillId="37"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5" fillId="37" borderId="0" applyNumberFormat="0" applyBorder="0" applyAlignment="0" applyProtection="0"/>
    <xf numFmtId="0" fontId="5" fillId="37"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5" fillId="38" borderId="0" applyNumberFormat="0" applyBorder="0" applyAlignment="0" applyProtection="0"/>
    <xf numFmtId="0" fontId="5" fillId="38"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5"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 fillId="38"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5" fillId="38" borderId="0" applyNumberFormat="0" applyBorder="0" applyAlignment="0" applyProtection="0"/>
    <xf numFmtId="0" fontId="5" fillId="38"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5" fillId="39" borderId="0" applyNumberFormat="0" applyBorder="0" applyAlignment="0" applyProtection="0"/>
    <xf numFmtId="0" fontId="5" fillId="39"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5"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39"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5" fillId="39" borderId="0" applyNumberFormat="0" applyBorder="0" applyAlignment="0" applyProtection="0"/>
    <xf numFmtId="0" fontId="5" fillId="39"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5" fillId="40" borderId="0" applyNumberFormat="0" applyBorder="0" applyAlignment="0" applyProtection="0"/>
    <xf numFmtId="0" fontId="5" fillId="40"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5"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 fillId="40"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5" fillId="40" borderId="0" applyNumberFormat="0" applyBorder="0" applyAlignment="0" applyProtection="0"/>
    <xf numFmtId="0" fontId="5" fillId="40"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5" fillId="41" borderId="0" applyNumberFormat="0" applyBorder="0" applyAlignment="0" applyProtection="0"/>
    <xf numFmtId="0" fontId="5" fillId="41"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5"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 fillId="41"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5" fillId="41" borderId="0" applyNumberFormat="0" applyBorder="0" applyAlignment="0" applyProtection="0"/>
    <xf numFmtId="0" fontId="5" fillId="41"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5" fillId="36" borderId="0" applyNumberFormat="0" applyBorder="0" applyAlignment="0" applyProtection="0"/>
    <xf numFmtId="0" fontId="5" fillId="36"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5"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 fillId="36"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5" fillId="36" borderId="0" applyNumberFormat="0" applyBorder="0" applyAlignment="0" applyProtection="0"/>
    <xf numFmtId="0" fontId="5" fillId="36"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5" fillId="39" borderId="0" applyNumberFormat="0" applyBorder="0" applyAlignment="0" applyProtection="0"/>
    <xf numFmtId="0" fontId="5" fillId="39"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5"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 fillId="39"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5" fillId="39" borderId="0" applyNumberFormat="0" applyBorder="0" applyAlignment="0" applyProtection="0"/>
    <xf numFmtId="0" fontId="5" fillId="39"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5" fillId="42" borderId="0" applyNumberFormat="0" applyBorder="0" applyAlignment="0" applyProtection="0"/>
    <xf numFmtId="0" fontId="5" fillId="42"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5"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 fillId="42"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5" fillId="42" borderId="0" applyNumberFormat="0" applyBorder="0" applyAlignment="0" applyProtection="0"/>
    <xf numFmtId="0" fontId="5" fillId="42"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 fillId="0" borderId="0">
      <alignment vertical="top"/>
    </xf>
    <xf numFmtId="0" fontId="24" fillId="43" borderId="0" applyNumberFormat="0" applyBorder="0" applyAlignment="0" applyProtection="0"/>
    <xf numFmtId="0" fontId="4" fillId="0" borderId="0">
      <alignment vertical="top"/>
    </xf>
    <xf numFmtId="0" fontId="4" fillId="0" borderId="0">
      <alignment vertical="top"/>
    </xf>
    <xf numFmtId="0" fontId="21" fillId="12" borderId="0" applyNumberFormat="0" applyBorder="0" applyAlignment="0" applyProtection="0"/>
    <xf numFmtId="0" fontId="4" fillId="0" borderId="0">
      <alignment vertical="top"/>
    </xf>
    <xf numFmtId="0" fontId="4" fillId="0" borderId="0">
      <alignment vertical="top"/>
    </xf>
    <xf numFmtId="0" fontId="24" fillId="43" borderId="0" applyNumberFormat="0" applyBorder="0" applyAlignment="0" applyProtection="0"/>
    <xf numFmtId="0" fontId="4" fillId="0" borderId="0">
      <alignment vertical="top"/>
    </xf>
    <xf numFmtId="0" fontId="21" fillId="12"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4" fillId="40" borderId="0" applyNumberFormat="0" applyBorder="0" applyAlignment="0" applyProtection="0"/>
    <xf numFmtId="0" fontId="4" fillId="0" borderId="0">
      <alignment vertical="top"/>
    </xf>
    <xf numFmtId="0" fontId="4" fillId="0" borderId="0">
      <alignment vertical="top"/>
    </xf>
    <xf numFmtId="0" fontId="21" fillId="16" borderId="0" applyNumberFormat="0" applyBorder="0" applyAlignment="0" applyProtection="0"/>
    <xf numFmtId="0" fontId="4" fillId="0" borderId="0">
      <alignment vertical="top"/>
    </xf>
    <xf numFmtId="0" fontId="4" fillId="0" borderId="0">
      <alignment vertical="top"/>
    </xf>
    <xf numFmtId="0" fontId="24" fillId="40" borderId="0" applyNumberFormat="0" applyBorder="0" applyAlignment="0" applyProtection="0"/>
    <xf numFmtId="0" fontId="4" fillId="0" borderId="0">
      <alignment vertical="top"/>
    </xf>
    <xf numFmtId="0" fontId="21" fillId="16"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4" fillId="41" borderId="0" applyNumberFormat="0" applyBorder="0" applyAlignment="0" applyProtection="0"/>
    <xf numFmtId="0" fontId="4" fillId="0" borderId="0">
      <alignment vertical="top"/>
    </xf>
    <xf numFmtId="0" fontId="4" fillId="0" borderId="0">
      <alignment vertical="top"/>
    </xf>
    <xf numFmtId="0" fontId="21" fillId="20" borderId="0" applyNumberFormat="0" applyBorder="0" applyAlignment="0" applyProtection="0"/>
    <xf numFmtId="0" fontId="4" fillId="0" borderId="0">
      <alignment vertical="top"/>
    </xf>
    <xf numFmtId="0" fontId="4" fillId="0" borderId="0">
      <alignment vertical="top"/>
    </xf>
    <xf numFmtId="0" fontId="24" fillId="41" borderId="0" applyNumberFormat="0" applyBorder="0" applyAlignment="0" applyProtection="0"/>
    <xf numFmtId="0" fontId="4" fillId="0" borderId="0">
      <alignment vertical="top"/>
    </xf>
    <xf numFmtId="0" fontId="21" fillId="20"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4" fillId="44" borderId="0" applyNumberFormat="0" applyBorder="0" applyAlignment="0" applyProtection="0"/>
    <xf numFmtId="0" fontId="4" fillId="0" borderId="0">
      <alignment vertical="top"/>
    </xf>
    <xf numFmtId="0" fontId="4" fillId="0" borderId="0">
      <alignment vertical="top"/>
    </xf>
    <xf numFmtId="0" fontId="21" fillId="24" borderId="0" applyNumberFormat="0" applyBorder="0" applyAlignment="0" applyProtection="0"/>
    <xf numFmtId="0" fontId="4" fillId="0" borderId="0">
      <alignment vertical="top"/>
    </xf>
    <xf numFmtId="0" fontId="4" fillId="0" borderId="0">
      <alignment vertical="top"/>
    </xf>
    <xf numFmtId="0" fontId="24" fillId="44" borderId="0" applyNumberFormat="0" applyBorder="0" applyAlignment="0" applyProtection="0"/>
    <xf numFmtId="0" fontId="4" fillId="0" borderId="0">
      <alignment vertical="top"/>
    </xf>
    <xf numFmtId="0" fontId="21" fillId="24"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4" fillId="45" borderId="0" applyNumberFormat="0" applyBorder="0" applyAlignment="0" applyProtection="0"/>
    <xf numFmtId="0" fontId="4" fillId="0" borderId="0">
      <alignment vertical="top"/>
    </xf>
    <xf numFmtId="0" fontId="4" fillId="0" borderId="0">
      <alignment vertical="top"/>
    </xf>
    <xf numFmtId="0" fontId="21" fillId="28" borderId="0" applyNumberFormat="0" applyBorder="0" applyAlignment="0" applyProtection="0"/>
    <xf numFmtId="0" fontId="4" fillId="0" borderId="0">
      <alignment vertical="top"/>
    </xf>
    <xf numFmtId="0" fontId="4" fillId="0" borderId="0">
      <alignment vertical="top"/>
    </xf>
    <xf numFmtId="0" fontId="24" fillId="45" borderId="0" applyNumberFormat="0" applyBorder="0" applyAlignment="0" applyProtection="0"/>
    <xf numFmtId="0" fontId="4" fillId="0" borderId="0">
      <alignment vertical="top"/>
    </xf>
    <xf numFmtId="0" fontId="21" fillId="28"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4" fillId="46" borderId="0" applyNumberFormat="0" applyBorder="0" applyAlignment="0" applyProtection="0"/>
    <xf numFmtId="0" fontId="4" fillId="0" borderId="0">
      <alignment vertical="top"/>
    </xf>
    <xf numFmtId="0" fontId="4" fillId="0" borderId="0">
      <alignment vertical="top"/>
    </xf>
    <xf numFmtId="0" fontId="21" fillId="32" borderId="0" applyNumberFormat="0" applyBorder="0" applyAlignment="0" applyProtection="0"/>
    <xf numFmtId="0" fontId="4" fillId="0" borderId="0">
      <alignment vertical="top"/>
    </xf>
    <xf numFmtId="0" fontId="4" fillId="0" borderId="0">
      <alignment vertical="top"/>
    </xf>
    <xf numFmtId="0" fontId="24" fillId="46" borderId="0" applyNumberFormat="0" applyBorder="0" applyAlignment="0" applyProtection="0"/>
    <xf numFmtId="0" fontId="4" fillId="0" borderId="0">
      <alignment vertical="top"/>
    </xf>
    <xf numFmtId="0" fontId="21" fillId="32"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4" fillId="47" borderId="0" applyNumberFormat="0" applyBorder="0" applyAlignment="0" applyProtection="0"/>
    <xf numFmtId="0" fontId="4" fillId="0" borderId="0">
      <alignment vertical="top"/>
    </xf>
    <xf numFmtId="0" fontId="4" fillId="0" borderId="0">
      <alignment vertical="top"/>
    </xf>
    <xf numFmtId="0" fontId="21" fillId="9" borderId="0" applyNumberFormat="0" applyBorder="0" applyAlignment="0" applyProtection="0"/>
    <xf numFmtId="0" fontId="4" fillId="0" borderId="0">
      <alignment vertical="top"/>
    </xf>
    <xf numFmtId="0" fontId="4" fillId="0" borderId="0">
      <alignment vertical="top"/>
    </xf>
    <xf numFmtId="0" fontId="24" fillId="47" borderId="0" applyNumberFormat="0" applyBorder="0" applyAlignment="0" applyProtection="0"/>
    <xf numFmtId="0" fontId="4" fillId="0" borderId="0">
      <alignment vertical="top"/>
    </xf>
    <xf numFmtId="0" fontId="21" fillId="9"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4" fillId="48" borderId="0" applyNumberFormat="0" applyBorder="0" applyAlignment="0" applyProtection="0"/>
    <xf numFmtId="0" fontId="4" fillId="0" borderId="0">
      <alignment vertical="top"/>
    </xf>
    <xf numFmtId="0" fontId="4" fillId="0" borderId="0">
      <alignment vertical="top"/>
    </xf>
    <xf numFmtId="0" fontId="21" fillId="13" borderId="0" applyNumberFormat="0" applyBorder="0" applyAlignment="0" applyProtection="0"/>
    <xf numFmtId="0" fontId="4" fillId="0" borderId="0">
      <alignment vertical="top"/>
    </xf>
    <xf numFmtId="0" fontId="4" fillId="0" borderId="0">
      <alignment vertical="top"/>
    </xf>
    <xf numFmtId="0" fontId="24" fillId="48" borderId="0" applyNumberFormat="0" applyBorder="0" applyAlignment="0" applyProtection="0"/>
    <xf numFmtId="0" fontId="4" fillId="0" borderId="0">
      <alignment vertical="top"/>
    </xf>
    <xf numFmtId="0" fontId="21" fillId="13"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4" fillId="49" borderId="0" applyNumberFormat="0" applyBorder="0" applyAlignment="0" applyProtection="0"/>
    <xf numFmtId="0" fontId="4" fillId="0" borderId="0">
      <alignment vertical="top"/>
    </xf>
    <xf numFmtId="0" fontId="4" fillId="0" borderId="0">
      <alignment vertical="top"/>
    </xf>
    <xf numFmtId="0" fontId="21" fillId="17" borderId="0" applyNumberFormat="0" applyBorder="0" applyAlignment="0" applyProtection="0"/>
    <xf numFmtId="0" fontId="4" fillId="0" borderId="0">
      <alignment vertical="top"/>
    </xf>
    <xf numFmtId="0" fontId="4" fillId="0" borderId="0">
      <alignment vertical="top"/>
    </xf>
    <xf numFmtId="0" fontId="24" fillId="49" borderId="0" applyNumberFormat="0" applyBorder="0" applyAlignment="0" applyProtection="0"/>
    <xf numFmtId="0" fontId="4" fillId="0" borderId="0">
      <alignment vertical="top"/>
    </xf>
    <xf numFmtId="0" fontId="21" fillId="17"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4" fillId="44" borderId="0" applyNumberFormat="0" applyBorder="0" applyAlignment="0" applyProtection="0"/>
    <xf numFmtId="0" fontId="4" fillId="0" borderId="0">
      <alignment vertical="top"/>
    </xf>
    <xf numFmtId="0" fontId="4" fillId="0" borderId="0">
      <alignment vertical="top"/>
    </xf>
    <xf numFmtId="0" fontId="21" fillId="21" borderId="0" applyNumberFormat="0" applyBorder="0" applyAlignment="0" applyProtection="0"/>
    <xf numFmtId="0" fontId="4" fillId="0" borderId="0">
      <alignment vertical="top"/>
    </xf>
    <xf numFmtId="0" fontId="4" fillId="0" borderId="0">
      <alignment vertical="top"/>
    </xf>
    <xf numFmtId="0" fontId="24" fillId="44" borderId="0" applyNumberFormat="0" applyBorder="0" applyAlignment="0" applyProtection="0"/>
    <xf numFmtId="0" fontId="4" fillId="0" borderId="0">
      <alignment vertical="top"/>
    </xf>
    <xf numFmtId="0" fontId="21" fillId="21"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4" fillId="45" borderId="0" applyNumberFormat="0" applyBorder="0" applyAlignment="0" applyProtection="0"/>
    <xf numFmtId="0" fontId="4" fillId="0" borderId="0">
      <alignment vertical="top"/>
    </xf>
    <xf numFmtId="0" fontId="4" fillId="0" borderId="0">
      <alignment vertical="top"/>
    </xf>
    <xf numFmtId="0" fontId="21" fillId="25" borderId="0" applyNumberFormat="0" applyBorder="0" applyAlignment="0" applyProtection="0"/>
    <xf numFmtId="0" fontId="4" fillId="0" borderId="0">
      <alignment vertical="top"/>
    </xf>
    <xf numFmtId="0" fontId="4" fillId="0" borderId="0">
      <alignment vertical="top"/>
    </xf>
    <xf numFmtId="0" fontId="24" fillId="45" borderId="0" applyNumberFormat="0" applyBorder="0" applyAlignment="0" applyProtection="0"/>
    <xf numFmtId="0" fontId="4" fillId="0" borderId="0">
      <alignment vertical="top"/>
    </xf>
    <xf numFmtId="0" fontId="21" fillId="25"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4" fillId="50" borderId="0" applyNumberFormat="0" applyBorder="0" applyAlignment="0" applyProtection="0"/>
    <xf numFmtId="0" fontId="4" fillId="0" borderId="0">
      <alignment vertical="top"/>
    </xf>
    <xf numFmtId="0" fontId="4" fillId="0" borderId="0">
      <alignment vertical="top"/>
    </xf>
    <xf numFmtId="0" fontId="21" fillId="29" borderId="0" applyNumberFormat="0" applyBorder="0" applyAlignment="0" applyProtection="0"/>
    <xf numFmtId="0" fontId="4" fillId="0" borderId="0">
      <alignment vertical="top"/>
    </xf>
    <xf numFmtId="0" fontId="4" fillId="0" borderId="0">
      <alignment vertical="top"/>
    </xf>
    <xf numFmtId="0" fontId="24" fillId="50" borderId="0" applyNumberFormat="0" applyBorder="0" applyAlignment="0" applyProtection="0"/>
    <xf numFmtId="0" fontId="4" fillId="0" borderId="0">
      <alignment vertical="top"/>
    </xf>
    <xf numFmtId="0" fontId="21" fillId="29" borderId="0" applyNumberFormat="0" applyBorder="0" applyAlignment="0" applyProtection="0"/>
    <xf numFmtId="0" fontId="4" fillId="0" borderId="0">
      <alignment vertical="top"/>
    </xf>
    <xf numFmtId="0" fontId="4" fillId="0" borderId="0">
      <alignment vertical="top"/>
    </xf>
    <xf numFmtId="0" fontId="4" fillId="0" borderId="0">
      <alignment vertical="top"/>
    </xf>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5" fillId="0" borderId="0" applyFont="0" applyFill="0" applyBorder="0" applyAlignment="0" applyProtection="0"/>
    <xf numFmtId="0" fontId="26" fillId="34" borderId="0" applyNumberFormat="0" applyBorder="0" applyAlignment="0" applyProtection="0"/>
    <xf numFmtId="0" fontId="4" fillId="0" borderId="0">
      <alignment vertical="top"/>
    </xf>
    <xf numFmtId="0" fontId="4" fillId="0" borderId="0">
      <alignment vertical="top"/>
    </xf>
    <xf numFmtId="0" fontId="11" fillId="3" borderId="0" applyNumberFormat="0" applyBorder="0" applyAlignment="0" applyProtection="0"/>
    <xf numFmtId="0" fontId="4" fillId="0" borderId="0">
      <alignment vertical="top"/>
    </xf>
    <xf numFmtId="0" fontId="4" fillId="0" borderId="0">
      <alignment vertical="top"/>
    </xf>
    <xf numFmtId="0" fontId="26" fillId="34" borderId="0" applyNumberFormat="0" applyBorder="0" applyAlignment="0" applyProtection="0"/>
    <xf numFmtId="0" fontId="4" fillId="0" borderId="0">
      <alignment vertical="top"/>
    </xf>
    <xf numFmtId="0" fontId="11" fillId="3" borderId="0" applyNumberFormat="0" applyBorder="0" applyAlignment="0" applyProtection="0"/>
    <xf numFmtId="0" fontId="4" fillId="0" borderId="0">
      <alignment vertical="top"/>
    </xf>
    <xf numFmtId="0" fontId="4" fillId="0" borderId="0">
      <alignment vertical="top"/>
    </xf>
    <xf numFmtId="0" fontId="4" fillId="0" borderId="0">
      <alignment vertical="top"/>
    </xf>
    <xf numFmtId="3" fontId="27" fillId="0" borderId="0"/>
    <xf numFmtId="3" fontId="27" fillId="0" borderId="0"/>
    <xf numFmtId="0" fontId="4" fillId="0" borderId="0">
      <alignment vertical="top"/>
    </xf>
    <xf numFmtId="0" fontId="4" fillId="0" borderId="0">
      <alignment vertical="top"/>
    </xf>
    <xf numFmtId="3" fontId="27" fillId="0" borderId="0"/>
    <xf numFmtId="0" fontId="28" fillId="0" borderId="0" applyNumberFormat="0" applyFill="0" applyBorder="0" applyAlignment="0" applyProtection="0"/>
    <xf numFmtId="0" fontId="4" fillId="0" borderId="0">
      <alignment vertical="top"/>
    </xf>
    <xf numFmtId="164" fontId="29" fillId="0" borderId="14" applyAlignment="0" applyProtection="0"/>
    <xf numFmtId="166" fontId="29" fillId="0" borderId="16" applyAlignment="0" applyProtection="0"/>
    <xf numFmtId="166" fontId="29" fillId="0" borderId="16" applyAlignment="0" applyProtection="0"/>
    <xf numFmtId="166" fontId="29" fillId="0" borderId="16" applyAlignment="0" applyProtection="0"/>
    <xf numFmtId="0" fontId="4" fillId="0" borderId="0">
      <alignment vertical="top"/>
    </xf>
    <xf numFmtId="166" fontId="29" fillId="0" borderId="16" applyAlignment="0" applyProtection="0"/>
    <xf numFmtId="166" fontId="29" fillId="0" borderId="16" applyAlignment="0" applyProtection="0"/>
    <xf numFmtId="0" fontId="4" fillId="0" borderId="0">
      <alignment vertical="top"/>
    </xf>
    <xf numFmtId="0" fontId="4" fillId="0" borderId="0">
      <alignment vertical="top"/>
    </xf>
    <xf numFmtId="164" fontId="29" fillId="0" borderId="14" applyAlignment="0" applyProtection="0"/>
    <xf numFmtId="164" fontId="29" fillId="0" borderId="14" applyAlignment="0" applyProtection="0"/>
    <xf numFmtId="0" fontId="4" fillId="0" borderId="0">
      <alignment vertical="top"/>
    </xf>
    <xf numFmtId="164" fontId="29" fillId="0" borderId="14" applyAlignment="0" applyProtection="0"/>
    <xf numFmtId="164" fontId="29" fillId="0" borderId="14" applyAlignment="0" applyProtection="0"/>
    <xf numFmtId="0" fontId="4" fillId="0" borderId="0">
      <alignment vertical="top"/>
    </xf>
    <xf numFmtId="0" fontId="4" fillId="0" borderId="0">
      <alignment vertical="top"/>
    </xf>
    <xf numFmtId="166" fontId="29" fillId="0" borderId="16" applyAlignment="0" applyProtection="0"/>
    <xf numFmtId="0" fontId="25" fillId="0" borderId="0"/>
    <xf numFmtId="0" fontId="25" fillId="0" borderId="0"/>
    <xf numFmtId="0" fontId="30" fillId="51" borderId="17" applyNumberFormat="0" applyAlignment="0" applyProtection="0"/>
    <xf numFmtId="0" fontId="4" fillId="0" borderId="0">
      <alignment vertical="top"/>
    </xf>
    <xf numFmtId="0" fontId="4" fillId="0" borderId="0">
      <alignment vertical="top"/>
    </xf>
    <xf numFmtId="0" fontId="15" fillId="6" borderId="8" applyNumberFormat="0" applyAlignment="0" applyProtection="0"/>
    <xf numFmtId="0" fontId="4" fillId="0" borderId="0">
      <alignment vertical="top"/>
    </xf>
    <xf numFmtId="0" fontId="4" fillId="0" borderId="0">
      <alignment vertical="top"/>
    </xf>
    <xf numFmtId="0" fontId="30" fillId="51" borderId="17" applyNumberFormat="0" applyAlignment="0" applyProtection="0"/>
    <xf numFmtId="0" fontId="4" fillId="0" borderId="0">
      <alignment vertical="top"/>
    </xf>
    <xf numFmtId="0" fontId="15" fillId="6" borderId="8" applyNumberFormat="0" applyAlignment="0" applyProtection="0"/>
    <xf numFmtId="0" fontId="4" fillId="0" borderId="0">
      <alignment vertical="top"/>
    </xf>
    <xf numFmtId="0" fontId="4" fillId="0" borderId="0">
      <alignment vertical="top"/>
    </xf>
    <xf numFmtId="0" fontId="4" fillId="0" borderId="0">
      <alignment vertical="top"/>
    </xf>
    <xf numFmtId="0" fontId="31" fillId="52" borderId="18" applyNumberFormat="0" applyAlignment="0" applyProtection="0"/>
    <xf numFmtId="0" fontId="4" fillId="0" borderId="0">
      <alignment vertical="top"/>
    </xf>
    <xf numFmtId="0" fontId="4" fillId="0" borderId="0">
      <alignment vertical="top"/>
    </xf>
    <xf numFmtId="0" fontId="17" fillId="7" borderId="11" applyNumberFormat="0" applyAlignment="0" applyProtection="0"/>
    <xf numFmtId="0" fontId="4" fillId="0" borderId="0">
      <alignment vertical="top"/>
    </xf>
    <xf numFmtId="0" fontId="4" fillId="0" borderId="0">
      <alignment vertical="top"/>
    </xf>
    <xf numFmtId="0" fontId="31" fillId="52" borderId="18" applyNumberFormat="0" applyAlignment="0" applyProtection="0"/>
    <xf numFmtId="0" fontId="4" fillId="0" borderId="0">
      <alignment vertical="top"/>
    </xf>
    <xf numFmtId="0" fontId="17" fillId="7" borderId="11" applyNumberFormat="0" applyAlignment="0" applyProtection="0"/>
    <xf numFmtId="0" fontId="4" fillId="0" borderId="0">
      <alignment vertical="top"/>
    </xf>
    <xf numFmtId="0" fontId="4" fillId="0" borderId="0">
      <alignment vertical="top"/>
    </xf>
    <xf numFmtId="0" fontId="4" fillId="0" borderId="0">
      <alignment vertical="top"/>
    </xf>
    <xf numFmtId="167" fontId="4" fillId="0" borderId="0"/>
    <xf numFmtId="168" fontId="4" fillId="0" borderId="0"/>
    <xf numFmtId="168" fontId="4" fillId="0" borderId="0"/>
    <xf numFmtId="168" fontId="4" fillId="0" borderId="0"/>
    <xf numFmtId="0" fontId="4" fillId="0" borderId="0">
      <alignment vertical="top"/>
    </xf>
    <xf numFmtId="168" fontId="4" fillId="0" borderId="0"/>
    <xf numFmtId="168" fontId="4" fillId="0" borderId="0"/>
    <xf numFmtId="0" fontId="4" fillId="0" borderId="0">
      <alignment vertical="top"/>
    </xf>
    <xf numFmtId="0" fontId="4" fillId="0" borderId="0">
      <alignment vertical="top"/>
    </xf>
    <xf numFmtId="167" fontId="4" fillId="0" borderId="0"/>
    <xf numFmtId="167" fontId="4" fillId="0" borderId="0"/>
    <xf numFmtId="0" fontId="4" fillId="0" borderId="0">
      <alignment vertical="top"/>
    </xf>
    <xf numFmtId="167" fontId="4" fillId="0" borderId="0"/>
    <xf numFmtId="167" fontId="4" fillId="0" borderId="0"/>
    <xf numFmtId="0" fontId="4" fillId="0" borderId="0">
      <alignment vertical="top"/>
    </xf>
    <xf numFmtId="0" fontId="4" fillId="0" borderId="0">
      <alignment vertical="top"/>
    </xf>
    <xf numFmtId="168" fontId="4" fillId="0" borderId="0"/>
    <xf numFmtId="167" fontId="4" fillId="0" borderId="0"/>
    <xf numFmtId="168" fontId="4" fillId="0" borderId="0"/>
    <xf numFmtId="168" fontId="4" fillId="0" borderId="0"/>
    <xf numFmtId="168" fontId="4" fillId="0" borderId="0"/>
    <xf numFmtId="0" fontId="4" fillId="0" borderId="0">
      <alignment vertical="top"/>
    </xf>
    <xf numFmtId="168" fontId="4" fillId="0" borderId="0"/>
    <xf numFmtId="168" fontId="4" fillId="0" borderId="0"/>
    <xf numFmtId="0" fontId="4" fillId="0" borderId="0">
      <alignment vertical="top"/>
    </xf>
    <xf numFmtId="0" fontId="4" fillId="0" borderId="0">
      <alignment vertical="top"/>
    </xf>
    <xf numFmtId="167" fontId="4" fillId="0" borderId="0"/>
    <xf numFmtId="167" fontId="4" fillId="0" borderId="0"/>
    <xf numFmtId="0" fontId="4" fillId="0" borderId="0">
      <alignment vertical="top"/>
    </xf>
    <xf numFmtId="167" fontId="4" fillId="0" borderId="0"/>
    <xf numFmtId="167" fontId="4" fillId="0" borderId="0"/>
    <xf numFmtId="0" fontId="4" fillId="0" borderId="0">
      <alignment vertical="top"/>
    </xf>
    <xf numFmtId="0" fontId="4" fillId="0" borderId="0">
      <alignment vertical="top"/>
    </xf>
    <xf numFmtId="168" fontId="4" fillId="0" borderId="0"/>
    <xf numFmtId="167" fontId="4" fillId="0" borderId="0"/>
    <xf numFmtId="168" fontId="4" fillId="0" borderId="0"/>
    <xf numFmtId="168" fontId="4" fillId="0" borderId="0"/>
    <xf numFmtId="168" fontId="4" fillId="0" borderId="0"/>
    <xf numFmtId="0" fontId="4" fillId="0" borderId="0">
      <alignment vertical="top"/>
    </xf>
    <xf numFmtId="168" fontId="4" fillId="0" borderId="0"/>
    <xf numFmtId="168" fontId="4" fillId="0" borderId="0"/>
    <xf numFmtId="0" fontId="4" fillId="0" borderId="0">
      <alignment vertical="top"/>
    </xf>
    <xf numFmtId="0" fontId="4" fillId="0" borderId="0">
      <alignment vertical="top"/>
    </xf>
    <xf numFmtId="167" fontId="4" fillId="0" borderId="0"/>
    <xf numFmtId="167" fontId="4" fillId="0" borderId="0"/>
    <xf numFmtId="0" fontId="4" fillId="0" borderId="0">
      <alignment vertical="top"/>
    </xf>
    <xf numFmtId="167" fontId="4" fillId="0" borderId="0"/>
    <xf numFmtId="167" fontId="4" fillId="0" borderId="0"/>
    <xf numFmtId="0" fontId="4" fillId="0" borderId="0">
      <alignment vertical="top"/>
    </xf>
    <xf numFmtId="0" fontId="4" fillId="0" borderId="0">
      <alignment vertical="top"/>
    </xf>
    <xf numFmtId="168" fontId="4" fillId="0" borderId="0"/>
    <xf numFmtId="167" fontId="4" fillId="0" borderId="0"/>
    <xf numFmtId="168" fontId="4" fillId="0" borderId="0"/>
    <xf numFmtId="168" fontId="4" fillId="0" borderId="0"/>
    <xf numFmtId="168" fontId="4" fillId="0" borderId="0"/>
    <xf numFmtId="0" fontId="4" fillId="0" borderId="0">
      <alignment vertical="top"/>
    </xf>
    <xf numFmtId="168" fontId="4" fillId="0" borderId="0"/>
    <xf numFmtId="168" fontId="4" fillId="0" borderId="0"/>
    <xf numFmtId="0" fontId="4" fillId="0" borderId="0">
      <alignment vertical="top"/>
    </xf>
    <xf numFmtId="0" fontId="4" fillId="0" borderId="0">
      <alignment vertical="top"/>
    </xf>
    <xf numFmtId="167" fontId="4" fillId="0" borderId="0"/>
    <xf numFmtId="167" fontId="4" fillId="0" borderId="0"/>
    <xf numFmtId="0" fontId="4" fillId="0" borderId="0">
      <alignment vertical="top"/>
    </xf>
    <xf numFmtId="167" fontId="4" fillId="0" borderId="0"/>
    <xf numFmtId="167" fontId="4" fillId="0" borderId="0"/>
    <xf numFmtId="0" fontId="4" fillId="0" borderId="0">
      <alignment vertical="top"/>
    </xf>
    <xf numFmtId="0" fontId="4" fillId="0" borderId="0">
      <alignment vertical="top"/>
    </xf>
    <xf numFmtId="168" fontId="4" fillId="0" borderId="0"/>
    <xf numFmtId="167" fontId="4" fillId="0" borderId="0"/>
    <xf numFmtId="168" fontId="4" fillId="0" borderId="0"/>
    <xf numFmtId="168" fontId="4" fillId="0" borderId="0"/>
    <xf numFmtId="168" fontId="4" fillId="0" borderId="0"/>
    <xf numFmtId="0" fontId="4" fillId="0" borderId="0">
      <alignment vertical="top"/>
    </xf>
    <xf numFmtId="168" fontId="4" fillId="0" borderId="0"/>
    <xf numFmtId="168" fontId="4" fillId="0" borderId="0"/>
    <xf numFmtId="0" fontId="4" fillId="0" borderId="0">
      <alignment vertical="top"/>
    </xf>
    <xf numFmtId="0" fontId="4" fillId="0" borderId="0">
      <alignment vertical="top"/>
    </xf>
    <xf numFmtId="167" fontId="4" fillId="0" borderId="0"/>
    <xf numFmtId="167" fontId="4" fillId="0" borderId="0"/>
    <xf numFmtId="0" fontId="4" fillId="0" borderId="0">
      <alignment vertical="top"/>
    </xf>
    <xf numFmtId="167" fontId="4" fillId="0" borderId="0"/>
    <xf numFmtId="167" fontId="4" fillId="0" borderId="0"/>
    <xf numFmtId="0" fontId="4" fillId="0" borderId="0">
      <alignment vertical="top"/>
    </xf>
    <xf numFmtId="0" fontId="4" fillId="0" borderId="0">
      <alignment vertical="top"/>
    </xf>
    <xf numFmtId="168" fontId="4" fillId="0" borderId="0"/>
    <xf numFmtId="167" fontId="4" fillId="0" borderId="0"/>
    <xf numFmtId="168" fontId="4" fillId="0" borderId="0"/>
    <xf numFmtId="168" fontId="4" fillId="0" borderId="0"/>
    <xf numFmtId="168" fontId="4" fillId="0" borderId="0"/>
    <xf numFmtId="0" fontId="4" fillId="0" borderId="0">
      <alignment vertical="top"/>
    </xf>
    <xf numFmtId="168" fontId="4" fillId="0" borderId="0"/>
    <xf numFmtId="168" fontId="4" fillId="0" borderId="0"/>
    <xf numFmtId="0" fontId="4" fillId="0" borderId="0">
      <alignment vertical="top"/>
    </xf>
    <xf numFmtId="0" fontId="4" fillId="0" borderId="0">
      <alignment vertical="top"/>
    </xf>
    <xf numFmtId="167" fontId="4" fillId="0" borderId="0"/>
    <xf numFmtId="167" fontId="4" fillId="0" borderId="0"/>
    <xf numFmtId="0" fontId="4" fillId="0" borderId="0">
      <alignment vertical="top"/>
    </xf>
    <xf numFmtId="167" fontId="4" fillId="0" borderId="0"/>
    <xf numFmtId="167" fontId="4" fillId="0" borderId="0"/>
    <xf numFmtId="0" fontId="4" fillId="0" borderId="0">
      <alignment vertical="top"/>
    </xf>
    <xf numFmtId="0" fontId="4" fillId="0" borderId="0">
      <alignment vertical="top"/>
    </xf>
    <xf numFmtId="168" fontId="4" fillId="0" borderId="0"/>
    <xf numFmtId="167" fontId="4" fillId="0" borderId="0"/>
    <xf numFmtId="168" fontId="4" fillId="0" borderId="0"/>
    <xf numFmtId="168" fontId="4" fillId="0" borderId="0"/>
    <xf numFmtId="168" fontId="4" fillId="0" borderId="0"/>
    <xf numFmtId="0" fontId="4" fillId="0" borderId="0">
      <alignment vertical="top"/>
    </xf>
    <xf numFmtId="168" fontId="4" fillId="0" borderId="0"/>
    <xf numFmtId="168" fontId="4" fillId="0" borderId="0"/>
    <xf numFmtId="0" fontId="4" fillId="0" borderId="0">
      <alignment vertical="top"/>
    </xf>
    <xf numFmtId="0" fontId="4" fillId="0" borderId="0">
      <alignment vertical="top"/>
    </xf>
    <xf numFmtId="167" fontId="4" fillId="0" borderId="0"/>
    <xf numFmtId="167" fontId="4" fillId="0" borderId="0"/>
    <xf numFmtId="0" fontId="4" fillId="0" borderId="0">
      <alignment vertical="top"/>
    </xf>
    <xf numFmtId="167" fontId="4" fillId="0" borderId="0"/>
    <xf numFmtId="167" fontId="4" fillId="0" borderId="0"/>
    <xf numFmtId="0" fontId="4" fillId="0" borderId="0">
      <alignment vertical="top"/>
    </xf>
    <xf numFmtId="0" fontId="4" fillId="0" borderId="0">
      <alignment vertical="top"/>
    </xf>
    <xf numFmtId="168" fontId="4" fillId="0" borderId="0"/>
    <xf numFmtId="167" fontId="4" fillId="0" borderId="0"/>
    <xf numFmtId="168" fontId="4" fillId="0" borderId="0"/>
    <xf numFmtId="168" fontId="4" fillId="0" borderId="0"/>
    <xf numFmtId="168" fontId="4" fillId="0" borderId="0"/>
    <xf numFmtId="0" fontId="4" fillId="0" borderId="0">
      <alignment vertical="top"/>
    </xf>
    <xf numFmtId="168" fontId="4" fillId="0" borderId="0"/>
    <xf numFmtId="168" fontId="4" fillId="0" borderId="0"/>
    <xf numFmtId="0" fontId="4" fillId="0" borderId="0">
      <alignment vertical="top"/>
    </xf>
    <xf numFmtId="0" fontId="4" fillId="0" borderId="0">
      <alignment vertical="top"/>
    </xf>
    <xf numFmtId="167" fontId="4" fillId="0" borderId="0"/>
    <xf numFmtId="167" fontId="4" fillId="0" borderId="0"/>
    <xf numFmtId="0" fontId="4" fillId="0" borderId="0">
      <alignment vertical="top"/>
    </xf>
    <xf numFmtId="167" fontId="4" fillId="0" borderId="0"/>
    <xf numFmtId="167" fontId="4" fillId="0" borderId="0"/>
    <xf numFmtId="0" fontId="4" fillId="0" borderId="0">
      <alignment vertical="top"/>
    </xf>
    <xf numFmtId="0" fontId="4" fillId="0" borderId="0">
      <alignment vertical="top"/>
    </xf>
    <xf numFmtId="168" fontId="4" fillId="0" borderId="0"/>
    <xf numFmtId="0"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alignment vertical="top"/>
    </xf>
    <xf numFmtId="0" fontId="4" fillId="0" borderId="0" applyFont="0" applyFill="0" applyBorder="0" applyAlignment="0" applyProtection="0"/>
    <xf numFmtId="0" fontId="4" fillId="0" borderId="0" applyFont="0" applyFill="0" applyBorder="0" applyAlignment="0" applyProtection="0"/>
    <xf numFmtId="0" fontId="4" fillId="0" borderId="0">
      <alignment vertical="top"/>
    </xf>
    <xf numFmtId="0" fontId="4" fillId="0" borderId="0">
      <alignment vertical="top"/>
    </xf>
    <xf numFmtId="0" fontId="4" fillId="0" borderId="0" applyFont="0" applyFill="0" applyBorder="0" applyAlignment="0" applyProtection="0"/>
    <xf numFmtId="0" fontId="4" fillId="0" borderId="0">
      <alignment vertical="top"/>
    </xf>
    <xf numFmtId="0" fontId="4" fillId="0" borderId="0">
      <alignment vertical="top"/>
    </xf>
    <xf numFmtId="165" fontId="4" fillId="0" borderId="0" applyFont="0" applyFill="0" applyBorder="0" applyAlignment="0" applyProtection="0"/>
    <xf numFmtId="0" fontId="4" fillId="0" borderId="0">
      <alignment vertical="top"/>
    </xf>
    <xf numFmtId="165" fontId="4" fillId="0" borderId="0" applyFont="0" applyFill="0" applyBorder="0" applyAlignment="0" applyProtection="0"/>
    <xf numFmtId="165" fontId="4" fillId="0" borderId="0" applyFont="0" applyFill="0" applyBorder="0" applyAlignment="0" applyProtection="0"/>
    <xf numFmtId="0" fontId="4" fillId="0" borderId="0">
      <alignment vertical="top"/>
    </xf>
    <xf numFmtId="0" fontId="4" fillId="0" borderId="0" applyFont="0" applyFill="0" applyBorder="0" applyAlignment="0" applyProtection="0"/>
    <xf numFmtId="0" fontId="4" fillId="0" borderId="0" applyFont="0" applyFill="0" applyBorder="0" applyAlignment="0" applyProtection="0"/>
    <xf numFmtId="0" fontId="4" fillId="0" borderId="0">
      <alignment vertical="top"/>
    </xf>
    <xf numFmtId="0" fontId="4" fillId="0" borderId="0">
      <alignment vertical="top"/>
    </xf>
    <xf numFmtId="3" fontId="4" fillId="0" borderId="0" applyFont="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0" fontId="4" fillId="0" borderId="0">
      <alignment vertical="top"/>
    </xf>
    <xf numFmtId="3" fontId="4" fillId="0" borderId="0" applyFill="0" applyBorder="0" applyAlignment="0" applyProtection="0"/>
    <xf numFmtId="3" fontId="4" fillId="0" borderId="0" applyFill="0" applyBorder="0" applyAlignment="0" applyProtection="0"/>
    <xf numFmtId="0" fontId="4" fillId="0" borderId="0">
      <alignment vertical="top"/>
    </xf>
    <xf numFmtId="0" fontId="4" fillId="0" borderId="0">
      <alignment vertical="top"/>
    </xf>
    <xf numFmtId="0" fontId="4" fillId="0" borderId="0">
      <alignment vertical="top"/>
    </xf>
    <xf numFmtId="3" fontId="4" fillId="0" borderId="0" applyFill="0" applyBorder="0" applyAlignment="0" applyProtection="0"/>
    <xf numFmtId="169" fontId="4" fillId="0" borderId="0" applyFont="0" applyFill="0" applyBorder="0" applyAlignment="0" applyProtection="0"/>
    <xf numFmtId="170" fontId="4" fillId="0" borderId="0" applyFill="0" applyBorder="0" applyAlignment="0" applyProtection="0"/>
    <xf numFmtId="170" fontId="4" fillId="0" borderId="0" applyFill="0" applyBorder="0" applyAlignment="0" applyProtection="0"/>
    <xf numFmtId="170" fontId="4" fillId="0" borderId="0" applyFill="0" applyBorder="0" applyAlignment="0" applyProtection="0"/>
    <xf numFmtId="0" fontId="4" fillId="0" borderId="0">
      <alignment vertical="top"/>
    </xf>
    <xf numFmtId="170" fontId="4" fillId="0" borderId="0" applyFill="0" applyBorder="0" applyAlignment="0" applyProtection="0"/>
    <xf numFmtId="170" fontId="4" fillId="0" borderId="0" applyFill="0" applyBorder="0" applyAlignment="0" applyProtection="0"/>
    <xf numFmtId="0" fontId="4" fillId="0" borderId="0">
      <alignment vertical="top"/>
    </xf>
    <xf numFmtId="0" fontId="4" fillId="0" borderId="0">
      <alignment vertical="top"/>
    </xf>
    <xf numFmtId="169" fontId="4" fillId="0" borderId="0" applyFont="0" applyFill="0" applyBorder="0" applyAlignment="0" applyProtection="0"/>
    <xf numFmtId="169" fontId="4" fillId="0" borderId="0" applyFont="0" applyFill="0" applyBorder="0" applyAlignment="0" applyProtection="0"/>
    <xf numFmtId="0" fontId="4" fillId="0" borderId="0">
      <alignment vertical="top"/>
    </xf>
    <xf numFmtId="169" fontId="4" fillId="0" borderId="0" applyFont="0" applyFill="0" applyBorder="0" applyAlignment="0" applyProtection="0"/>
    <xf numFmtId="169" fontId="4" fillId="0" borderId="0" applyFont="0" applyFill="0" applyBorder="0" applyAlignment="0" applyProtection="0"/>
    <xf numFmtId="0" fontId="4" fillId="0" borderId="0">
      <alignment vertical="top"/>
    </xf>
    <xf numFmtId="0" fontId="4" fillId="0" borderId="0">
      <alignment vertical="top"/>
    </xf>
    <xf numFmtId="170" fontId="4" fillId="0" borderId="0" applyFill="0" applyBorder="0" applyAlignment="0" applyProtection="0"/>
    <xf numFmtId="0" fontId="4" fillId="0" borderId="0" applyFont="0" applyFill="0" applyBorder="0" applyAlignment="0" applyProtection="0"/>
    <xf numFmtId="0" fontId="4" fillId="0" borderId="0" applyFill="0" applyBorder="0" applyAlignment="0" applyProtection="0"/>
    <xf numFmtId="0" fontId="4" fillId="0" borderId="0" applyFill="0" applyBorder="0" applyAlignment="0" applyProtection="0"/>
    <xf numFmtId="0" fontId="4" fillId="0" borderId="0" applyFill="0" applyBorder="0" applyAlignment="0" applyProtection="0"/>
    <xf numFmtId="0" fontId="4" fillId="0" borderId="0">
      <alignment vertical="top"/>
    </xf>
    <xf numFmtId="0" fontId="4" fillId="0" borderId="0" applyFill="0" applyBorder="0" applyAlignment="0" applyProtection="0"/>
    <xf numFmtId="0" fontId="4" fillId="0" borderId="0" applyFill="0" applyBorder="0" applyAlignment="0" applyProtection="0"/>
    <xf numFmtId="0" fontId="4" fillId="0" borderId="0">
      <alignment vertical="top"/>
    </xf>
    <xf numFmtId="0" fontId="4" fillId="0" borderId="0">
      <alignment vertical="top"/>
    </xf>
    <xf numFmtId="0" fontId="4" fillId="0" borderId="0">
      <alignment vertical="top"/>
    </xf>
    <xf numFmtId="0" fontId="4" fillId="0" borderId="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71" fontId="4" fillId="0" borderId="0" applyFont="0" applyFill="0" applyBorder="0" applyAlignment="0" applyProtection="0"/>
    <xf numFmtId="172" fontId="4" fillId="0" borderId="0" applyFill="0" applyBorder="0" applyAlignment="0" applyProtection="0"/>
    <xf numFmtId="172" fontId="4" fillId="0" borderId="0" applyFill="0" applyBorder="0" applyAlignment="0" applyProtection="0"/>
    <xf numFmtId="172" fontId="4" fillId="0" borderId="0" applyFill="0" applyBorder="0" applyAlignment="0" applyProtection="0"/>
    <xf numFmtId="0" fontId="4" fillId="0" borderId="0">
      <alignment vertical="top"/>
    </xf>
    <xf numFmtId="172" fontId="4" fillId="0" borderId="0" applyFill="0" applyBorder="0" applyAlignment="0" applyProtection="0"/>
    <xf numFmtId="172" fontId="4" fillId="0" borderId="0" applyFill="0" applyBorder="0" applyAlignment="0" applyProtection="0"/>
    <xf numFmtId="0" fontId="4" fillId="0" borderId="0">
      <alignment vertical="top"/>
    </xf>
    <xf numFmtId="0" fontId="4" fillId="0" borderId="0">
      <alignment vertical="top"/>
    </xf>
    <xf numFmtId="171" fontId="4" fillId="0" borderId="0" applyFont="0" applyFill="0" applyBorder="0" applyAlignment="0" applyProtection="0"/>
    <xf numFmtId="171" fontId="4" fillId="0" borderId="0" applyFont="0" applyFill="0" applyBorder="0" applyAlignment="0" applyProtection="0"/>
    <xf numFmtId="0" fontId="4" fillId="0" borderId="0">
      <alignment vertical="top"/>
    </xf>
    <xf numFmtId="171" fontId="4" fillId="0" borderId="0" applyFont="0" applyFill="0" applyBorder="0" applyAlignment="0" applyProtection="0"/>
    <xf numFmtId="171" fontId="4" fillId="0" borderId="0" applyFont="0" applyFill="0" applyBorder="0" applyAlignment="0" applyProtection="0"/>
    <xf numFmtId="0" fontId="4" fillId="0" borderId="0">
      <alignment vertical="top"/>
    </xf>
    <xf numFmtId="0" fontId="4" fillId="0" borderId="0">
      <alignment vertical="top"/>
    </xf>
    <xf numFmtId="172" fontId="4" fillId="0" borderId="0" applyFill="0" applyBorder="0" applyAlignment="0" applyProtection="0"/>
    <xf numFmtId="0" fontId="32" fillId="0" borderId="0" applyNumberFormat="0" applyFill="0" applyBorder="0" applyAlignment="0" applyProtection="0"/>
    <xf numFmtId="0" fontId="4" fillId="0" borderId="0">
      <alignment vertical="top"/>
    </xf>
    <xf numFmtId="0" fontId="4" fillId="0" borderId="0">
      <alignment vertical="top"/>
    </xf>
    <xf numFmtId="0" fontId="19" fillId="0" borderId="0" applyNumberFormat="0" applyFill="0" applyBorder="0" applyAlignment="0" applyProtection="0"/>
    <xf numFmtId="0" fontId="4" fillId="0" borderId="0">
      <alignment vertical="top"/>
    </xf>
    <xf numFmtId="0" fontId="4" fillId="0" borderId="0">
      <alignment vertical="top"/>
    </xf>
    <xf numFmtId="0" fontId="32" fillId="0" borderId="0" applyNumberFormat="0" applyFill="0" applyBorder="0" applyAlignment="0" applyProtection="0"/>
    <xf numFmtId="0" fontId="4" fillId="0" borderId="0">
      <alignment vertical="top"/>
    </xf>
    <xf numFmtId="0" fontId="19" fillId="0" borderId="0" applyNumberFormat="0" applyFill="0" applyBorder="0" applyAlignment="0" applyProtection="0"/>
    <xf numFmtId="0" fontId="4" fillId="0" borderId="0">
      <alignment vertical="top"/>
    </xf>
    <xf numFmtId="0" fontId="4" fillId="0" borderId="0">
      <alignment vertical="top"/>
    </xf>
    <xf numFmtId="0" fontId="4" fillId="0" borderId="0">
      <alignment vertical="top"/>
    </xf>
    <xf numFmtId="2" fontId="4" fillId="0" borderId="0" applyFont="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0" fontId="4" fillId="0" borderId="0">
      <alignment vertical="top"/>
    </xf>
    <xf numFmtId="2" fontId="4" fillId="0" borderId="0" applyFill="0" applyBorder="0" applyAlignment="0" applyProtection="0"/>
    <xf numFmtId="2" fontId="4" fillId="0" borderId="0" applyFill="0" applyBorder="0" applyAlignment="0" applyProtection="0"/>
    <xf numFmtId="0" fontId="4" fillId="0" borderId="0">
      <alignment vertical="top"/>
    </xf>
    <xf numFmtId="0" fontId="4" fillId="0" borderId="0">
      <alignment vertical="top"/>
    </xf>
    <xf numFmtId="0" fontId="4" fillId="0" borderId="0">
      <alignment vertical="top"/>
    </xf>
    <xf numFmtId="2" fontId="4" fillId="0" borderId="0" applyFill="0" applyBorder="0" applyAlignment="0" applyProtection="0"/>
    <xf numFmtId="173" fontId="33" fillId="0" borderId="19">
      <alignment horizontal="right"/>
    </xf>
    <xf numFmtId="173" fontId="33" fillId="0" borderId="20">
      <alignment horizontal="right"/>
    </xf>
    <xf numFmtId="173" fontId="33" fillId="0" borderId="20">
      <alignment horizontal="right"/>
    </xf>
    <xf numFmtId="173" fontId="33" fillId="0" borderId="20">
      <alignment horizontal="right"/>
    </xf>
    <xf numFmtId="0" fontId="4" fillId="0" borderId="0">
      <alignment vertical="top"/>
    </xf>
    <xf numFmtId="173" fontId="33" fillId="0" borderId="20">
      <alignment horizontal="right"/>
    </xf>
    <xf numFmtId="173" fontId="33" fillId="0" borderId="20">
      <alignment horizontal="right"/>
    </xf>
    <xf numFmtId="0" fontId="4" fillId="0" borderId="0">
      <alignment vertical="top"/>
    </xf>
    <xf numFmtId="0" fontId="4" fillId="0" borderId="0">
      <alignment vertical="top"/>
    </xf>
    <xf numFmtId="173" fontId="33" fillId="0" borderId="19">
      <alignment horizontal="right"/>
    </xf>
    <xf numFmtId="173" fontId="33" fillId="0" borderId="19">
      <alignment horizontal="right"/>
    </xf>
    <xf numFmtId="0" fontId="4" fillId="0" borderId="0">
      <alignment vertical="top"/>
    </xf>
    <xf numFmtId="173" fontId="33" fillId="0" borderId="19">
      <alignment horizontal="right"/>
    </xf>
    <xf numFmtId="173" fontId="33" fillId="0" borderId="19">
      <alignment horizontal="right"/>
    </xf>
    <xf numFmtId="0" fontId="4" fillId="0" borderId="0">
      <alignment vertical="top"/>
    </xf>
    <xf numFmtId="0" fontId="4" fillId="0" borderId="0">
      <alignment vertical="top"/>
    </xf>
    <xf numFmtId="173" fontId="33" fillId="0" borderId="20">
      <alignment horizontal="right"/>
    </xf>
    <xf numFmtId="0" fontId="34" fillId="35" borderId="0" applyNumberFormat="0" applyBorder="0" applyAlignment="0" applyProtection="0"/>
    <xf numFmtId="0" fontId="4" fillId="0" borderId="0">
      <alignment vertical="top"/>
    </xf>
    <xf numFmtId="0" fontId="4" fillId="0" borderId="0">
      <alignment vertical="top"/>
    </xf>
    <xf numFmtId="0" fontId="10" fillId="2" borderId="0" applyNumberFormat="0" applyBorder="0" applyAlignment="0" applyProtection="0"/>
    <xf numFmtId="0" fontId="4" fillId="0" borderId="0">
      <alignment vertical="top"/>
    </xf>
    <xf numFmtId="0" fontId="4" fillId="0" borderId="0">
      <alignment vertical="top"/>
    </xf>
    <xf numFmtId="0" fontId="34" fillId="35" borderId="0" applyNumberFormat="0" applyBorder="0" applyAlignment="0" applyProtection="0"/>
    <xf numFmtId="0" fontId="4" fillId="0" borderId="0">
      <alignment vertical="top"/>
    </xf>
    <xf numFmtId="0" fontId="10" fillId="2" borderId="0" applyNumberFormat="0" applyBorder="0" applyAlignment="0" applyProtection="0"/>
    <xf numFmtId="0" fontId="4" fillId="0" borderId="0">
      <alignment vertical="top"/>
    </xf>
    <xf numFmtId="0" fontId="4" fillId="0" borderId="0">
      <alignment vertical="top"/>
    </xf>
    <xf numFmtId="0" fontId="4" fillId="0" borderId="0">
      <alignment vertical="top"/>
    </xf>
    <xf numFmtId="38" fontId="35" fillId="53" borderId="0" applyNumberFormat="0" applyBorder="0" applyAlignment="0" applyProtection="0"/>
    <xf numFmtId="0" fontId="35" fillId="54" borderId="0" applyNumberFormat="0" applyBorder="0" applyAlignment="0" applyProtection="0"/>
    <xf numFmtId="0" fontId="4" fillId="0" borderId="0">
      <alignment vertical="top"/>
    </xf>
    <xf numFmtId="0" fontId="4" fillId="0" borderId="0">
      <alignment vertical="top"/>
    </xf>
    <xf numFmtId="0" fontId="35" fillId="54" borderId="0" applyNumberFormat="0" applyBorder="0" applyAlignment="0" applyProtection="0"/>
    <xf numFmtId="0" fontId="36" fillId="55" borderId="0"/>
    <xf numFmtId="0" fontId="4" fillId="0" borderId="0">
      <alignment vertical="top"/>
    </xf>
    <xf numFmtId="0" fontId="37" fillId="0" borderId="21" applyNumberFormat="0" applyAlignment="0" applyProtection="0">
      <alignment horizontal="left" vertical="center"/>
    </xf>
    <xf numFmtId="0" fontId="37" fillId="0" borderId="22" applyNumberFormat="0" applyAlignment="0" applyProtection="0"/>
    <xf numFmtId="0" fontId="4" fillId="0" borderId="0">
      <alignment vertical="top"/>
    </xf>
    <xf numFmtId="0" fontId="4" fillId="0" borderId="0">
      <alignment vertical="top"/>
    </xf>
    <xf numFmtId="0" fontId="37" fillId="0" borderId="22" applyNumberFormat="0" applyAlignment="0" applyProtection="0"/>
    <xf numFmtId="0" fontId="37" fillId="0" borderId="3">
      <alignment horizontal="left" vertical="center"/>
    </xf>
    <xf numFmtId="0" fontId="37" fillId="0" borderId="23">
      <alignment horizontal="left" vertical="center"/>
    </xf>
    <xf numFmtId="0" fontId="4" fillId="0" borderId="0">
      <alignment vertical="top"/>
    </xf>
    <xf numFmtId="0" fontId="4" fillId="0" borderId="0">
      <alignment vertical="top"/>
    </xf>
    <xf numFmtId="0" fontId="37" fillId="0" borderId="23">
      <alignment horizontal="left" vertical="center"/>
    </xf>
    <xf numFmtId="0" fontId="38" fillId="0" borderId="0" applyNumberFormat="0" applyFill="0" applyBorder="0" applyAlignment="0" applyProtection="0"/>
    <xf numFmtId="0" fontId="4" fillId="0" borderId="0">
      <alignment vertical="top"/>
    </xf>
    <xf numFmtId="0" fontId="39" fillId="0" borderId="24" applyNumberFormat="0" applyFill="0" applyAlignment="0" applyProtection="0"/>
    <xf numFmtId="0" fontId="4" fillId="0" borderId="0">
      <alignment vertical="top"/>
    </xf>
    <xf numFmtId="0" fontId="7" fillId="0" borderId="5" applyNumberFormat="0" applyFill="0" applyAlignment="0" applyProtection="0"/>
    <xf numFmtId="0" fontId="4" fillId="0" borderId="0">
      <alignment vertical="top"/>
    </xf>
    <xf numFmtId="0" fontId="4" fillId="0" borderId="0">
      <alignment vertical="top"/>
    </xf>
    <xf numFmtId="0" fontId="4" fillId="0" borderId="0">
      <alignment vertical="top"/>
    </xf>
    <xf numFmtId="0" fontId="39" fillId="0" borderId="24" applyNumberFormat="0" applyFill="0" applyAlignment="0" applyProtection="0"/>
    <xf numFmtId="0" fontId="4" fillId="0" borderId="0">
      <alignment vertical="top"/>
    </xf>
    <xf numFmtId="0" fontId="4" fillId="0" borderId="0">
      <alignment vertical="top"/>
    </xf>
    <xf numFmtId="0" fontId="39" fillId="0" borderId="24" applyNumberFormat="0" applyFill="0" applyAlignment="0" applyProtection="0"/>
    <xf numFmtId="0" fontId="39" fillId="0" borderId="24" applyNumberFormat="0" applyFill="0" applyAlignment="0" applyProtection="0"/>
    <xf numFmtId="0" fontId="4" fillId="0" borderId="0">
      <alignment vertical="top"/>
    </xf>
    <xf numFmtId="0" fontId="7" fillId="0" borderId="5" applyNumberFormat="0" applyFill="0" applyAlignment="0" applyProtection="0"/>
    <xf numFmtId="0" fontId="7" fillId="0" borderId="5" applyNumberFormat="0" applyFill="0" applyAlignment="0" applyProtection="0"/>
    <xf numFmtId="0" fontId="4" fillId="0" borderId="0">
      <alignment vertical="top"/>
    </xf>
    <xf numFmtId="0" fontId="4" fillId="0" borderId="0">
      <alignment vertical="top"/>
    </xf>
    <xf numFmtId="0" fontId="39" fillId="0" borderId="24" applyNumberFormat="0" applyFill="0" applyAlignment="0" applyProtection="0"/>
    <xf numFmtId="0" fontId="4" fillId="0" borderId="0">
      <alignment vertical="top"/>
    </xf>
    <xf numFmtId="0" fontId="39" fillId="0" borderId="24" applyNumberFormat="0" applyFill="0" applyAlignment="0" applyProtection="0"/>
    <xf numFmtId="0" fontId="4" fillId="0" borderId="0">
      <alignment vertical="top"/>
    </xf>
    <xf numFmtId="0" fontId="39" fillId="0" borderId="24" applyNumberFormat="0" applyFill="0" applyAlignment="0" applyProtection="0"/>
    <xf numFmtId="0" fontId="4" fillId="0" borderId="0">
      <alignment vertical="top"/>
    </xf>
    <xf numFmtId="0" fontId="39" fillId="0" borderId="24" applyNumberFormat="0" applyFill="0" applyAlignment="0" applyProtection="0"/>
    <xf numFmtId="0" fontId="4" fillId="0" borderId="0">
      <alignment vertical="top"/>
    </xf>
    <xf numFmtId="0" fontId="39" fillId="0" borderId="24" applyNumberFormat="0" applyFill="0" applyAlignment="0" applyProtection="0"/>
    <xf numFmtId="0" fontId="4" fillId="0" borderId="0">
      <alignment vertical="top"/>
    </xf>
    <xf numFmtId="0" fontId="39" fillId="0" borderId="24" applyNumberFormat="0" applyFill="0" applyAlignment="0" applyProtection="0"/>
    <xf numFmtId="0" fontId="4" fillId="0" borderId="0">
      <alignment vertical="top"/>
    </xf>
    <xf numFmtId="0" fontId="37" fillId="0" borderId="0" applyNumberFormat="0" applyFill="0" applyBorder="0" applyAlignment="0" applyProtection="0"/>
    <xf numFmtId="0" fontId="4" fillId="0" borderId="0">
      <alignment vertical="top"/>
    </xf>
    <xf numFmtId="0" fontId="40" fillId="0" borderId="25" applyNumberFormat="0" applyFill="0" applyAlignment="0" applyProtection="0"/>
    <xf numFmtId="0" fontId="4" fillId="0" borderId="0">
      <alignment vertical="top"/>
    </xf>
    <xf numFmtId="0" fontId="8" fillId="0" borderId="6" applyNumberFormat="0" applyFill="0" applyAlignment="0" applyProtection="0"/>
    <xf numFmtId="0" fontId="4" fillId="0" borderId="0">
      <alignment vertical="top"/>
    </xf>
    <xf numFmtId="0" fontId="4" fillId="0" borderId="0">
      <alignment vertical="top"/>
    </xf>
    <xf numFmtId="0" fontId="4" fillId="0" borderId="0">
      <alignment vertical="top"/>
    </xf>
    <xf numFmtId="0" fontId="40" fillId="0" borderId="25" applyNumberFormat="0" applyFill="0" applyAlignment="0" applyProtection="0"/>
    <xf numFmtId="0" fontId="4" fillId="0" borderId="0">
      <alignment vertical="top"/>
    </xf>
    <xf numFmtId="0" fontId="4" fillId="0" borderId="0">
      <alignment vertical="top"/>
    </xf>
    <xf numFmtId="0" fontId="40" fillId="0" borderId="25" applyNumberFormat="0" applyFill="0" applyAlignment="0" applyProtection="0"/>
    <xf numFmtId="0" fontId="40" fillId="0" borderId="25" applyNumberFormat="0" applyFill="0" applyAlignment="0" applyProtection="0"/>
    <xf numFmtId="0" fontId="4" fillId="0" borderId="0">
      <alignment vertical="top"/>
    </xf>
    <xf numFmtId="0" fontId="8" fillId="0" borderId="6" applyNumberFormat="0" applyFill="0" applyAlignment="0" applyProtection="0"/>
    <xf numFmtId="0" fontId="8" fillId="0" borderId="6" applyNumberFormat="0" applyFill="0" applyAlignment="0" applyProtection="0"/>
    <xf numFmtId="0" fontId="4" fillId="0" borderId="0">
      <alignment vertical="top"/>
    </xf>
    <xf numFmtId="0" fontId="4" fillId="0" borderId="0">
      <alignment vertical="top"/>
    </xf>
    <xf numFmtId="0" fontId="40" fillId="0" borderId="25" applyNumberFormat="0" applyFill="0" applyAlignment="0" applyProtection="0"/>
    <xf numFmtId="0" fontId="4" fillId="0" borderId="0">
      <alignment vertical="top"/>
    </xf>
    <xf numFmtId="0" fontId="40" fillId="0" borderId="25" applyNumberFormat="0" applyFill="0" applyAlignment="0" applyProtection="0"/>
    <xf numFmtId="0" fontId="4" fillId="0" borderId="0">
      <alignment vertical="top"/>
    </xf>
    <xf numFmtId="0" fontId="40" fillId="0" borderId="25" applyNumberFormat="0" applyFill="0" applyAlignment="0" applyProtection="0"/>
    <xf numFmtId="0" fontId="4" fillId="0" borderId="0">
      <alignment vertical="top"/>
    </xf>
    <xf numFmtId="0" fontId="40" fillId="0" borderId="25" applyNumberFormat="0" applyFill="0" applyAlignment="0" applyProtection="0"/>
    <xf numFmtId="0" fontId="4" fillId="0" borderId="0">
      <alignment vertical="top"/>
    </xf>
    <xf numFmtId="0" fontId="40" fillId="0" borderId="25" applyNumberFormat="0" applyFill="0" applyAlignment="0" applyProtection="0"/>
    <xf numFmtId="0" fontId="4" fillId="0" borderId="0">
      <alignment vertical="top"/>
    </xf>
    <xf numFmtId="0" fontId="40" fillId="0" borderId="25" applyNumberFormat="0" applyFill="0" applyAlignment="0" applyProtection="0"/>
    <xf numFmtId="0" fontId="4" fillId="0" borderId="0">
      <alignment vertical="top"/>
    </xf>
    <xf numFmtId="0" fontId="41" fillId="0" borderId="26" applyNumberFormat="0" applyFill="0" applyAlignment="0" applyProtection="0"/>
    <xf numFmtId="0" fontId="4" fillId="0" borderId="0">
      <alignment vertical="top"/>
    </xf>
    <xf numFmtId="0" fontId="4" fillId="0" borderId="0">
      <alignment vertical="top"/>
    </xf>
    <xf numFmtId="0" fontId="9" fillId="0" borderId="7" applyNumberFormat="0" applyFill="0" applyAlignment="0" applyProtection="0"/>
    <xf numFmtId="0" fontId="4" fillId="0" borderId="0">
      <alignment vertical="top"/>
    </xf>
    <xf numFmtId="0" fontId="4" fillId="0" borderId="0">
      <alignment vertical="top"/>
    </xf>
    <xf numFmtId="0" fontId="41" fillId="0" borderId="26" applyNumberFormat="0" applyFill="0" applyAlignment="0" applyProtection="0"/>
    <xf numFmtId="0" fontId="4" fillId="0" borderId="0">
      <alignment vertical="top"/>
    </xf>
    <xf numFmtId="0" fontId="9" fillId="0" borderId="7" applyNumberFormat="0" applyFill="0" applyAlignment="0" applyProtection="0"/>
    <xf numFmtId="0" fontId="4" fillId="0" borderId="0">
      <alignment vertical="top"/>
    </xf>
    <xf numFmtId="0" fontId="4" fillId="0" borderId="0">
      <alignment vertical="top"/>
    </xf>
    <xf numFmtId="0" fontId="4" fillId="0" borderId="0">
      <alignment vertical="top"/>
    </xf>
    <xf numFmtId="0" fontId="41" fillId="0" borderId="0" applyNumberFormat="0" applyFill="0" applyBorder="0" applyAlignment="0" applyProtection="0"/>
    <xf numFmtId="0" fontId="4" fillId="0" borderId="0">
      <alignment vertical="top"/>
    </xf>
    <xf numFmtId="0" fontId="4" fillId="0" borderId="0">
      <alignment vertical="top"/>
    </xf>
    <xf numFmtId="0" fontId="9" fillId="0" borderId="0" applyNumberFormat="0" applyFill="0" applyBorder="0" applyAlignment="0" applyProtection="0"/>
    <xf numFmtId="0" fontId="4" fillId="0" borderId="0">
      <alignment vertical="top"/>
    </xf>
    <xf numFmtId="0" fontId="4" fillId="0" borderId="0">
      <alignment vertical="top"/>
    </xf>
    <xf numFmtId="0" fontId="41" fillId="0" borderId="0" applyNumberFormat="0" applyFill="0" applyBorder="0" applyAlignment="0" applyProtection="0"/>
    <xf numFmtId="0" fontId="4" fillId="0" borderId="0">
      <alignment vertical="top"/>
    </xf>
    <xf numFmtId="0" fontId="9" fillId="0" borderId="0" applyNumberFormat="0" applyFill="0" applyBorder="0" applyAlignment="0" applyProtection="0"/>
    <xf numFmtId="0" fontId="4" fillId="0" borderId="0">
      <alignment vertical="top"/>
    </xf>
    <xf numFmtId="0" fontId="4" fillId="0" borderId="0">
      <alignment vertical="top"/>
    </xf>
    <xf numFmtId="0" fontId="4" fillId="0" borderId="0">
      <alignment vertical="top"/>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 fillId="0" borderId="0">
      <alignment vertical="top"/>
    </xf>
    <xf numFmtId="0" fontId="42" fillId="0" borderId="0" applyNumberFormat="0" applyFill="0" applyBorder="0" applyAlignment="0" applyProtection="0"/>
    <xf numFmtId="0" fontId="42" fillId="0" borderId="0" applyNumberFormat="0" applyFill="0" applyBorder="0" applyAlignment="0" applyProtection="0"/>
    <xf numFmtId="0" fontId="4" fillId="0" borderId="0">
      <alignment vertical="top"/>
    </xf>
    <xf numFmtId="0" fontId="4" fillId="0" borderId="0">
      <alignment vertical="top"/>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 fillId="0" borderId="0">
      <alignment vertical="top"/>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 fillId="0" borderId="0">
      <alignment vertical="top"/>
    </xf>
    <xf numFmtId="0" fontId="4" fillId="0" borderId="0">
      <alignment vertical="top"/>
    </xf>
    <xf numFmtId="0" fontId="42" fillId="0" borderId="0" applyNumberFormat="0" applyFill="0" applyBorder="0" applyAlignment="0" applyProtection="0">
      <alignment vertical="top"/>
      <protection locked="0"/>
    </xf>
    <xf numFmtId="10" fontId="35" fillId="56" borderId="1" applyNumberFormat="0" applyBorder="0" applyAlignment="0" applyProtection="0"/>
    <xf numFmtId="0" fontId="35" fillId="57" borderId="0" applyNumberFormat="0" applyBorder="0" applyAlignment="0" applyProtection="0"/>
    <xf numFmtId="0" fontId="4" fillId="0" borderId="0">
      <alignment vertical="top"/>
    </xf>
    <xf numFmtId="0" fontId="4" fillId="0" borderId="0">
      <alignment vertical="top"/>
    </xf>
    <xf numFmtId="0" fontId="35" fillId="57" borderId="0" applyNumberFormat="0" applyBorder="0" applyAlignment="0" applyProtection="0"/>
    <xf numFmtId="0" fontId="13" fillId="5" borderId="8" applyNumberFormat="0" applyAlignment="0" applyProtection="0"/>
    <xf numFmtId="0" fontId="13" fillId="5" borderId="8" applyNumberFormat="0" applyAlignment="0" applyProtection="0"/>
    <xf numFmtId="0" fontId="13" fillId="5" borderId="8" applyNumberFormat="0" applyAlignment="0" applyProtection="0"/>
    <xf numFmtId="0" fontId="13" fillId="5" borderId="8" applyNumberFormat="0" applyAlignment="0" applyProtection="0"/>
    <xf numFmtId="0" fontId="13" fillId="5" borderId="8" applyNumberFormat="0" applyAlignment="0" applyProtection="0"/>
    <xf numFmtId="0" fontId="13" fillId="5" borderId="8" applyNumberFormat="0" applyAlignment="0" applyProtection="0"/>
    <xf numFmtId="0" fontId="13" fillId="5" borderId="8" applyNumberFormat="0" applyAlignment="0" applyProtection="0"/>
    <xf numFmtId="0" fontId="13" fillId="5" borderId="8" applyNumberFormat="0" applyAlignment="0" applyProtection="0"/>
    <xf numFmtId="0" fontId="13" fillId="5" borderId="8" applyNumberFormat="0" applyAlignment="0" applyProtection="0"/>
    <xf numFmtId="0" fontId="13" fillId="5" borderId="8" applyNumberFormat="0" applyAlignment="0" applyProtection="0"/>
    <xf numFmtId="0" fontId="43" fillId="38" borderId="17" applyNumberFormat="0" applyAlignment="0" applyProtection="0"/>
    <xf numFmtId="0" fontId="4" fillId="0" borderId="0">
      <alignment vertical="top"/>
    </xf>
    <xf numFmtId="0" fontId="4" fillId="0" borderId="0">
      <alignment vertical="top"/>
    </xf>
    <xf numFmtId="0" fontId="43" fillId="38" borderId="17" applyNumberFormat="0" applyAlignment="0" applyProtection="0"/>
    <xf numFmtId="0" fontId="13" fillId="5" borderId="8" applyNumberFormat="0" applyAlignment="0" applyProtection="0"/>
    <xf numFmtId="0" fontId="4" fillId="0" borderId="0">
      <alignment vertical="top"/>
    </xf>
    <xf numFmtId="0" fontId="4" fillId="0" borderId="0">
      <alignment vertical="top"/>
    </xf>
    <xf numFmtId="0" fontId="43" fillId="38" borderId="17" applyNumberFormat="0" applyAlignment="0" applyProtection="0"/>
    <xf numFmtId="0" fontId="4" fillId="0" borderId="0">
      <alignment vertical="top"/>
    </xf>
    <xf numFmtId="0" fontId="13" fillId="5" borderId="8" applyNumberFormat="0" applyAlignment="0" applyProtection="0"/>
    <xf numFmtId="0" fontId="4" fillId="0" borderId="0">
      <alignment vertical="top"/>
    </xf>
    <xf numFmtId="0" fontId="13" fillId="5" borderId="8" applyNumberFormat="0" applyAlignment="0" applyProtection="0"/>
    <xf numFmtId="0" fontId="4" fillId="0" borderId="0">
      <alignment vertical="top"/>
    </xf>
    <xf numFmtId="0" fontId="4" fillId="0" borderId="0">
      <alignment vertical="top"/>
    </xf>
    <xf numFmtId="0" fontId="4" fillId="0" borderId="0">
      <alignment vertical="top"/>
    </xf>
    <xf numFmtId="0" fontId="4" fillId="0" borderId="0">
      <alignment vertical="top"/>
    </xf>
    <xf numFmtId="0" fontId="44" fillId="0" borderId="27" applyNumberFormat="0" applyFill="0" applyAlignment="0" applyProtection="0"/>
    <xf numFmtId="0" fontId="4" fillId="0" borderId="0">
      <alignment vertical="top"/>
    </xf>
    <xf numFmtId="0" fontId="4" fillId="0" borderId="0">
      <alignment vertical="top"/>
    </xf>
    <xf numFmtId="0" fontId="16" fillId="0" borderId="10" applyNumberFormat="0" applyFill="0" applyAlignment="0" applyProtection="0"/>
    <xf numFmtId="0" fontId="4" fillId="0" borderId="0">
      <alignment vertical="top"/>
    </xf>
    <xf numFmtId="0" fontId="4" fillId="0" borderId="0">
      <alignment vertical="top"/>
    </xf>
    <xf numFmtId="0" fontId="44" fillId="0" borderId="27" applyNumberFormat="0" applyFill="0" applyAlignment="0" applyProtection="0"/>
    <xf numFmtId="0" fontId="4" fillId="0" borderId="0">
      <alignment vertical="top"/>
    </xf>
    <xf numFmtId="0" fontId="16" fillId="0" borderId="10" applyNumberFormat="0" applyFill="0" applyAlignment="0" applyProtection="0"/>
    <xf numFmtId="0" fontId="4" fillId="0" borderId="0">
      <alignment vertical="top"/>
    </xf>
    <xf numFmtId="0" fontId="4" fillId="0" borderId="0">
      <alignment vertical="top"/>
    </xf>
    <xf numFmtId="0" fontId="4" fillId="0" borderId="0">
      <alignment vertical="top"/>
    </xf>
    <xf numFmtId="174" fontId="4" fillId="0" borderId="0" applyFont="0" applyFill="0" applyBorder="0" applyAlignment="0" applyProtection="0"/>
    <xf numFmtId="175" fontId="4" fillId="0" borderId="0" applyFont="0" applyFill="0" applyBorder="0" applyAlignment="0" applyProtection="0"/>
    <xf numFmtId="0" fontId="45" fillId="58" borderId="0" applyNumberFormat="0" applyBorder="0" applyAlignment="0" applyProtection="0"/>
    <xf numFmtId="0" fontId="4" fillId="0" borderId="0">
      <alignment vertical="top"/>
    </xf>
    <xf numFmtId="0" fontId="4" fillId="0" borderId="0">
      <alignment vertical="top"/>
    </xf>
    <xf numFmtId="0" fontId="12" fillId="4" borderId="0" applyNumberFormat="0" applyBorder="0" applyAlignment="0" applyProtection="0"/>
    <xf numFmtId="0" fontId="4" fillId="0" borderId="0">
      <alignment vertical="top"/>
    </xf>
    <xf numFmtId="0" fontId="4" fillId="0" borderId="0">
      <alignment vertical="top"/>
    </xf>
    <xf numFmtId="0" fontId="45" fillId="58" borderId="0" applyNumberFormat="0" applyBorder="0" applyAlignment="0" applyProtection="0"/>
    <xf numFmtId="0" fontId="4" fillId="0" borderId="0">
      <alignment vertical="top"/>
    </xf>
    <xf numFmtId="0" fontId="12" fillId="4" borderId="0" applyNumberFormat="0" applyBorder="0" applyAlignment="0" applyProtection="0"/>
    <xf numFmtId="0" fontId="4" fillId="0" borderId="0">
      <alignment vertical="top"/>
    </xf>
    <xf numFmtId="0" fontId="4" fillId="0" borderId="0">
      <alignment vertical="top"/>
    </xf>
    <xf numFmtId="0" fontId="4" fillId="0" borderId="0">
      <alignment vertical="top"/>
    </xf>
    <xf numFmtId="37" fontId="46" fillId="0" borderId="0"/>
    <xf numFmtId="37" fontId="46" fillId="0" borderId="0"/>
    <xf numFmtId="37" fontId="46" fillId="0" borderId="0"/>
    <xf numFmtId="37" fontId="46" fillId="0" borderId="0"/>
    <xf numFmtId="0" fontId="4" fillId="0" borderId="0">
      <alignment vertical="top"/>
    </xf>
    <xf numFmtId="37" fontId="46" fillId="0" borderId="0"/>
    <xf numFmtId="37" fontId="46" fillId="0" borderId="0"/>
    <xf numFmtId="0" fontId="4" fillId="0" borderId="0">
      <alignment vertical="top"/>
    </xf>
    <xf numFmtId="0" fontId="4" fillId="0" borderId="0">
      <alignment vertical="top"/>
    </xf>
    <xf numFmtId="37" fontId="46" fillId="0" borderId="0"/>
    <xf numFmtId="37" fontId="46" fillId="0" borderId="0"/>
    <xf numFmtId="0" fontId="4" fillId="0" borderId="0">
      <alignment vertical="top"/>
    </xf>
    <xf numFmtId="37" fontId="46" fillId="0" borderId="0"/>
    <xf numFmtId="37" fontId="46" fillId="0" borderId="0"/>
    <xf numFmtId="0" fontId="4" fillId="0" borderId="0">
      <alignment vertical="top"/>
    </xf>
    <xf numFmtId="0" fontId="4" fillId="0" borderId="0">
      <alignment vertical="top"/>
    </xf>
    <xf numFmtId="37" fontId="46" fillId="0" borderId="0"/>
    <xf numFmtId="0" fontId="47" fillId="0" borderId="0"/>
    <xf numFmtId="0" fontId="48" fillId="0" borderId="0"/>
    <xf numFmtId="0" fontId="48" fillId="0" borderId="0"/>
    <xf numFmtId="0" fontId="48" fillId="0" borderId="0"/>
    <xf numFmtId="0" fontId="4" fillId="0" borderId="0">
      <alignment vertical="top"/>
    </xf>
    <xf numFmtId="0" fontId="48" fillId="0" borderId="0"/>
    <xf numFmtId="0" fontId="48" fillId="0" borderId="0"/>
    <xf numFmtId="0" fontId="4" fillId="0" borderId="0">
      <alignment vertical="top"/>
    </xf>
    <xf numFmtId="0" fontId="4" fillId="0" borderId="0">
      <alignment vertical="top"/>
    </xf>
    <xf numFmtId="0" fontId="47" fillId="0" borderId="0"/>
    <xf numFmtId="0" fontId="47" fillId="0" borderId="0"/>
    <xf numFmtId="0" fontId="4" fillId="0" borderId="0">
      <alignment vertical="top"/>
    </xf>
    <xf numFmtId="0" fontId="47" fillId="0" borderId="0"/>
    <xf numFmtId="0" fontId="47" fillId="0" borderId="0"/>
    <xf numFmtId="0" fontId="4" fillId="0" borderId="0">
      <alignment vertical="top"/>
    </xf>
    <xf numFmtId="0" fontId="4" fillId="0" borderId="0">
      <alignment vertical="top"/>
    </xf>
    <xf numFmtId="0" fontId="48" fillId="0" borderId="0"/>
    <xf numFmtId="176" fontId="4" fillId="0" borderId="0"/>
    <xf numFmtId="176" fontId="4" fillId="0" borderId="0"/>
    <xf numFmtId="176" fontId="4" fillId="0" borderId="0"/>
    <xf numFmtId="176" fontId="4" fillId="0" borderId="0"/>
    <xf numFmtId="0" fontId="4" fillId="0" borderId="0">
      <alignment vertical="top"/>
    </xf>
    <xf numFmtId="176" fontId="4" fillId="0" borderId="0"/>
    <xf numFmtId="176" fontId="4" fillId="0" borderId="0"/>
    <xf numFmtId="0" fontId="4" fillId="0" borderId="0">
      <alignment vertical="top"/>
    </xf>
    <xf numFmtId="0" fontId="4" fillId="0" borderId="0">
      <alignment vertical="top"/>
    </xf>
    <xf numFmtId="176" fontId="4" fillId="0" borderId="0"/>
    <xf numFmtId="176" fontId="4" fillId="0" borderId="0"/>
    <xf numFmtId="0" fontId="4" fillId="0" borderId="0">
      <alignment vertical="top"/>
    </xf>
    <xf numFmtId="176" fontId="4" fillId="0" borderId="0"/>
    <xf numFmtId="176" fontId="4" fillId="0" borderId="0"/>
    <xf numFmtId="0" fontId="4" fillId="0" borderId="0">
      <alignment vertical="top"/>
    </xf>
    <xf numFmtId="0" fontId="4" fillId="0" borderId="0">
      <alignment vertical="top"/>
    </xf>
    <xf numFmtId="176" fontId="4" fillId="0" borderId="0"/>
    <xf numFmtId="0" fontId="5" fillId="0" borderId="0"/>
    <xf numFmtId="0" fontId="4" fillId="0" borderId="0">
      <alignment vertical="top"/>
    </xf>
    <xf numFmtId="0" fontId="4" fillId="0" borderId="0">
      <alignment vertical="top"/>
    </xf>
    <xf numFmtId="0" fontId="5"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5"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4" fillId="0" borderId="0">
      <alignment vertical="top"/>
    </xf>
    <xf numFmtId="0" fontId="1" fillId="0" borderId="0"/>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1" fillId="0" borderId="0"/>
    <xf numFmtId="0" fontId="1" fillId="0" borderId="0"/>
    <xf numFmtId="0" fontId="4" fillId="0" borderId="0"/>
    <xf numFmtId="0" fontId="4" fillId="0" borderId="0">
      <alignment vertical="top"/>
    </xf>
    <xf numFmtId="0" fontId="4" fillId="0" borderId="0"/>
    <xf numFmtId="0" fontId="4" fillId="0" borderId="0">
      <alignment vertical="top"/>
    </xf>
    <xf numFmtId="0" fontId="5" fillId="0" borderId="0"/>
    <xf numFmtId="0" fontId="4" fillId="0" borderId="0">
      <alignment vertical="top"/>
    </xf>
    <xf numFmtId="0" fontId="1" fillId="0" borderId="0"/>
    <xf numFmtId="0" fontId="1"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4" fillId="0" borderId="0"/>
    <xf numFmtId="0" fontId="1" fillId="0" borderId="0"/>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5"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5" fillId="0" borderId="0"/>
    <xf numFmtId="0" fontId="4" fillId="0" borderId="0">
      <alignment vertical="top"/>
    </xf>
    <xf numFmtId="0" fontId="4" fillId="0" borderId="0">
      <alignment vertical="top"/>
    </xf>
    <xf numFmtId="0" fontId="4" fillId="0" borderId="0">
      <alignment vertical="top"/>
    </xf>
    <xf numFmtId="0" fontId="1" fillId="0" borderId="0"/>
    <xf numFmtId="0" fontId="1" fillId="0" borderId="0"/>
    <xf numFmtId="0" fontId="4" fillId="0" borderId="0">
      <alignment vertical="top"/>
    </xf>
    <xf numFmtId="0" fontId="1" fillId="0" borderId="0"/>
    <xf numFmtId="0" fontId="1"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1"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5"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5" fillId="0" borderId="0"/>
    <xf numFmtId="0" fontId="4" fillId="0" borderId="0">
      <alignment vertical="top"/>
    </xf>
    <xf numFmtId="0" fontId="1" fillId="0" borderId="0"/>
    <xf numFmtId="0" fontId="1" fillId="0" borderId="0"/>
    <xf numFmtId="0" fontId="1" fillId="0" borderId="0"/>
    <xf numFmtId="0" fontId="4" fillId="0" borderId="0"/>
    <xf numFmtId="0" fontId="4" fillId="0" borderId="0">
      <alignment vertical="top"/>
    </xf>
    <xf numFmtId="0" fontId="4" fillId="0" borderId="0">
      <alignment vertical="top"/>
    </xf>
    <xf numFmtId="0" fontId="4" fillId="0" borderId="0"/>
    <xf numFmtId="0" fontId="1"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5" fillId="0" borderId="0"/>
    <xf numFmtId="0" fontId="5" fillId="0" borderId="0"/>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1" fillId="0" borderId="0"/>
    <xf numFmtId="0" fontId="1" fillId="0" borderId="0"/>
    <xf numFmtId="0" fontId="4" fillId="0" borderId="0">
      <alignment vertical="top"/>
    </xf>
    <xf numFmtId="0" fontId="1" fillId="0" borderId="0"/>
    <xf numFmtId="0" fontId="4" fillId="0" borderId="0">
      <alignment vertical="top"/>
    </xf>
    <xf numFmtId="0" fontId="4" fillId="0" borderId="0">
      <alignment vertical="top"/>
    </xf>
    <xf numFmtId="0" fontId="1" fillId="0" borderId="0"/>
    <xf numFmtId="0" fontId="4" fillId="0" borderId="0"/>
    <xf numFmtId="0" fontId="1" fillId="0" borderId="0"/>
    <xf numFmtId="0" fontId="1" fillId="0" borderId="0"/>
    <xf numFmtId="0" fontId="4" fillId="0" borderId="0"/>
    <xf numFmtId="0" fontId="1" fillId="0" borderId="0"/>
    <xf numFmtId="0" fontId="4" fillId="0" borderId="0">
      <alignment vertical="top"/>
    </xf>
    <xf numFmtId="0" fontId="4" fillId="0" borderId="0"/>
    <xf numFmtId="0" fontId="4" fillId="0" borderId="0"/>
    <xf numFmtId="0" fontId="1" fillId="0" borderId="0"/>
    <xf numFmtId="0" fontId="4" fillId="0" borderId="0">
      <alignment vertical="top"/>
    </xf>
    <xf numFmtId="0" fontId="4" fillId="0" borderId="0">
      <alignment vertical="top"/>
    </xf>
    <xf numFmtId="0" fontId="1" fillId="0" borderId="0"/>
    <xf numFmtId="0" fontId="4" fillId="0" borderId="0">
      <alignment vertical="top"/>
    </xf>
    <xf numFmtId="0" fontId="4" fillId="0" borderId="0">
      <alignment vertical="top"/>
    </xf>
    <xf numFmtId="0" fontId="1" fillId="0" borderId="0"/>
    <xf numFmtId="0" fontId="4" fillId="0" borderId="0">
      <alignment vertical="top"/>
    </xf>
    <xf numFmtId="0" fontId="5"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1" fillId="0" borderId="0"/>
    <xf numFmtId="0" fontId="49" fillId="0" borderId="0"/>
    <xf numFmtId="0" fontId="4" fillId="0" borderId="0">
      <alignment vertical="top"/>
    </xf>
    <xf numFmtId="0" fontId="4" fillId="0" borderId="0">
      <alignment vertical="top"/>
    </xf>
    <xf numFmtId="0" fontId="49"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5" fillId="0" borderId="0"/>
    <xf numFmtId="0" fontId="4" fillId="0" borderId="0">
      <alignment vertical="top"/>
    </xf>
    <xf numFmtId="0" fontId="4" fillId="0" borderId="0">
      <alignment vertical="top"/>
    </xf>
    <xf numFmtId="0" fontId="1" fillId="0" borderId="0"/>
    <xf numFmtId="0" fontId="4" fillId="0" borderId="0">
      <alignment vertical="top"/>
    </xf>
    <xf numFmtId="0" fontId="4" fillId="0" borderId="0">
      <alignment vertical="top"/>
    </xf>
    <xf numFmtId="0" fontId="1" fillId="0" borderId="0"/>
    <xf numFmtId="0" fontId="4" fillId="0" borderId="0"/>
    <xf numFmtId="0" fontId="4" fillId="0" borderId="0">
      <alignment vertical="top"/>
    </xf>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5" fillId="0" borderId="0"/>
    <xf numFmtId="0" fontId="4" fillId="0" borderId="0">
      <alignment vertical="top"/>
    </xf>
    <xf numFmtId="0" fontId="4" fillId="0" borderId="0">
      <alignment vertical="top"/>
    </xf>
    <xf numFmtId="0" fontId="5"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4" fillId="0" borderId="0"/>
    <xf numFmtId="0" fontId="4" fillId="0" borderId="0"/>
    <xf numFmtId="0" fontId="4" fillId="0" borderId="0"/>
    <xf numFmtId="0" fontId="4" fillId="0" borderId="0"/>
    <xf numFmtId="0" fontId="5" fillId="0" borderId="0"/>
    <xf numFmtId="0" fontId="4" fillId="0" borderId="0">
      <alignment vertical="top"/>
    </xf>
    <xf numFmtId="0" fontId="4" fillId="0" borderId="0">
      <alignment vertical="top"/>
    </xf>
    <xf numFmtId="0" fontId="5"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5" fillId="0" borderId="0"/>
    <xf numFmtId="0" fontId="4" fillId="57" borderId="28" applyNumberForma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4" fillId="57" borderId="28" applyNumberFormat="0" applyAlignment="0" applyProtection="0"/>
    <xf numFmtId="0" fontId="5" fillId="59" borderId="28" applyNumberFormat="0" applyFont="0" applyAlignment="0" applyProtection="0"/>
    <xf numFmtId="0" fontId="5" fillId="8" borderId="12" applyNumberFormat="0" applyFont="0" applyAlignment="0" applyProtection="0"/>
    <xf numFmtId="0" fontId="4" fillId="0" borderId="0">
      <alignment vertical="top"/>
    </xf>
    <xf numFmtId="0" fontId="4" fillId="0" borderId="0">
      <alignment vertical="top"/>
    </xf>
    <xf numFmtId="0" fontId="4" fillId="0" borderId="0">
      <alignment vertical="top"/>
    </xf>
    <xf numFmtId="0" fontId="5" fillId="8" borderId="12" applyNumberFormat="0" applyFont="0" applyAlignment="0" applyProtection="0"/>
    <xf numFmtId="0" fontId="4" fillId="0" borderId="0">
      <alignment vertical="top"/>
    </xf>
    <xf numFmtId="0" fontId="4" fillId="0" borderId="0">
      <alignment vertical="top"/>
    </xf>
    <xf numFmtId="0" fontId="5" fillId="8" borderId="12" applyNumberFormat="0" applyFont="0" applyAlignment="0" applyProtection="0"/>
    <xf numFmtId="0" fontId="4" fillId="0" borderId="0">
      <alignment vertical="top"/>
    </xf>
    <xf numFmtId="0" fontId="5" fillId="8" borderId="12" applyNumberFormat="0" applyFont="0" applyAlignment="0" applyProtection="0"/>
    <xf numFmtId="0" fontId="4" fillId="0" borderId="0">
      <alignment vertical="top"/>
    </xf>
    <xf numFmtId="0" fontId="4" fillId="57" borderId="28" applyNumberFormat="0" applyAlignment="0" applyProtection="0"/>
    <xf numFmtId="0" fontId="5" fillId="59" borderId="28" applyNumberFormat="0" applyFont="0" applyAlignment="0" applyProtection="0"/>
    <xf numFmtId="0" fontId="4" fillId="0" borderId="0">
      <alignment vertical="top"/>
    </xf>
    <xf numFmtId="0" fontId="4" fillId="0" borderId="0">
      <alignment vertical="top"/>
    </xf>
    <xf numFmtId="0" fontId="5" fillId="59" borderId="28" applyNumberFormat="0" applyFont="0" applyAlignment="0" applyProtection="0"/>
    <xf numFmtId="0" fontId="4" fillId="0" borderId="0">
      <alignment vertical="top"/>
    </xf>
    <xf numFmtId="0" fontId="4" fillId="0" borderId="0">
      <alignment vertical="top"/>
    </xf>
    <xf numFmtId="0" fontId="4" fillId="0" borderId="0">
      <alignment vertical="top"/>
    </xf>
    <xf numFmtId="0" fontId="4" fillId="57" borderId="28" applyNumberFormat="0" applyAlignment="0" applyProtection="0"/>
    <xf numFmtId="0" fontId="4" fillId="57" borderId="28" applyNumberFormat="0" applyAlignment="0" applyProtection="0"/>
    <xf numFmtId="0" fontId="4" fillId="0" borderId="0">
      <alignment vertical="top"/>
    </xf>
    <xf numFmtId="0" fontId="5" fillId="59" borderId="28" applyNumberFormat="0" applyFont="0" applyAlignment="0" applyProtection="0"/>
    <xf numFmtId="0" fontId="5" fillId="59" borderId="28" applyNumberFormat="0" applyFont="0" applyAlignment="0" applyProtection="0"/>
    <xf numFmtId="0" fontId="4" fillId="0" borderId="0">
      <alignment vertical="top"/>
    </xf>
    <xf numFmtId="0" fontId="4" fillId="0" borderId="0">
      <alignment vertical="top"/>
    </xf>
    <xf numFmtId="0" fontId="4" fillId="57" borderId="28" applyNumberForma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1" fillId="8" borderId="12" applyNumberFormat="0" applyFont="0" applyAlignment="0" applyProtection="0"/>
    <xf numFmtId="0" fontId="1" fillId="8" borderId="12" applyNumberFormat="0" applyFont="0" applyAlignment="0" applyProtection="0"/>
    <xf numFmtId="0" fontId="1" fillId="8" borderId="12" applyNumberFormat="0" applyFont="0" applyAlignment="0" applyProtection="0"/>
    <xf numFmtId="0" fontId="4" fillId="0" borderId="0">
      <alignment vertical="top"/>
    </xf>
    <xf numFmtId="0" fontId="5" fillId="8" borderId="12" applyNumberFormat="0" applyFont="0" applyAlignment="0" applyProtection="0"/>
    <xf numFmtId="0" fontId="1" fillId="8" borderId="12" applyNumberFormat="0" applyFont="0" applyAlignment="0" applyProtection="0"/>
    <xf numFmtId="0" fontId="4" fillId="57" borderId="28" applyNumberFormat="0" applyAlignment="0" applyProtection="0"/>
    <xf numFmtId="0" fontId="4" fillId="0" borderId="0">
      <alignment vertical="top"/>
    </xf>
    <xf numFmtId="0" fontId="5" fillId="8" borderId="12" applyNumberFormat="0" applyFont="0" applyAlignment="0" applyProtection="0"/>
    <xf numFmtId="0" fontId="5" fillId="59" borderId="28" applyNumberFormat="0" applyFont="0" applyAlignment="0" applyProtection="0"/>
    <xf numFmtId="0" fontId="4" fillId="0" borderId="0">
      <alignment vertical="top"/>
    </xf>
    <xf numFmtId="0" fontId="5" fillId="59" borderId="28" applyNumberFormat="0" applyFont="0" applyAlignment="0" applyProtection="0"/>
    <xf numFmtId="0" fontId="5" fillId="8" borderId="12" applyNumberFormat="0" applyFont="0" applyAlignment="0" applyProtection="0"/>
    <xf numFmtId="0" fontId="4" fillId="0" borderId="0">
      <alignment vertical="top"/>
    </xf>
    <xf numFmtId="0" fontId="4" fillId="57" borderId="28" applyNumberFormat="0" applyAlignment="0" applyProtection="0"/>
    <xf numFmtId="0" fontId="4" fillId="0" borderId="0">
      <alignment vertical="top"/>
    </xf>
    <xf numFmtId="0" fontId="4" fillId="57" borderId="28" applyNumberFormat="0" applyAlignment="0" applyProtection="0"/>
    <xf numFmtId="0" fontId="4" fillId="0" borderId="0">
      <alignment vertical="top"/>
    </xf>
    <xf numFmtId="0" fontId="4" fillId="57" borderId="28" applyNumberFormat="0" applyAlignment="0" applyProtection="0"/>
    <xf numFmtId="0" fontId="4" fillId="0" borderId="0">
      <alignment vertical="top"/>
    </xf>
    <xf numFmtId="0" fontId="4" fillId="57" borderId="28" applyNumberFormat="0" applyAlignment="0" applyProtection="0"/>
    <xf numFmtId="0" fontId="4" fillId="0" borderId="0">
      <alignment vertical="top"/>
    </xf>
    <xf numFmtId="0" fontId="4" fillId="57" borderId="28" applyNumberFormat="0" applyAlignment="0" applyProtection="0"/>
    <xf numFmtId="0" fontId="4" fillId="0" borderId="0">
      <alignment vertical="top"/>
    </xf>
    <xf numFmtId="0" fontId="50" fillId="51" borderId="29" applyNumberFormat="0" applyAlignment="0" applyProtection="0"/>
    <xf numFmtId="0" fontId="4" fillId="0" borderId="0">
      <alignment vertical="top"/>
    </xf>
    <xf numFmtId="0" fontId="4" fillId="0" borderId="0">
      <alignment vertical="top"/>
    </xf>
    <xf numFmtId="0" fontId="14" fillId="6" borderId="9" applyNumberFormat="0" applyAlignment="0" applyProtection="0"/>
    <xf numFmtId="0" fontId="4" fillId="0" borderId="0">
      <alignment vertical="top"/>
    </xf>
    <xf numFmtId="0" fontId="4" fillId="0" borderId="0">
      <alignment vertical="top"/>
    </xf>
    <xf numFmtId="0" fontId="50" fillId="51" borderId="29" applyNumberFormat="0" applyAlignment="0" applyProtection="0"/>
    <xf numFmtId="0" fontId="4" fillId="0" borderId="0">
      <alignment vertical="top"/>
    </xf>
    <xf numFmtId="0" fontId="14" fillId="6" borderId="9" applyNumberFormat="0" applyAlignment="0" applyProtection="0"/>
    <xf numFmtId="0" fontId="4" fillId="0" borderId="0">
      <alignment vertical="top"/>
    </xf>
    <xf numFmtId="0" fontId="4" fillId="0" borderId="0">
      <alignment vertical="top"/>
    </xf>
    <xf numFmtId="0" fontId="4" fillId="0" borderId="0">
      <alignment vertical="top"/>
    </xf>
    <xf numFmtId="10" fontId="4" fillId="0" borderId="0" applyFont="0" applyFill="0" applyBorder="0" applyAlignment="0" applyProtection="0"/>
    <xf numFmtId="10" fontId="4" fillId="0" borderId="0" applyFill="0" applyBorder="0" applyAlignment="0" applyProtection="0"/>
    <xf numFmtId="10" fontId="4" fillId="0" borderId="0" applyFill="0" applyBorder="0" applyAlignment="0" applyProtection="0"/>
    <xf numFmtId="10" fontId="4" fillId="0" borderId="0" applyFill="0" applyBorder="0" applyAlignment="0" applyProtection="0"/>
    <xf numFmtId="0" fontId="4" fillId="0" borderId="0">
      <alignment vertical="top"/>
    </xf>
    <xf numFmtId="10" fontId="4" fillId="0" borderId="0" applyFill="0" applyBorder="0" applyAlignment="0" applyProtection="0"/>
    <xf numFmtId="10" fontId="4" fillId="0" borderId="0" applyFill="0" applyBorder="0" applyAlignment="0" applyProtection="0"/>
    <xf numFmtId="0" fontId="4" fillId="0" borderId="0">
      <alignment vertical="top"/>
    </xf>
    <xf numFmtId="0" fontId="4" fillId="0" borderId="0">
      <alignment vertical="top"/>
    </xf>
    <xf numFmtId="10" fontId="4" fillId="0" borderId="0" applyFont="0" applyFill="0" applyBorder="0" applyAlignment="0" applyProtection="0"/>
    <xf numFmtId="10" fontId="4" fillId="0" borderId="0" applyFont="0" applyFill="0" applyBorder="0" applyAlignment="0" applyProtection="0"/>
    <xf numFmtId="0" fontId="4" fillId="0" borderId="0">
      <alignment vertical="top"/>
    </xf>
    <xf numFmtId="10" fontId="4" fillId="0" borderId="0" applyFont="0" applyFill="0" applyBorder="0" applyAlignment="0" applyProtection="0"/>
    <xf numFmtId="10" fontId="4" fillId="0" borderId="0" applyFont="0" applyFill="0" applyBorder="0" applyAlignment="0" applyProtection="0"/>
    <xf numFmtId="0" fontId="4" fillId="0" borderId="0">
      <alignment vertical="top"/>
    </xf>
    <xf numFmtId="0" fontId="4" fillId="0" borderId="0">
      <alignment vertical="top"/>
    </xf>
    <xf numFmtId="10" fontId="4" fillId="0" borderId="0" applyFill="0" applyBorder="0" applyAlignment="0" applyProtection="0"/>
    <xf numFmtId="0" fontId="51" fillId="0" borderId="0" applyFont="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3" fontId="52" fillId="0" borderId="0"/>
    <xf numFmtId="3" fontId="52" fillId="0" borderId="0"/>
    <xf numFmtId="0" fontId="4" fillId="0" borderId="0">
      <alignment vertical="top"/>
    </xf>
    <xf numFmtId="0" fontId="4" fillId="0" borderId="0">
      <alignment vertical="top"/>
    </xf>
    <xf numFmtId="3" fontId="52" fillId="0" borderId="0"/>
    <xf numFmtId="0" fontId="53" fillId="0" borderId="0" applyNumberFormat="0" applyFill="0" applyBorder="0" applyAlignment="0" applyProtection="0">
      <alignment vertical="top"/>
      <protection locked="0"/>
    </xf>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4" fillId="0" borderId="0">
      <alignment vertical="top"/>
    </xf>
    <xf numFmtId="0" fontId="54" fillId="0" borderId="0" applyNumberFormat="0" applyFill="0" applyBorder="0" applyAlignment="0" applyProtection="0"/>
    <xf numFmtId="0" fontId="54" fillId="0" borderId="0" applyNumberFormat="0" applyFill="0" applyBorder="0" applyAlignment="0" applyProtection="0"/>
    <xf numFmtId="0" fontId="4" fillId="0" borderId="0">
      <alignment vertical="top"/>
    </xf>
    <xf numFmtId="0" fontId="4" fillId="0" borderId="0">
      <alignment vertical="top"/>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4" fillId="0" borderId="0">
      <alignment vertical="top"/>
    </xf>
    <xf numFmtId="0" fontId="5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4" fillId="0" borderId="0">
      <alignment vertical="top"/>
    </xf>
    <xf numFmtId="0" fontId="4" fillId="0" borderId="0">
      <alignment vertical="top"/>
    </xf>
    <xf numFmtId="0" fontId="54" fillId="0" borderId="0" applyNumberFormat="0" applyFill="0" applyBorder="0" applyAlignment="0" applyProtection="0"/>
    <xf numFmtId="0" fontId="2" fillId="0" borderId="0">
      <alignment vertical="top"/>
    </xf>
    <xf numFmtId="0" fontId="2" fillId="0" borderId="0">
      <alignment vertical="top"/>
    </xf>
    <xf numFmtId="0" fontId="4" fillId="0" borderId="0">
      <alignment vertical="top"/>
    </xf>
    <xf numFmtId="0" fontId="2" fillId="0" borderId="0">
      <alignment vertical="top"/>
    </xf>
    <xf numFmtId="0" fontId="4" fillId="0" borderId="0">
      <alignment vertical="top"/>
    </xf>
    <xf numFmtId="0" fontId="4" fillId="0" borderId="0"/>
    <xf numFmtId="0" fontId="4" fillId="0" borderId="0"/>
    <xf numFmtId="0" fontId="2" fillId="0" borderId="0">
      <alignment vertical="top"/>
    </xf>
    <xf numFmtId="0" fontId="4" fillId="0" borderId="0"/>
    <xf numFmtId="0" fontId="4" fillId="0" borderId="0">
      <alignment vertical="top"/>
    </xf>
    <xf numFmtId="0" fontId="4" fillId="0" borderId="0">
      <alignment vertical="top"/>
    </xf>
    <xf numFmtId="0" fontId="2" fillId="0" borderId="0">
      <alignment vertical="top"/>
    </xf>
    <xf numFmtId="0" fontId="55" fillId="0" borderId="0" applyNumberFormat="0" applyFill="0" applyBorder="0" applyAlignment="0" applyProtection="0"/>
    <xf numFmtId="0" fontId="4" fillId="0" borderId="0">
      <alignment vertical="top"/>
    </xf>
    <xf numFmtId="0" fontId="4" fillId="0" borderId="0">
      <alignment vertical="top"/>
    </xf>
    <xf numFmtId="0" fontId="56" fillId="0" borderId="0" applyNumberFormat="0" applyFill="0" applyBorder="0" applyAlignment="0" applyProtection="0"/>
    <xf numFmtId="0" fontId="6" fillId="0" borderId="0" applyNumberFormat="0" applyFill="0" applyBorder="0" applyAlignment="0" applyProtection="0"/>
    <xf numFmtId="0" fontId="4" fillId="0" borderId="0">
      <alignment vertical="top"/>
    </xf>
    <xf numFmtId="0" fontId="4" fillId="0" borderId="0">
      <alignment vertical="top"/>
    </xf>
    <xf numFmtId="0" fontId="4" fillId="0" borderId="0">
      <alignment vertical="top"/>
    </xf>
    <xf numFmtId="0" fontId="55" fillId="0" borderId="0" applyNumberFormat="0" applyFill="0" applyBorder="0" applyAlignment="0" applyProtection="0"/>
    <xf numFmtId="0" fontId="56" fillId="0" borderId="0" applyNumberFormat="0" applyFill="0" applyBorder="0" applyAlignment="0" applyProtection="0"/>
    <xf numFmtId="0" fontId="4" fillId="0" borderId="0">
      <alignment vertical="top"/>
    </xf>
    <xf numFmtId="0" fontId="4" fillId="0" borderId="0">
      <alignment vertical="top"/>
    </xf>
    <xf numFmtId="0" fontId="6" fillId="0" borderId="0" applyNumberFormat="0" applyFill="0" applyBorder="0" applyAlignment="0" applyProtection="0"/>
    <xf numFmtId="0" fontId="4" fillId="0" borderId="0">
      <alignment vertical="top"/>
    </xf>
    <xf numFmtId="0" fontId="56" fillId="0" borderId="0" applyNumberFormat="0" applyFill="0" applyBorder="0" applyAlignment="0" applyProtection="0"/>
    <xf numFmtId="0" fontId="4" fillId="0" borderId="0">
      <alignment vertical="top"/>
    </xf>
    <xf numFmtId="0" fontId="56" fillId="0" borderId="0" applyNumberFormat="0" applyFill="0" applyBorder="0" applyAlignment="0" applyProtection="0"/>
    <xf numFmtId="0" fontId="4" fillId="0" borderId="0">
      <alignment vertical="top"/>
    </xf>
    <xf numFmtId="0" fontId="4" fillId="0" borderId="30" applyNumberFormat="0" applyFill="0" applyAlignment="0" applyProtection="0"/>
    <xf numFmtId="0" fontId="4" fillId="0" borderId="30" applyNumberFormat="0" applyFill="0" applyAlignment="0" applyProtection="0"/>
    <xf numFmtId="0" fontId="4" fillId="0" borderId="30" applyNumberFormat="0" applyFill="0" applyAlignment="0" applyProtection="0"/>
    <xf numFmtId="0" fontId="4" fillId="0" borderId="0">
      <alignment vertical="top"/>
    </xf>
    <xf numFmtId="0" fontId="4" fillId="0" borderId="30" applyNumberFormat="0" applyFill="0" applyAlignment="0" applyProtection="0"/>
    <xf numFmtId="0" fontId="4" fillId="0" borderId="30" applyNumberFormat="0" applyFill="0" applyAlignment="0" applyProtection="0"/>
    <xf numFmtId="0" fontId="4" fillId="0" borderId="0">
      <alignment vertical="top"/>
    </xf>
    <xf numFmtId="0" fontId="4" fillId="0" borderId="0">
      <alignment vertical="top"/>
    </xf>
    <xf numFmtId="0" fontId="57" fillId="0" borderId="31" applyNumberFormat="0" applyFill="0" applyAlignment="0" applyProtection="0"/>
    <xf numFmtId="0" fontId="4" fillId="0" borderId="0">
      <alignment vertical="top"/>
    </xf>
    <xf numFmtId="0" fontId="20" fillId="0" borderId="13" applyNumberFormat="0" applyFill="0" applyAlignment="0" applyProtection="0"/>
    <xf numFmtId="0" fontId="4" fillId="0" borderId="0">
      <alignment vertical="top"/>
    </xf>
    <xf numFmtId="0" fontId="4" fillId="0" borderId="0">
      <alignment vertical="top"/>
    </xf>
    <xf numFmtId="0" fontId="4" fillId="0" borderId="0">
      <alignment vertical="top"/>
    </xf>
    <xf numFmtId="0" fontId="57" fillId="0" borderId="31" applyNumberFormat="0" applyFill="0" applyAlignment="0" applyProtection="0"/>
    <xf numFmtId="0" fontId="4" fillId="0" borderId="0">
      <alignment vertical="top"/>
    </xf>
    <xf numFmtId="0" fontId="4" fillId="0" borderId="0">
      <alignment vertical="top"/>
    </xf>
    <xf numFmtId="0" fontId="57" fillId="0" borderId="31" applyNumberFormat="0" applyFill="0" applyAlignment="0" applyProtection="0"/>
    <xf numFmtId="0" fontId="57" fillId="0" borderId="31" applyNumberFormat="0" applyFill="0" applyAlignment="0" applyProtection="0"/>
    <xf numFmtId="0" fontId="4" fillId="0" borderId="0">
      <alignment vertical="top"/>
    </xf>
    <xf numFmtId="0" fontId="20" fillId="0" borderId="13" applyNumberFormat="0" applyFill="0" applyAlignment="0" applyProtection="0"/>
    <xf numFmtId="0" fontId="20" fillId="0" borderId="13" applyNumberFormat="0" applyFill="0" applyAlignment="0" applyProtection="0"/>
    <xf numFmtId="0" fontId="4" fillId="0" borderId="0">
      <alignment vertical="top"/>
    </xf>
    <xf numFmtId="0" fontId="4" fillId="0" borderId="0">
      <alignment vertical="top"/>
    </xf>
    <xf numFmtId="0" fontId="57" fillId="0" borderId="31" applyNumberFormat="0" applyFill="0" applyAlignment="0" applyProtection="0"/>
    <xf numFmtId="0" fontId="4" fillId="0" borderId="0">
      <alignment vertical="top"/>
    </xf>
    <xf numFmtId="0" fontId="57" fillId="0" borderId="31" applyNumberFormat="0" applyFill="0" applyAlignment="0" applyProtection="0"/>
    <xf numFmtId="0" fontId="4" fillId="0" borderId="0">
      <alignment vertical="top"/>
    </xf>
    <xf numFmtId="0" fontId="57" fillId="0" borderId="31" applyNumberFormat="0" applyFill="0" applyAlignment="0" applyProtection="0"/>
    <xf numFmtId="0" fontId="4" fillId="0" borderId="0">
      <alignment vertical="top"/>
    </xf>
    <xf numFmtId="0" fontId="57" fillId="0" borderId="31" applyNumberFormat="0" applyFill="0" applyAlignment="0" applyProtection="0"/>
    <xf numFmtId="0" fontId="4" fillId="0" borderId="0">
      <alignment vertical="top"/>
    </xf>
    <xf numFmtId="0" fontId="57" fillId="0" borderId="31" applyNumberFormat="0" applyFill="0" applyAlignment="0" applyProtection="0"/>
    <xf numFmtId="0" fontId="4" fillId="0" borderId="0">
      <alignment vertical="top"/>
    </xf>
    <xf numFmtId="0" fontId="57" fillId="0" borderId="31" applyNumberFormat="0" applyFill="0" applyAlignment="0" applyProtection="0"/>
    <xf numFmtId="0" fontId="4" fillId="0" borderId="0">
      <alignment vertical="top"/>
    </xf>
    <xf numFmtId="177" fontId="4" fillId="0" borderId="0" applyFont="0" applyFill="0" applyBorder="0" applyAlignment="0" applyProtection="0"/>
    <xf numFmtId="178" fontId="4" fillId="0" borderId="0" applyFont="0" applyFill="0" applyBorder="0" applyAlignment="0" applyProtection="0"/>
    <xf numFmtId="0" fontId="58" fillId="0" borderId="0" applyNumberFormat="0" applyFill="0" applyBorder="0" applyAlignment="0" applyProtection="0"/>
    <xf numFmtId="0" fontId="4" fillId="0" borderId="0">
      <alignment vertical="top"/>
    </xf>
    <xf numFmtId="0" fontId="4" fillId="0" borderId="0">
      <alignment vertical="top"/>
    </xf>
    <xf numFmtId="0" fontId="18" fillId="0" borderId="0" applyNumberFormat="0" applyFill="0" applyBorder="0" applyAlignment="0" applyProtection="0"/>
    <xf numFmtId="0" fontId="4" fillId="0" borderId="0">
      <alignment vertical="top"/>
    </xf>
    <xf numFmtId="0" fontId="4" fillId="0" borderId="0">
      <alignment vertical="top"/>
    </xf>
    <xf numFmtId="0" fontId="58" fillId="0" borderId="0" applyNumberFormat="0" applyFill="0" applyBorder="0" applyAlignment="0" applyProtection="0"/>
    <xf numFmtId="0" fontId="4" fillId="0" borderId="0">
      <alignment vertical="top"/>
    </xf>
    <xf numFmtId="0" fontId="18" fillId="0" borderId="0" applyNumberFormat="0" applyFill="0" applyBorder="0" applyAlignment="0" applyProtection="0"/>
    <xf numFmtId="0" fontId="4" fillId="0" borderId="0">
      <alignment vertical="top"/>
    </xf>
    <xf numFmtId="0" fontId="4" fillId="0" borderId="0">
      <alignment vertical="top"/>
    </xf>
    <xf numFmtId="0" fontId="4" fillId="0" borderId="0">
      <alignment vertical="top"/>
    </xf>
    <xf numFmtId="40" fontId="59" fillId="0" borderId="0" applyFont="0" applyFill="0" applyBorder="0" applyAlignment="0" applyProtection="0"/>
    <xf numFmtId="38" fontId="59" fillId="0" borderId="0" applyFont="0" applyFill="0" applyBorder="0" applyAlignment="0" applyProtection="0"/>
    <xf numFmtId="0" fontId="59" fillId="0" borderId="0" applyFont="0" applyFill="0" applyBorder="0" applyAlignment="0" applyProtection="0"/>
    <xf numFmtId="0" fontId="59" fillId="0" borderId="0" applyFont="0" applyFill="0" applyBorder="0" applyAlignment="0" applyProtection="0"/>
    <xf numFmtId="10" fontId="4" fillId="0" borderId="0" applyFont="0" applyFill="0" applyBorder="0" applyAlignment="0" applyProtection="0"/>
    <xf numFmtId="0" fontId="60" fillId="0" borderId="0"/>
    <xf numFmtId="179" fontId="4" fillId="0" borderId="0" applyFont="0" applyFill="0" applyBorder="0" applyAlignment="0" applyProtection="0"/>
    <xf numFmtId="180" fontId="4" fillId="0" borderId="0" applyFont="0" applyFill="0" applyBorder="0" applyAlignment="0" applyProtection="0"/>
    <xf numFmtId="181" fontId="61" fillId="0" borderId="0" applyFont="0" applyFill="0" applyBorder="0" applyAlignment="0" applyProtection="0"/>
    <xf numFmtId="182" fontId="61" fillId="0" borderId="0" applyFont="0" applyFill="0" applyBorder="0" applyAlignment="0" applyProtection="0"/>
    <xf numFmtId="0" fontId="62" fillId="0" borderId="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131" fillId="0" borderId="0" applyNumberFormat="0" applyFill="0" applyBorder="0" applyAlignment="0" applyProtection="0">
      <alignment vertical="top"/>
      <protection locked="0"/>
    </xf>
  </cellStyleXfs>
  <cellXfs count="368">
    <xf numFmtId="0" fontId="0" fillId="0" borderId="0" xfId="0"/>
    <xf numFmtId="0" fontId="64" fillId="0" borderId="0" xfId="0" applyFont="1"/>
    <xf numFmtId="0" fontId="65" fillId="0" borderId="1" xfId="0" applyFont="1" applyBorder="1" applyAlignment="1">
      <alignment horizontal="center" vertical="center"/>
    </xf>
    <xf numFmtId="0" fontId="63" fillId="0" borderId="1" xfId="0" applyFont="1" applyBorder="1" applyAlignment="1">
      <alignment horizontal="left" vertical="center" wrapText="1"/>
    </xf>
    <xf numFmtId="1" fontId="64" fillId="0" borderId="0" xfId="0" applyNumberFormat="1" applyFont="1"/>
    <xf numFmtId="0" fontId="63" fillId="0" borderId="1" xfId="0" applyFont="1" applyFill="1" applyBorder="1" applyAlignment="1">
      <alignment horizontal="left" vertical="center"/>
    </xf>
    <xf numFmtId="0" fontId="63" fillId="0" borderId="1" xfId="0" applyFont="1" applyBorder="1" applyAlignment="1">
      <alignment horizontal="left" vertical="center"/>
    </xf>
    <xf numFmtId="0" fontId="65" fillId="0" borderId="0" xfId="0" applyFont="1" applyBorder="1"/>
    <xf numFmtId="0" fontId="64" fillId="0" borderId="0" xfId="0" applyFont="1" applyBorder="1"/>
    <xf numFmtId="0" fontId="73" fillId="0" borderId="51" xfId="0" applyFont="1" applyBorder="1" applyAlignment="1">
      <alignment horizontal="center" vertical="center"/>
    </xf>
    <xf numFmtId="0" fontId="74" fillId="0" borderId="1" xfId="0" applyFont="1" applyBorder="1" applyAlignment="1">
      <alignment horizontal="left" vertical="center" wrapText="1"/>
    </xf>
    <xf numFmtId="0" fontId="74" fillId="0" borderId="1" xfId="0" applyFont="1" applyBorder="1" applyAlignment="1">
      <alignment horizontal="left" vertical="center"/>
    </xf>
    <xf numFmtId="0" fontId="76" fillId="0" borderId="39" xfId="0" applyFont="1" applyBorder="1" applyAlignment="1"/>
    <xf numFmtId="0" fontId="71" fillId="0" borderId="0" xfId="0" applyFont="1" applyBorder="1" applyAlignment="1">
      <alignment horizontal="left" vertical="center"/>
    </xf>
    <xf numFmtId="0" fontId="77" fillId="0" borderId="0" xfId="0" applyFont="1" applyBorder="1" applyAlignment="1">
      <alignment horizontal="center" vertical="center"/>
    </xf>
    <xf numFmtId="0" fontId="77" fillId="0" borderId="54" xfId="0" applyFont="1" applyBorder="1" applyAlignment="1">
      <alignment horizontal="center" vertical="center" wrapText="1"/>
    </xf>
    <xf numFmtId="0" fontId="78" fillId="0" borderId="0" xfId="0" applyFont="1" applyBorder="1"/>
    <xf numFmtId="0" fontId="80" fillId="0" borderId="1" xfId="0" applyFont="1" applyFill="1" applyBorder="1" applyAlignment="1">
      <alignment horizontal="center" vertical="center"/>
    </xf>
    <xf numFmtId="0" fontId="81" fillId="0" borderId="54" xfId="0" applyFont="1" applyBorder="1" applyAlignment="1">
      <alignment horizontal="center" vertical="center"/>
    </xf>
    <xf numFmtId="0" fontId="66" fillId="62" borderId="1" xfId="0" applyFont="1" applyFill="1" applyBorder="1" applyAlignment="1">
      <alignment horizontal="center"/>
    </xf>
    <xf numFmtId="0" fontId="72" fillId="62" borderId="1" xfId="0" applyFont="1" applyFill="1" applyBorder="1" applyAlignment="1">
      <alignment horizontal="center"/>
    </xf>
    <xf numFmtId="0" fontId="71" fillId="64" borderId="53" xfId="0" applyFont="1" applyFill="1" applyBorder="1" applyAlignment="1">
      <alignment horizontal="left" vertical="center"/>
    </xf>
    <xf numFmtId="0" fontId="75" fillId="64" borderId="1" xfId="0" applyFont="1" applyFill="1" applyBorder="1" applyAlignment="1">
      <alignment horizontal="center" vertical="center"/>
    </xf>
    <xf numFmtId="0" fontId="76" fillId="64" borderId="52" xfId="0" applyFont="1" applyFill="1" applyBorder="1" applyAlignment="1"/>
    <xf numFmtId="0" fontId="67" fillId="64" borderId="1" xfId="0" applyFont="1" applyFill="1" applyBorder="1" applyAlignment="1"/>
    <xf numFmtId="0" fontId="63" fillId="64" borderId="1" xfId="0" applyFont="1" applyFill="1" applyBorder="1" applyAlignment="1">
      <alignment horizontal="left" vertical="center"/>
    </xf>
    <xf numFmtId="0" fontId="73" fillId="0" borderId="39" xfId="0" applyFont="1" applyBorder="1" applyAlignment="1">
      <alignment vertical="center"/>
    </xf>
    <xf numFmtId="0" fontId="78" fillId="0" borderId="0" xfId="0" applyFont="1" applyBorder="1" applyAlignment="1">
      <alignment vertical="center"/>
    </xf>
    <xf numFmtId="0" fontId="82" fillId="0" borderId="0" xfId="0" applyFont="1" applyAlignment="1">
      <alignment vertical="center"/>
    </xf>
    <xf numFmtId="0" fontId="82" fillId="0" borderId="1" xfId="0" applyFont="1" applyBorder="1" applyAlignment="1">
      <alignment vertical="center"/>
    </xf>
    <xf numFmtId="0" fontId="82" fillId="60" borderId="55" xfId="0" applyFont="1" applyFill="1" applyBorder="1" applyAlignment="1">
      <alignment horizontal="center" vertical="center"/>
    </xf>
    <xf numFmtId="0" fontId="82" fillId="60" borderId="55" xfId="0" applyFont="1" applyFill="1" applyBorder="1" applyAlignment="1">
      <alignment horizontal="center" vertical="center" wrapText="1"/>
    </xf>
    <xf numFmtId="0" fontId="82" fillId="60" borderId="2" xfId="0" applyFont="1" applyFill="1" applyBorder="1" applyAlignment="1">
      <alignment horizontal="center" vertical="center"/>
    </xf>
    <xf numFmtId="0" fontId="82" fillId="60" borderId="4" xfId="0" applyFont="1" applyFill="1" applyBorder="1" applyAlignment="1">
      <alignment horizontal="center" vertical="center"/>
    </xf>
    <xf numFmtId="0" fontId="82" fillId="60" borderId="3" xfId="0" applyFont="1" applyFill="1" applyBorder="1" applyAlignment="1">
      <alignment horizontal="center" vertical="center"/>
    </xf>
    <xf numFmtId="0" fontId="82" fillId="60" borderId="50" xfId="0" applyFont="1" applyFill="1" applyBorder="1" applyAlignment="1">
      <alignment horizontal="center" vertical="center"/>
    </xf>
    <xf numFmtId="0" fontId="82" fillId="60" borderId="50" xfId="0" applyFont="1" applyFill="1" applyBorder="1" applyAlignment="1">
      <alignment horizontal="center" vertical="center" wrapText="1"/>
    </xf>
    <xf numFmtId="0" fontId="82" fillId="60" borderId="1" xfId="0" applyFont="1" applyFill="1" applyBorder="1" applyAlignment="1">
      <alignment horizontal="center" vertical="center"/>
    </xf>
    <xf numFmtId="0" fontId="82" fillId="0" borderId="1" xfId="0" applyFont="1" applyBorder="1" applyAlignment="1">
      <alignment horizontal="center" vertical="center"/>
    </xf>
    <xf numFmtId="0" fontId="70" fillId="0" borderId="1" xfId="0" applyFont="1" applyFill="1" applyBorder="1" applyAlignment="1">
      <alignment horizontal="center" vertical="center"/>
    </xf>
    <xf numFmtId="0" fontId="79" fillId="60" borderId="1" xfId="0" applyFont="1" applyFill="1" applyBorder="1" applyAlignment="1">
      <alignment horizontal="center" vertical="center"/>
    </xf>
    <xf numFmtId="0" fontId="82" fillId="65" borderId="1" xfId="0" applyFont="1" applyFill="1" applyBorder="1" applyAlignment="1">
      <alignment horizontal="center" vertical="center"/>
    </xf>
    <xf numFmtId="0" fontId="82" fillId="65" borderId="1" xfId="0" applyFont="1" applyFill="1" applyBorder="1" applyAlignment="1">
      <alignment vertical="center"/>
    </xf>
    <xf numFmtId="0" fontId="82" fillId="65" borderId="0" xfId="0" applyFont="1" applyFill="1" applyAlignment="1">
      <alignment vertical="center"/>
    </xf>
    <xf numFmtId="0" fontId="82" fillId="0" borderId="0" xfId="0" applyFont="1" applyFill="1" applyAlignment="1">
      <alignment vertical="center"/>
    </xf>
    <xf numFmtId="0" fontId="82" fillId="60" borderId="1" xfId="0" applyFont="1" applyFill="1" applyBorder="1" applyAlignment="1">
      <alignment vertical="center"/>
    </xf>
    <xf numFmtId="0" fontId="82" fillId="66" borderId="1" xfId="0" applyFont="1" applyFill="1" applyBorder="1" applyAlignment="1">
      <alignment horizontal="center" vertical="center"/>
    </xf>
    <xf numFmtId="0" fontId="82" fillId="66" borderId="1" xfId="0" applyFont="1" applyFill="1" applyBorder="1" applyAlignment="1">
      <alignment vertical="center"/>
    </xf>
    <xf numFmtId="0" fontId="87" fillId="0" borderId="1" xfId="0" applyFont="1" applyBorder="1" applyAlignment="1">
      <alignment horizontal="center" vertical="center" wrapText="1"/>
    </xf>
    <xf numFmtId="0" fontId="85" fillId="0" borderId="0" xfId="0" applyFont="1" applyFill="1" applyAlignment="1">
      <alignment horizontal="left" vertical="center"/>
    </xf>
    <xf numFmtId="0" fontId="69" fillId="0" borderId="0" xfId="0" applyFont="1" applyFill="1" applyAlignment="1">
      <alignment vertical="center"/>
    </xf>
    <xf numFmtId="0" fontId="69" fillId="0" borderId="0" xfId="0" applyFont="1" applyAlignment="1">
      <alignment horizontal="center" vertical="center"/>
    </xf>
    <xf numFmtId="0" fontId="69" fillId="0" borderId="0" xfId="0" applyFont="1" applyAlignment="1">
      <alignment horizontal="left" vertical="center"/>
    </xf>
    <xf numFmtId="0" fontId="86" fillId="0" borderId="0" xfId="0" applyFont="1" applyFill="1" applyAlignment="1">
      <alignment horizontal="left" vertical="center" wrapText="1"/>
    </xf>
    <xf numFmtId="0" fontId="68" fillId="0" borderId="0" xfId="0" applyFont="1" applyFill="1" applyAlignment="1">
      <alignment horizontal="center" vertical="center"/>
    </xf>
    <xf numFmtId="0" fontId="63" fillId="63" borderId="1" xfId="0" applyFont="1" applyFill="1" applyBorder="1" applyAlignment="1">
      <alignment horizontal="center" vertical="center" wrapText="1"/>
    </xf>
    <xf numFmtId="0" fontId="88" fillId="63" borderId="1" xfId="0" applyFont="1" applyFill="1" applyBorder="1" applyAlignment="1">
      <alignment horizontal="center" vertical="center" wrapText="1"/>
    </xf>
    <xf numFmtId="0" fontId="69" fillId="61" borderId="1" xfId="0" applyFont="1" applyFill="1" applyBorder="1" applyAlignment="1">
      <alignment horizontal="center" vertical="center"/>
    </xf>
    <xf numFmtId="0" fontId="89" fillId="65" borderId="1" xfId="0" applyFont="1" applyFill="1" applyBorder="1" applyAlignment="1">
      <alignment horizontal="center" vertical="center" wrapText="1"/>
    </xf>
    <xf numFmtId="0" fontId="70" fillId="65" borderId="1" xfId="0" applyFont="1" applyFill="1" applyBorder="1" applyAlignment="1">
      <alignment horizontal="center" vertical="center"/>
    </xf>
    <xf numFmtId="0" fontId="90" fillId="64" borderId="53" xfId="0" applyFont="1" applyFill="1" applyBorder="1" applyAlignment="1">
      <alignment horizontal="center" vertical="center"/>
    </xf>
    <xf numFmtId="0" fontId="87" fillId="0" borderId="0" xfId="0" applyFont="1" applyBorder="1" applyAlignment="1">
      <alignment horizontal="center" vertical="center" wrapText="1"/>
    </xf>
    <xf numFmtId="0" fontId="86" fillId="0" borderId="0" xfId="0" applyFont="1" applyFill="1" applyAlignment="1">
      <alignment horizontal="left" vertical="center"/>
    </xf>
    <xf numFmtId="0" fontId="86" fillId="0" borderId="0" xfId="0" applyFont="1" applyFill="1" applyAlignment="1">
      <alignment horizontal="center" vertical="center" wrapText="1"/>
    </xf>
    <xf numFmtId="0" fontId="69" fillId="0" borderId="1" xfId="0" applyFont="1" applyFill="1" applyBorder="1" applyAlignment="1">
      <alignment horizontal="center" vertical="center"/>
    </xf>
    <xf numFmtId="0" fontId="69" fillId="0" borderId="0" xfId="0" applyFont="1" applyFill="1" applyAlignment="1">
      <alignment horizontal="center" vertical="center"/>
    </xf>
    <xf numFmtId="0" fontId="91" fillId="0" borderId="1" xfId="0" applyFont="1" applyFill="1" applyBorder="1" applyAlignment="1">
      <alignment horizontal="center" vertical="center" wrapText="1"/>
    </xf>
    <xf numFmtId="0" fontId="86" fillId="0" borderId="1" xfId="0" applyFont="1" applyFill="1" applyBorder="1" applyAlignment="1">
      <alignment horizontal="left" vertical="center"/>
    </xf>
    <xf numFmtId="0" fontId="86" fillId="0" borderId="1" xfId="0" applyFont="1" applyFill="1" applyBorder="1" applyAlignment="1">
      <alignment horizontal="left" vertical="center" wrapText="1"/>
    </xf>
    <xf numFmtId="0" fontId="63" fillId="0" borderId="0" xfId="0" applyFont="1" applyFill="1" applyBorder="1" applyAlignment="1">
      <alignment horizontal="center" vertical="center" wrapText="1"/>
    </xf>
    <xf numFmtId="0" fontId="92" fillId="0" borderId="1" xfId="0" applyFont="1" applyFill="1" applyBorder="1" applyAlignment="1">
      <alignment horizontal="center" vertical="center" wrapText="1"/>
    </xf>
    <xf numFmtId="0" fontId="93" fillId="0" borderId="1" xfId="0" applyFont="1" applyFill="1" applyBorder="1" applyAlignment="1">
      <alignment horizontal="center" vertical="center" wrapText="1"/>
    </xf>
    <xf numFmtId="0" fontId="92" fillId="0" borderId="1" xfId="0" applyFont="1" applyBorder="1" applyAlignment="1">
      <alignment horizontal="center" vertical="center" wrapText="1"/>
    </xf>
    <xf numFmtId="0" fontId="94" fillId="0" borderId="1" xfId="0" applyFont="1" applyBorder="1" applyAlignment="1">
      <alignment horizontal="center" vertical="center" wrapText="1"/>
    </xf>
    <xf numFmtId="0" fontId="93" fillId="0" borderId="1" xfId="0" applyFont="1" applyBorder="1" applyAlignment="1">
      <alignment horizontal="center" vertical="center" wrapText="1"/>
    </xf>
    <xf numFmtId="0" fontId="86" fillId="0" borderId="1" xfId="0" applyFont="1" applyFill="1" applyBorder="1" applyAlignment="1">
      <alignment horizontal="center" vertical="center" wrapText="1"/>
    </xf>
    <xf numFmtId="0" fontId="69" fillId="67" borderId="1" xfId="0" applyFont="1" applyFill="1" applyBorder="1" applyAlignment="1">
      <alignment horizontal="center" vertical="center"/>
    </xf>
    <xf numFmtId="0" fontId="82" fillId="0" borderId="1" xfId="0" applyFont="1" applyFill="1" applyBorder="1" applyAlignment="1">
      <alignment horizontal="center" vertical="center"/>
    </xf>
    <xf numFmtId="0" fontId="95" fillId="0" borderId="1" xfId="0" applyFont="1" applyBorder="1" applyAlignment="1">
      <alignment horizontal="center" vertical="center"/>
    </xf>
    <xf numFmtId="0" fontId="96" fillId="65" borderId="1" xfId="0" applyFont="1" applyFill="1" applyBorder="1" applyAlignment="1">
      <alignment horizontal="center" vertical="center" wrapText="1"/>
    </xf>
    <xf numFmtId="0" fontId="63" fillId="65" borderId="1" xfId="0" applyFont="1" applyFill="1" applyBorder="1" applyAlignment="1">
      <alignment horizontal="center" vertical="center" wrapText="1"/>
    </xf>
    <xf numFmtId="0" fontId="63" fillId="65" borderId="1" xfId="0" applyFont="1" applyFill="1" applyBorder="1" applyAlignment="1">
      <alignment horizontal="center" vertical="center"/>
    </xf>
    <xf numFmtId="14" fontId="82" fillId="0" borderId="1" xfId="0" applyNumberFormat="1" applyFont="1" applyFill="1" applyBorder="1" applyAlignment="1">
      <alignment horizontal="center" vertical="center" wrapText="1"/>
    </xf>
    <xf numFmtId="0" fontId="97" fillId="0" borderId="54" xfId="0" applyFont="1" applyBorder="1" applyAlignment="1">
      <alignment horizontal="center" vertical="center"/>
    </xf>
    <xf numFmtId="0" fontId="98" fillId="0" borderId="0" xfId="0" applyFont="1"/>
    <xf numFmtId="0" fontId="97" fillId="0" borderId="54" xfId="0" applyFont="1" applyFill="1" applyBorder="1" applyAlignment="1">
      <alignment horizontal="center" vertical="center"/>
    </xf>
    <xf numFmtId="0" fontId="89" fillId="0" borderId="0" xfId="0" applyFont="1" applyFill="1"/>
    <xf numFmtId="0" fontId="99" fillId="0" borderId="0" xfId="0" applyFont="1"/>
    <xf numFmtId="0" fontId="0" fillId="0" borderId="0" xfId="0" applyAlignment="1">
      <alignment horizontal="center"/>
    </xf>
    <xf numFmtId="0" fontId="72" fillId="0" borderId="0" xfId="0" applyFont="1"/>
    <xf numFmtId="0" fontId="100" fillId="0" borderId="0" xfId="0" applyFont="1"/>
    <xf numFmtId="0" fontId="100" fillId="0" borderId="0" xfId="0" applyFont="1" applyAlignment="1">
      <alignment horizontal="center"/>
    </xf>
    <xf numFmtId="0" fontId="73" fillId="0" borderId="0" xfId="0" applyFont="1" applyAlignment="1">
      <alignment horizontal="left" indent="2"/>
    </xf>
    <xf numFmtId="0" fontId="72" fillId="0" borderId="60" xfId="0" applyFont="1" applyBorder="1" applyAlignment="1">
      <alignment horizontal="center"/>
    </xf>
    <xf numFmtId="0" fontId="72" fillId="0" borderId="61" xfId="0" applyFont="1" applyBorder="1" applyAlignment="1">
      <alignment horizontal="center"/>
    </xf>
    <xf numFmtId="0" fontId="72" fillId="0" borderId="63" xfId="0" applyFont="1" applyBorder="1" applyAlignment="1">
      <alignment horizontal="center" vertical="center" wrapText="1"/>
    </xf>
    <xf numFmtId="0" fontId="72" fillId="0" borderId="61" xfId="0" applyFont="1" applyBorder="1" applyAlignment="1">
      <alignment horizontal="center" vertical="center" wrapText="1"/>
    </xf>
    <xf numFmtId="0" fontId="73" fillId="0" borderId="60" xfId="0" applyFont="1" applyBorder="1"/>
    <xf numFmtId="0" fontId="72" fillId="0" borderId="61" xfId="0" applyFont="1" applyBorder="1" applyAlignment="1">
      <alignment vertical="center"/>
    </xf>
    <xf numFmtId="0" fontId="72" fillId="0" borderId="61" xfId="0" applyFont="1" applyBorder="1" applyAlignment="1">
      <alignment horizontal="center" vertical="center"/>
    </xf>
    <xf numFmtId="0" fontId="73" fillId="0" borderId="61" xfId="0" applyFont="1" applyBorder="1" applyAlignment="1">
      <alignment horizontal="center" vertical="center"/>
    </xf>
    <xf numFmtId="2" fontId="73" fillId="0" borderId="61" xfId="0" applyNumberFormat="1" applyFont="1" applyBorder="1" applyAlignment="1">
      <alignment horizontal="center"/>
    </xf>
    <xf numFmtId="0" fontId="73" fillId="0" borderId="60" xfId="0" applyFont="1" applyBorder="1" applyAlignment="1">
      <alignment horizontal="center" vertical="center"/>
    </xf>
    <xf numFmtId="0" fontId="73" fillId="0" borderId="61" xfId="0" applyFont="1" applyBorder="1" applyAlignment="1">
      <alignment vertical="center"/>
    </xf>
    <xf numFmtId="0" fontId="73" fillId="0" borderId="61" xfId="0" applyFont="1" applyBorder="1" applyAlignment="1">
      <alignment horizontal="center"/>
    </xf>
    <xf numFmtId="183" fontId="73" fillId="0" borderId="61" xfId="0" applyNumberFormat="1" applyFont="1" applyBorder="1" applyAlignment="1">
      <alignment horizontal="center"/>
    </xf>
    <xf numFmtId="0" fontId="72" fillId="0" borderId="0" xfId="0" applyFont="1" applyBorder="1" applyAlignment="1">
      <alignment horizontal="left"/>
    </xf>
    <xf numFmtId="0" fontId="100" fillId="0" borderId="0" xfId="0" applyFont="1" applyBorder="1"/>
    <xf numFmtId="0" fontId="72" fillId="0" borderId="56" xfId="0" applyFont="1" applyBorder="1" applyAlignment="1">
      <alignment horizontal="center" wrapText="1"/>
    </xf>
    <xf numFmtId="0" fontId="72" fillId="0" borderId="45" xfId="0" applyFont="1" applyBorder="1" applyAlignment="1">
      <alignment horizontal="center" wrapText="1"/>
    </xf>
    <xf numFmtId="0" fontId="72" fillId="0" borderId="57" xfId="0" applyFont="1" applyBorder="1" applyAlignment="1">
      <alignment horizontal="center" wrapText="1"/>
    </xf>
    <xf numFmtId="0" fontId="72" fillId="0" borderId="64" xfId="0" applyFont="1" applyBorder="1" applyAlignment="1">
      <alignment wrapText="1"/>
    </xf>
    <xf numFmtId="0" fontId="72" fillId="0" borderId="58" xfId="0" applyFont="1" applyBorder="1" applyAlignment="1">
      <alignment wrapText="1"/>
    </xf>
    <xf numFmtId="0" fontId="73" fillId="0" borderId="50" xfId="0" applyFont="1" applyBorder="1" applyAlignment="1">
      <alignment vertical="center"/>
    </xf>
    <xf numFmtId="2" fontId="73" fillId="0" borderId="50" xfId="0" applyNumberFormat="1" applyFont="1" applyBorder="1" applyAlignment="1">
      <alignment vertical="center"/>
    </xf>
    <xf numFmtId="0" fontId="101" fillId="0" borderId="0" xfId="0" applyFont="1" applyFill="1" applyBorder="1"/>
    <xf numFmtId="0" fontId="73" fillId="0" borderId="1" xfId="0" applyFont="1" applyBorder="1" applyAlignment="1">
      <alignment vertical="center"/>
    </xf>
    <xf numFmtId="0" fontId="72" fillId="0" borderId="0" xfId="0" applyFont="1" applyAlignment="1">
      <alignment horizontal="left"/>
    </xf>
    <xf numFmtId="0" fontId="72" fillId="0" borderId="64" xfId="0" applyFont="1" applyBorder="1" applyAlignment="1">
      <alignment vertical="center" wrapText="1"/>
    </xf>
    <xf numFmtId="0" fontId="72" fillId="0" borderId="58" xfId="0" applyFont="1" applyBorder="1" applyAlignment="1">
      <alignment vertical="center" wrapText="1"/>
    </xf>
    <xf numFmtId="0" fontId="73" fillId="0" borderId="50" xfId="0" applyFont="1" applyBorder="1" applyAlignment="1">
      <alignment horizontal="center" vertical="center"/>
    </xf>
    <xf numFmtId="10" fontId="73" fillId="0" borderId="50" xfId="0" applyNumberFormat="1" applyFont="1" applyBorder="1" applyAlignment="1">
      <alignment vertical="center"/>
    </xf>
    <xf numFmtId="0" fontId="73" fillId="0" borderId="1" xfId="0" applyFont="1" applyBorder="1" applyAlignment="1">
      <alignment horizontal="center" vertical="center"/>
    </xf>
    <xf numFmtId="10" fontId="73" fillId="0" borderId="1" xfId="0" applyNumberFormat="1" applyFont="1" applyBorder="1" applyAlignment="1">
      <alignment vertical="center"/>
    </xf>
    <xf numFmtId="0" fontId="73" fillId="0" borderId="0" xfId="0" applyFont="1"/>
    <xf numFmtId="0" fontId="102" fillId="0" borderId="0" xfId="0" applyFont="1"/>
    <xf numFmtId="0" fontId="103" fillId="0" borderId="0" xfId="0" applyFont="1" applyAlignment="1">
      <alignment wrapText="1"/>
    </xf>
    <xf numFmtId="0" fontId="104" fillId="0" borderId="0" xfId="0" applyFont="1"/>
    <xf numFmtId="0" fontId="105" fillId="0" borderId="1" xfId="0" applyFont="1" applyBorder="1" applyAlignment="1">
      <alignment horizontal="center" vertical="center"/>
    </xf>
    <xf numFmtId="0" fontId="0" fillId="0" borderId="1" xfId="0" applyFont="1" applyBorder="1" applyAlignment="1">
      <alignment horizontal="center" vertical="center"/>
    </xf>
    <xf numFmtId="0" fontId="105" fillId="0" borderId="1" xfId="0" applyFont="1" applyBorder="1" applyAlignment="1">
      <alignment horizontal="center" vertical="center" wrapText="1"/>
    </xf>
    <xf numFmtId="0" fontId="106" fillId="0" borderId="1" xfId="0" applyFont="1" applyBorder="1" applyAlignment="1">
      <alignment horizontal="center" vertical="center"/>
    </xf>
    <xf numFmtId="0" fontId="106" fillId="0" borderId="1" xfId="0" applyFont="1" applyBorder="1" applyAlignment="1">
      <alignment horizontal="center" vertical="center" wrapText="1"/>
    </xf>
    <xf numFmtId="0" fontId="107" fillId="0" borderId="1" xfId="0" applyFont="1" applyBorder="1" applyAlignment="1">
      <alignment horizontal="center" vertical="center"/>
    </xf>
    <xf numFmtId="0" fontId="105" fillId="0" borderId="33" xfId="0" applyFont="1" applyBorder="1" applyAlignment="1">
      <alignment horizontal="center" vertical="center" wrapText="1"/>
    </xf>
    <xf numFmtId="0" fontId="108" fillId="0" borderId="1" xfId="0" applyFont="1" applyFill="1" applyBorder="1" applyAlignment="1">
      <alignment horizontal="right" vertical="top" wrapText="1"/>
    </xf>
    <xf numFmtId="14" fontId="108" fillId="0" borderId="1" xfId="0" applyNumberFormat="1" applyFont="1" applyFill="1" applyBorder="1" applyAlignment="1">
      <alignment horizontal="center" vertical="center" wrapText="1"/>
    </xf>
    <xf numFmtId="0" fontId="99" fillId="0" borderId="0" xfId="0" applyFont="1" applyFill="1"/>
    <xf numFmtId="0" fontId="108" fillId="68" borderId="1" xfId="0" applyFont="1" applyFill="1" applyBorder="1" applyAlignment="1">
      <alignment horizontal="center" vertical="center" wrapText="1"/>
    </xf>
    <xf numFmtId="0" fontId="108" fillId="68" borderId="1" xfId="0" applyFont="1" applyFill="1" applyBorder="1" applyAlignment="1">
      <alignment vertical="top" wrapText="1"/>
    </xf>
    <xf numFmtId="0" fontId="108" fillId="68" borderId="1" xfId="0" applyNumberFormat="1" applyFont="1" applyFill="1" applyBorder="1" applyAlignment="1">
      <alignment horizontal="right" vertical="center" wrapText="1"/>
    </xf>
    <xf numFmtId="0" fontId="109" fillId="68" borderId="0" xfId="0" applyFont="1" applyFill="1"/>
    <xf numFmtId="0" fontId="49" fillId="0" borderId="1" xfId="0" applyFont="1" applyBorder="1" applyAlignment="1">
      <alignment horizontal="center" vertical="center" wrapText="1"/>
    </xf>
    <xf numFmtId="0" fontId="49" fillId="0" borderId="1" xfId="0" applyFont="1" applyBorder="1" applyAlignment="1">
      <alignment vertical="top" wrapText="1"/>
    </xf>
    <xf numFmtId="0" fontId="49" fillId="0" borderId="1" xfId="0" applyNumberFormat="1" applyFont="1" applyBorder="1" applyAlignment="1">
      <alignment horizontal="right" vertical="center" wrapText="1"/>
    </xf>
    <xf numFmtId="0" fontId="49" fillId="68" borderId="1" xfId="0" applyNumberFormat="1" applyFont="1" applyFill="1" applyBorder="1" applyAlignment="1">
      <alignment horizontal="right" vertical="center" wrapText="1"/>
    </xf>
    <xf numFmtId="1" fontId="108" fillId="68" borderId="1" xfId="0" applyNumberFormat="1" applyFont="1" applyFill="1" applyBorder="1" applyAlignment="1">
      <alignment horizontal="right" vertical="center" wrapText="1"/>
    </xf>
    <xf numFmtId="1" fontId="49" fillId="0" borderId="1" xfId="0" applyNumberFormat="1" applyFont="1" applyBorder="1" applyAlignment="1">
      <alignment horizontal="right" vertical="center" wrapText="1"/>
    </xf>
    <xf numFmtId="0" fontId="99" fillId="0" borderId="0" xfId="0" applyFont="1" applyAlignment="1">
      <alignment vertical="center" wrapText="1"/>
    </xf>
    <xf numFmtId="1" fontId="99" fillId="0" borderId="0" xfId="0" applyNumberFormat="1" applyFont="1"/>
    <xf numFmtId="0" fontId="49" fillId="0" borderId="0" xfId="0" applyFont="1"/>
    <xf numFmtId="0" fontId="108" fillId="0" borderId="0" xfId="0" applyFont="1" applyAlignment="1">
      <alignment vertical="center" wrapText="1"/>
    </xf>
    <xf numFmtId="0" fontId="49" fillId="0" borderId="0" xfId="0" applyFont="1" applyAlignment="1">
      <alignment vertical="center" wrapText="1"/>
    </xf>
    <xf numFmtId="0" fontId="49" fillId="0" borderId="0" xfId="0" applyFont="1" applyAlignment="1">
      <alignment horizontal="center" vertical="center" wrapText="1"/>
    </xf>
    <xf numFmtId="0" fontId="49" fillId="0" borderId="0" xfId="0" applyFont="1" applyAlignment="1">
      <alignment vertical="center"/>
    </xf>
    <xf numFmtId="0" fontId="108" fillId="0" borderId="1" xfId="0" applyFont="1" applyBorder="1" applyAlignment="1">
      <alignment horizontal="center" vertical="center" wrapText="1"/>
    </xf>
    <xf numFmtId="0" fontId="49" fillId="0" borderId="1" xfId="0" applyFont="1" applyBorder="1"/>
    <xf numFmtId="0" fontId="49" fillId="0" borderId="1" xfId="0" applyFont="1" applyBorder="1" applyAlignment="1">
      <alignment horizontal="left" vertical="center" wrapText="1"/>
    </xf>
    <xf numFmtId="0" fontId="49" fillId="0" borderId="1" xfId="0" applyFont="1" applyBorder="1" applyAlignment="1">
      <alignment horizontal="center" vertical="center"/>
    </xf>
    <xf numFmtId="0" fontId="111" fillId="61" borderId="0" xfId="0" applyFont="1" applyFill="1" applyBorder="1" applyAlignment="1">
      <alignment horizontal="center" vertical="center" wrapText="1"/>
    </xf>
    <xf numFmtId="0" fontId="49" fillId="0" borderId="0" xfId="0" applyFont="1" applyBorder="1" applyAlignment="1">
      <alignment horizontal="center" vertical="center"/>
    </xf>
    <xf numFmtId="0" fontId="49" fillId="0" borderId="1" xfId="0" applyFont="1" applyFill="1" applyBorder="1" applyAlignment="1">
      <alignment horizontal="center" vertical="center" wrapText="1"/>
    </xf>
    <xf numFmtId="0" fontId="113" fillId="0" borderId="0" xfId="0" applyFont="1" applyFill="1" applyAlignment="1">
      <alignment vertical="center"/>
    </xf>
    <xf numFmtId="0" fontId="113" fillId="0" borderId="0" xfId="0" applyFont="1" applyAlignment="1">
      <alignment vertical="center"/>
    </xf>
    <xf numFmtId="0" fontId="115" fillId="0" borderId="1" xfId="0" applyFont="1" applyBorder="1" applyAlignment="1">
      <alignment horizontal="center" vertical="center" wrapText="1"/>
    </xf>
    <xf numFmtId="0" fontId="116" fillId="0" borderId="1" xfId="0" applyFont="1" applyBorder="1" applyAlignment="1">
      <alignment horizontal="center" vertical="center"/>
    </xf>
    <xf numFmtId="0" fontId="116" fillId="0" borderId="1" xfId="0" applyFont="1" applyBorder="1" applyAlignment="1">
      <alignment horizontal="left" vertical="center" wrapText="1"/>
    </xf>
    <xf numFmtId="0" fontId="116" fillId="0" borderId="1" xfId="0" applyFont="1" applyBorder="1" applyAlignment="1">
      <alignment horizontal="center" vertical="center" wrapText="1"/>
    </xf>
    <xf numFmtId="2" fontId="116" fillId="0" borderId="1" xfId="0" applyNumberFormat="1" applyFont="1" applyBorder="1" applyAlignment="1">
      <alignment horizontal="center" vertical="center" wrapText="1"/>
    </xf>
    <xf numFmtId="0" fontId="117" fillId="0" borderId="0" xfId="0" applyFont="1"/>
    <xf numFmtId="0" fontId="120" fillId="0" borderId="45" xfId="0" applyFont="1" applyBorder="1" applyAlignment="1">
      <alignment horizontal="center" vertical="center" wrapText="1"/>
    </xf>
    <xf numFmtId="0" fontId="120" fillId="0" borderId="57" xfId="0" applyFont="1" applyBorder="1" applyAlignment="1">
      <alignment horizontal="center" vertical="center" wrapText="1"/>
    </xf>
    <xf numFmtId="0" fontId="120" fillId="0" borderId="53" xfId="0" applyFont="1" applyBorder="1" applyAlignment="1">
      <alignment horizontal="center" vertical="center" wrapText="1"/>
    </xf>
    <xf numFmtId="0" fontId="120" fillId="0" borderId="58" xfId="0" applyFont="1" applyBorder="1" applyAlignment="1">
      <alignment horizontal="center" vertical="center" wrapText="1"/>
    </xf>
    <xf numFmtId="1" fontId="120" fillId="0" borderId="70" xfId="0" applyNumberFormat="1" applyFont="1" applyBorder="1" applyAlignment="1">
      <alignment horizontal="center" vertical="center" wrapText="1"/>
    </xf>
    <xf numFmtId="0" fontId="121" fillId="0" borderId="71" xfId="0" applyFont="1" applyFill="1" applyBorder="1" applyAlignment="1">
      <alignment horizontal="center" vertical="center"/>
    </xf>
    <xf numFmtId="1" fontId="122" fillId="0" borderId="71" xfId="0" applyNumberFormat="1" applyFont="1" applyFill="1" applyBorder="1" applyAlignment="1">
      <alignment horizontal="center" vertical="center"/>
    </xf>
    <xf numFmtId="1" fontId="123" fillId="0" borderId="71" xfId="0" applyNumberFormat="1" applyFont="1" applyFill="1" applyBorder="1" applyAlignment="1">
      <alignment horizontal="center" vertical="center"/>
    </xf>
    <xf numFmtId="1" fontId="124" fillId="0" borderId="0" xfId="0" quotePrefix="1" applyNumberFormat="1" applyFont="1" applyAlignment="1">
      <alignment horizontal="center" vertical="center"/>
    </xf>
    <xf numFmtId="1" fontId="117" fillId="0" borderId="0" xfId="0" applyNumberFormat="1" applyFont="1" applyAlignment="1">
      <alignment horizontal="center" vertical="center"/>
    </xf>
    <xf numFmtId="1" fontId="117" fillId="0" borderId="0" xfId="0" applyNumberFormat="1" applyFont="1"/>
    <xf numFmtId="1" fontId="120" fillId="0" borderId="70" xfId="0" applyNumberFormat="1" applyFont="1" applyFill="1" applyBorder="1" applyAlignment="1">
      <alignment horizontal="center" vertical="center" wrapText="1"/>
    </xf>
    <xf numFmtId="1" fontId="121" fillId="0" borderId="71" xfId="0" applyNumberFormat="1" applyFont="1" applyFill="1" applyBorder="1" applyAlignment="1">
      <alignment horizontal="center" vertical="center"/>
    </xf>
    <xf numFmtId="0" fontId="117" fillId="0" borderId="0" xfId="0" applyFont="1" applyFill="1"/>
    <xf numFmtId="0" fontId="89" fillId="0" borderId="0" xfId="0" applyFont="1" applyFill="1" applyAlignment="1">
      <alignment horizontal="left"/>
    </xf>
    <xf numFmtId="0" fontId="125" fillId="62" borderId="1" xfId="0" applyFont="1" applyFill="1" applyBorder="1" applyAlignment="1">
      <alignment horizontal="center" vertical="center" wrapText="1"/>
    </xf>
    <xf numFmtId="0" fontId="99" fillId="0" borderId="0" xfId="0" applyFont="1" applyFill="1" applyAlignment="1">
      <alignment horizontal="left"/>
    </xf>
    <xf numFmtId="0" fontId="72" fillId="69" borderId="1" xfId="0" applyFont="1" applyFill="1" applyBorder="1" applyAlignment="1">
      <alignment horizontal="center" vertical="center" wrapText="1"/>
    </xf>
    <xf numFmtId="0" fontId="126" fillId="0" borderId="0" xfId="0" applyFont="1" applyFill="1" applyAlignment="1">
      <alignment horizontal="left"/>
    </xf>
    <xf numFmtId="0" fontId="73" fillId="0" borderId="1" xfId="0" applyFont="1" applyFill="1" applyBorder="1" applyAlignment="1">
      <alignment horizontal="center" vertical="center"/>
    </xf>
    <xf numFmtId="17" fontId="73" fillId="0" borderId="1" xfId="0" applyNumberFormat="1" applyFont="1" applyFill="1" applyBorder="1" applyAlignment="1">
      <alignment horizontal="center" vertical="center"/>
    </xf>
    <xf numFmtId="2" fontId="127" fillId="65" borderId="1" xfId="0" applyNumberFormat="1" applyFont="1" applyFill="1" applyBorder="1" applyAlignment="1">
      <alignment horizontal="center" vertical="center" wrapText="1"/>
    </xf>
    <xf numFmtId="0" fontId="99" fillId="62" borderId="1" xfId="0" applyFont="1" applyFill="1" applyBorder="1" applyAlignment="1">
      <alignment horizontal="center" vertical="center"/>
    </xf>
    <xf numFmtId="0" fontId="109" fillId="62" borderId="1" xfId="0" applyFont="1" applyFill="1" applyBorder="1" applyAlignment="1">
      <alignment horizontal="center" vertical="center"/>
    </xf>
    <xf numFmtId="2" fontId="127" fillId="70" borderId="1" xfId="0" applyNumberFormat="1" applyFont="1" applyFill="1" applyBorder="1" applyAlignment="1">
      <alignment horizontal="center" vertical="center" wrapText="1"/>
    </xf>
    <xf numFmtId="0" fontId="99" fillId="0" borderId="0" xfId="0" applyFont="1" applyFill="1" applyAlignment="1">
      <alignment horizontal="center" vertical="center"/>
    </xf>
    <xf numFmtId="0" fontId="128" fillId="0" borderId="0" xfId="0" applyFont="1" applyBorder="1"/>
    <xf numFmtId="0" fontId="79" fillId="0" borderId="0" xfId="0" applyFont="1"/>
    <xf numFmtId="0" fontId="72" fillId="62" borderId="1" xfId="0" applyFont="1" applyFill="1" applyBorder="1" applyAlignment="1">
      <alignment horizontal="center" vertical="center" wrapText="1"/>
    </xf>
    <xf numFmtId="0" fontId="128" fillId="69" borderId="1" xfId="0" applyFont="1" applyFill="1" applyBorder="1" applyAlignment="1">
      <alignment horizontal="center" vertical="center" wrapText="1"/>
    </xf>
    <xf numFmtId="0" fontId="72" fillId="0" borderId="1" xfId="0" applyFont="1" applyFill="1" applyBorder="1" applyAlignment="1">
      <alignment horizontal="center" vertical="center"/>
    </xf>
    <xf numFmtId="0" fontId="129" fillId="65" borderId="1" xfId="0" applyFont="1" applyFill="1" applyBorder="1" applyAlignment="1">
      <alignment horizontal="center" vertical="center" wrapText="1"/>
    </xf>
    <xf numFmtId="184" fontId="127" fillId="62" borderId="1" xfId="0" applyNumberFormat="1" applyFont="1" applyFill="1" applyBorder="1" applyAlignment="1">
      <alignment horizontal="center" vertical="center" wrapText="1"/>
    </xf>
    <xf numFmtId="20" fontId="109" fillId="62" borderId="1" xfId="0" applyNumberFormat="1" applyFont="1" applyFill="1" applyBorder="1" applyAlignment="1">
      <alignment horizontal="center" vertical="center"/>
    </xf>
    <xf numFmtId="0" fontId="127" fillId="0" borderId="1" xfId="0" applyFont="1" applyFill="1" applyBorder="1" applyAlignment="1">
      <alignment horizontal="center" vertical="center" wrapText="1"/>
    </xf>
    <xf numFmtId="0" fontId="0" fillId="0" borderId="0" xfId="0" applyFont="1"/>
    <xf numFmtId="2" fontId="0" fillId="0" borderId="0" xfId="0" applyNumberFormat="1" applyFont="1"/>
    <xf numFmtId="184" fontId="127" fillId="61" borderId="1" xfId="0" applyNumberFormat="1" applyFont="1" applyFill="1" applyBorder="1" applyAlignment="1">
      <alignment horizontal="center" vertical="center" wrapText="1"/>
    </xf>
    <xf numFmtId="0" fontId="109" fillId="61" borderId="1" xfId="0" applyFont="1" applyFill="1" applyBorder="1" applyAlignment="1">
      <alignment horizontal="center" vertical="center"/>
    </xf>
    <xf numFmtId="20" fontId="130" fillId="62" borderId="1" xfId="0" applyNumberFormat="1" applyFont="1" applyFill="1" applyBorder="1" applyAlignment="1">
      <alignment horizontal="center" vertical="center"/>
    </xf>
    <xf numFmtId="184" fontId="0" fillId="0" borderId="0" xfId="0" applyNumberFormat="1"/>
    <xf numFmtId="0" fontId="0" fillId="0" borderId="0" xfId="0" applyAlignment="1">
      <alignment horizontal="center" vertical="center"/>
    </xf>
    <xf numFmtId="21" fontId="0" fillId="0" borderId="0" xfId="0" applyNumberFormat="1"/>
    <xf numFmtId="1" fontId="0" fillId="0" borderId="0" xfId="0" applyNumberFormat="1"/>
    <xf numFmtId="0" fontId="73" fillId="0" borderId="1" xfId="0" applyFont="1" applyBorder="1" applyAlignment="1">
      <alignment horizontal="center" vertical="center" wrapText="1"/>
    </xf>
    <xf numFmtId="1" fontId="74" fillId="0" borderId="1" xfId="0" applyNumberFormat="1" applyFont="1" applyBorder="1" applyAlignment="1">
      <alignment horizontal="center" vertical="center"/>
    </xf>
    <xf numFmtId="1" fontId="74" fillId="0" borderId="1" xfId="0" applyNumberFormat="1" applyFont="1" applyBorder="1" applyAlignment="1">
      <alignment horizontal="center" vertical="center" wrapText="1"/>
    </xf>
    <xf numFmtId="0" fontId="35" fillId="0" borderId="0" xfId="0" applyFont="1" applyAlignment="1">
      <alignment vertical="center"/>
    </xf>
    <xf numFmtId="17" fontId="74" fillId="0" borderId="1" xfId="0" applyNumberFormat="1" applyFont="1" applyFill="1" applyBorder="1" applyAlignment="1">
      <alignment vertical="center"/>
    </xf>
    <xf numFmtId="0" fontId="132" fillId="65" borderId="1" xfId="26145" applyFont="1" applyFill="1" applyBorder="1" applyAlignment="1" applyProtection="1">
      <alignment horizontal="center" vertical="center" wrapText="1"/>
    </xf>
    <xf numFmtId="0" fontId="127" fillId="65" borderId="1" xfId="0" applyFont="1" applyFill="1" applyBorder="1" applyAlignment="1">
      <alignment horizontal="center" vertical="center" wrapText="1"/>
    </xf>
    <xf numFmtId="1" fontId="127" fillId="65" borderId="1" xfId="0" applyNumberFormat="1" applyFont="1" applyFill="1" applyBorder="1" applyAlignment="1">
      <alignment horizontal="center" vertical="center" wrapText="1"/>
    </xf>
    <xf numFmtId="2" fontId="109" fillId="65" borderId="1" xfId="0" applyNumberFormat="1" applyFont="1" applyFill="1" applyBorder="1" applyAlignment="1">
      <alignment horizontal="center" vertical="center"/>
    </xf>
    <xf numFmtId="0" fontId="99" fillId="65" borderId="1" xfId="0" applyFont="1" applyFill="1" applyBorder="1" applyAlignment="1">
      <alignment horizontal="center" vertical="center"/>
    </xf>
    <xf numFmtId="0" fontId="109" fillId="65" borderId="1" xfId="0" applyFont="1" applyFill="1" applyBorder="1" applyAlignment="1">
      <alignment horizontal="center" vertical="center"/>
    </xf>
    <xf numFmtId="1" fontId="109" fillId="65" borderId="1" xfId="0" applyNumberFormat="1" applyFont="1" applyFill="1" applyBorder="1" applyAlignment="1">
      <alignment horizontal="center" vertical="center"/>
    </xf>
    <xf numFmtId="0" fontId="109" fillId="0" borderId="0" xfId="0" applyFont="1"/>
    <xf numFmtId="1" fontId="74" fillId="0" borderId="55" xfId="0" applyNumberFormat="1" applyFont="1" applyBorder="1" applyAlignment="1">
      <alignment horizontal="center" vertical="center" wrapText="1"/>
    </xf>
    <xf numFmtId="17" fontId="74" fillId="0" borderId="1" xfId="0" applyNumberFormat="1" applyFont="1" applyFill="1" applyBorder="1" applyAlignment="1">
      <alignment horizontal="center" vertical="center"/>
    </xf>
    <xf numFmtId="0" fontId="132" fillId="0" borderId="1" xfId="26145" applyFont="1" applyFill="1" applyBorder="1" applyAlignment="1" applyProtection="1">
      <alignment horizontal="center" vertical="center" wrapText="1"/>
    </xf>
    <xf numFmtId="2" fontId="127" fillId="0" borderId="1" xfId="0" applyNumberFormat="1" applyFont="1" applyFill="1" applyBorder="1" applyAlignment="1">
      <alignment horizontal="center" vertical="center" wrapText="1"/>
    </xf>
    <xf numFmtId="184" fontId="99" fillId="0" borderId="0" xfId="0" applyNumberFormat="1" applyFont="1"/>
    <xf numFmtId="0" fontId="109" fillId="0" borderId="1" xfId="0" applyFont="1" applyBorder="1"/>
    <xf numFmtId="1" fontId="109" fillId="0" borderId="1" xfId="0" applyNumberFormat="1" applyFont="1" applyBorder="1" applyAlignment="1">
      <alignment horizontal="center" vertical="center"/>
    </xf>
    <xf numFmtId="2" fontId="109" fillId="0" borderId="1" xfId="0" applyNumberFormat="1" applyFont="1" applyBorder="1" applyAlignment="1">
      <alignment horizontal="center" vertical="center"/>
    </xf>
    <xf numFmtId="176" fontId="99" fillId="0" borderId="0" xfId="0" applyNumberFormat="1" applyFont="1"/>
    <xf numFmtId="0" fontId="134" fillId="0" borderId="50" xfId="0" applyFont="1" applyBorder="1" applyAlignment="1">
      <alignment horizontal="center" vertical="center" wrapText="1"/>
    </xf>
    <xf numFmtId="0" fontId="0" fillId="0" borderId="0" xfId="0" applyAlignment="1">
      <alignment wrapText="1"/>
    </xf>
    <xf numFmtId="0" fontId="135" fillId="0" borderId="1" xfId="0" applyFont="1" applyBorder="1"/>
    <xf numFmtId="0" fontId="135" fillId="0" borderId="1" xfId="0" applyFont="1" applyBorder="1" applyAlignment="1">
      <alignment horizontal="center" vertical="center"/>
    </xf>
    <xf numFmtId="0" fontId="111" fillId="0" borderId="1" xfId="0" applyFont="1" applyFill="1" applyBorder="1" applyAlignment="1">
      <alignment horizontal="center" vertical="center" wrapText="1"/>
    </xf>
    <xf numFmtId="0" fontId="117" fillId="0" borderId="1" xfId="0" applyFont="1" applyFill="1" applyBorder="1" applyAlignment="1">
      <alignment horizontal="center" vertical="center" wrapText="1"/>
    </xf>
    <xf numFmtId="0" fontId="116" fillId="0" borderId="1" xfId="0" applyFont="1" applyBorder="1" applyAlignment="1">
      <alignment horizontal="left" vertical="center"/>
    </xf>
    <xf numFmtId="0" fontId="108" fillId="0" borderId="1" xfId="0" applyFont="1" applyFill="1" applyBorder="1" applyAlignment="1">
      <alignment horizontal="center" vertical="center" wrapText="1"/>
    </xf>
    <xf numFmtId="0" fontId="82" fillId="60" borderId="55" xfId="0" applyFont="1" applyFill="1" applyBorder="1" applyAlignment="1">
      <alignment horizontal="center" vertical="center"/>
    </xf>
    <xf numFmtId="0" fontId="82" fillId="60" borderId="50" xfId="0" applyFont="1" applyFill="1" applyBorder="1" applyAlignment="1">
      <alignment horizontal="center" vertical="center"/>
    </xf>
    <xf numFmtId="0" fontId="82" fillId="60" borderId="55" xfId="0" applyFont="1" applyFill="1" applyBorder="1" applyAlignment="1">
      <alignment horizontal="center" vertical="center" wrapText="1"/>
    </xf>
    <xf numFmtId="0" fontId="82" fillId="60" borderId="50" xfId="0" applyFont="1" applyFill="1" applyBorder="1" applyAlignment="1">
      <alignment horizontal="center" vertical="center" wrapText="1"/>
    </xf>
    <xf numFmtId="0" fontId="82" fillId="60" borderId="2" xfId="0" applyFont="1" applyFill="1" applyBorder="1" applyAlignment="1">
      <alignment horizontal="center" vertical="center"/>
    </xf>
    <xf numFmtId="0" fontId="82" fillId="60" borderId="4" xfId="0" applyFont="1" applyFill="1" applyBorder="1" applyAlignment="1">
      <alignment horizontal="center" vertical="center"/>
    </xf>
    <xf numFmtId="0" fontId="82" fillId="60" borderId="3" xfId="0" applyFont="1" applyFill="1" applyBorder="1" applyAlignment="1">
      <alignment horizontal="center" vertical="center"/>
    </xf>
    <xf numFmtId="0" fontId="82" fillId="60" borderId="1" xfId="0" applyFont="1" applyFill="1" applyBorder="1" applyAlignment="1">
      <alignment horizontal="center" vertical="center"/>
    </xf>
    <xf numFmtId="0" fontId="82" fillId="61" borderId="36" xfId="0" applyFont="1" applyFill="1" applyBorder="1" applyAlignment="1">
      <alignment horizontal="center" vertical="center"/>
    </xf>
    <xf numFmtId="0" fontId="82" fillId="61" borderId="0" xfId="0" applyFont="1" applyFill="1" applyBorder="1" applyAlignment="1">
      <alignment horizontal="center" vertical="center"/>
    </xf>
    <xf numFmtId="49" fontId="83" fillId="0" borderId="2" xfId="0" applyNumberFormat="1" applyFont="1" applyBorder="1" applyAlignment="1">
      <alignment horizontal="right" vertical="center"/>
    </xf>
    <xf numFmtId="49" fontId="83" fillId="0" borderId="3" xfId="0" applyNumberFormat="1" applyFont="1" applyBorder="1" applyAlignment="1">
      <alignment horizontal="right" vertical="center"/>
    </xf>
    <xf numFmtId="49" fontId="83" fillId="0" borderId="4" xfId="0" applyNumberFormat="1" applyFont="1" applyBorder="1" applyAlignment="1">
      <alignment horizontal="right" vertical="center"/>
    </xf>
    <xf numFmtId="0" fontId="84" fillId="61" borderId="35" xfId="0" applyFont="1" applyFill="1" applyBorder="1" applyAlignment="1">
      <alignment horizontal="center" vertical="center"/>
    </xf>
    <xf numFmtId="0" fontId="84" fillId="61" borderId="15" xfId="0" applyFont="1" applyFill="1" applyBorder="1" applyAlignment="1">
      <alignment horizontal="center" vertical="center"/>
    </xf>
    <xf numFmtId="0" fontId="84" fillId="61" borderId="34" xfId="0" applyFont="1" applyFill="1" applyBorder="1" applyAlignment="1">
      <alignment horizontal="center" vertical="center"/>
    </xf>
    <xf numFmtId="0" fontId="84" fillId="61" borderId="14" xfId="0" applyFont="1" applyFill="1" applyBorder="1" applyAlignment="1">
      <alignment horizontal="center" vertical="center"/>
    </xf>
    <xf numFmtId="0" fontId="84" fillId="61" borderId="36" xfId="0" applyFont="1" applyFill="1" applyBorder="1" applyAlignment="1">
      <alignment horizontal="center" vertical="center"/>
    </xf>
    <xf numFmtId="0" fontId="84" fillId="61" borderId="0" xfId="0" applyFont="1" applyFill="1" applyBorder="1" applyAlignment="1">
      <alignment horizontal="center" vertical="center"/>
    </xf>
    <xf numFmtId="0" fontId="84" fillId="61" borderId="1" xfId="0" applyFont="1" applyFill="1" applyBorder="1" applyAlignment="1">
      <alignment horizontal="center" vertical="center"/>
    </xf>
    <xf numFmtId="0" fontId="63" fillId="0" borderId="2" xfId="0" applyFont="1" applyFill="1" applyBorder="1" applyAlignment="1">
      <alignment horizontal="left" vertical="center"/>
    </xf>
    <xf numFmtId="0" fontId="63" fillId="0" borderId="3" xfId="0" applyFont="1" applyFill="1" applyBorder="1" applyAlignment="1">
      <alignment horizontal="left" vertical="center"/>
    </xf>
    <xf numFmtId="0" fontId="65" fillId="0" borderId="2" xfId="0" applyFont="1" applyFill="1" applyBorder="1" applyAlignment="1">
      <alignment horizontal="left" vertical="center"/>
    </xf>
    <xf numFmtId="0" fontId="65" fillId="0" borderId="3" xfId="0" applyFont="1" applyFill="1" applyBorder="1" applyAlignment="1">
      <alignment horizontal="left" vertical="center"/>
    </xf>
    <xf numFmtId="0" fontId="65" fillId="0" borderId="2" xfId="0" applyFont="1" applyFill="1" applyBorder="1" applyAlignment="1">
      <alignment horizontal="left" vertical="center" wrapText="1"/>
    </xf>
    <xf numFmtId="0" fontId="65" fillId="0" borderId="3" xfId="0" applyFont="1" applyFill="1" applyBorder="1" applyAlignment="1">
      <alignment horizontal="left" vertical="center" wrapText="1"/>
    </xf>
    <xf numFmtId="0" fontId="65" fillId="0" borderId="0" xfId="0" applyFont="1" applyBorder="1" applyAlignment="1">
      <alignment horizontal="left" vertical="center" wrapText="1"/>
    </xf>
    <xf numFmtId="0" fontId="66" fillId="62" borderId="1" xfId="0" applyFont="1" applyFill="1" applyBorder="1" applyAlignment="1">
      <alignment horizontal="center" vertical="center" wrapText="1"/>
    </xf>
    <xf numFmtId="0" fontId="66" fillId="62" borderId="1" xfId="0" applyFont="1" applyFill="1" applyBorder="1" applyAlignment="1">
      <alignment horizontal="center" vertical="center"/>
    </xf>
    <xf numFmtId="0" fontId="66" fillId="62" borderId="1" xfId="0" applyFont="1" applyFill="1" applyBorder="1" applyAlignment="1">
      <alignment horizontal="center"/>
    </xf>
    <xf numFmtId="0" fontId="72" fillId="62" borderId="1" xfId="0" applyFont="1" applyFill="1" applyBorder="1" applyAlignment="1">
      <alignment horizontal="center" vertical="center"/>
    </xf>
    <xf numFmtId="0" fontId="72" fillId="62" borderId="43" xfId="0" applyFont="1" applyFill="1" applyBorder="1" applyAlignment="1">
      <alignment horizontal="center" vertical="center" wrapText="1"/>
    </xf>
    <xf numFmtId="0" fontId="72" fillId="62" borderId="32" xfId="0" applyFont="1" applyFill="1" applyBorder="1" applyAlignment="1">
      <alignment horizontal="center" vertical="center" wrapText="1"/>
    </xf>
    <xf numFmtId="0" fontId="72" fillId="62" borderId="49" xfId="0" applyFont="1" applyFill="1" applyBorder="1" applyAlignment="1">
      <alignment horizontal="center" vertical="center" wrapText="1"/>
    </xf>
    <xf numFmtId="0" fontId="72" fillId="62" borderId="44" xfId="0" applyFont="1" applyFill="1" applyBorder="1" applyAlignment="1">
      <alignment horizontal="center" vertical="center" wrapText="1"/>
    </xf>
    <xf numFmtId="0" fontId="72" fillId="62" borderId="33" xfId="0" applyFont="1" applyFill="1" applyBorder="1" applyAlignment="1">
      <alignment horizontal="center" vertical="center" wrapText="1"/>
    </xf>
    <xf numFmtId="0" fontId="72" fillId="62" borderId="50" xfId="0" applyFont="1" applyFill="1" applyBorder="1" applyAlignment="1">
      <alignment horizontal="center" vertical="center" wrapText="1"/>
    </xf>
    <xf numFmtId="0" fontId="72" fillId="62" borderId="45" xfId="0" applyFont="1" applyFill="1" applyBorder="1" applyAlignment="1">
      <alignment horizontal="center" vertical="center"/>
    </xf>
    <xf numFmtId="0" fontId="72" fillId="62" borderId="46" xfId="0" applyFont="1" applyFill="1" applyBorder="1" applyAlignment="1">
      <alignment horizontal="center" vertical="center" wrapText="1"/>
    </xf>
    <xf numFmtId="0" fontId="72" fillId="62" borderId="47" xfId="0" applyFont="1" applyFill="1" applyBorder="1" applyAlignment="1">
      <alignment horizontal="center" vertical="center" wrapText="1"/>
    </xf>
    <xf numFmtId="0" fontId="72" fillId="62" borderId="48" xfId="0" applyFont="1" applyFill="1" applyBorder="1" applyAlignment="1">
      <alignment horizontal="center" vertical="center" wrapText="1"/>
    </xf>
    <xf numFmtId="0" fontId="71" fillId="0" borderId="37" xfId="0" applyFont="1" applyFill="1" applyBorder="1" applyAlignment="1">
      <alignment horizontal="left" vertical="center"/>
    </xf>
    <xf numFmtId="0" fontId="71" fillId="0" borderId="38" xfId="0" applyFont="1" applyFill="1" applyBorder="1" applyAlignment="1">
      <alignment horizontal="left" vertical="center"/>
    </xf>
    <xf numFmtId="0" fontId="71" fillId="0" borderId="39" xfId="0" applyFont="1" applyFill="1" applyBorder="1" applyAlignment="1">
      <alignment horizontal="left" vertical="center"/>
    </xf>
    <xf numFmtId="0" fontId="71" fillId="0" borderId="0" xfId="0" applyFont="1" applyFill="1" applyBorder="1" applyAlignment="1">
      <alignment horizontal="left" vertical="center"/>
    </xf>
    <xf numFmtId="0" fontId="71" fillId="0" borderId="40" xfId="0" applyFont="1" applyFill="1" applyBorder="1" applyAlignment="1">
      <alignment horizontal="left" vertical="center"/>
    </xf>
    <xf numFmtId="0" fontId="71" fillId="0" borderId="41" xfId="0" applyFont="1" applyFill="1" applyBorder="1" applyAlignment="1">
      <alignment horizontal="left" vertical="center"/>
    </xf>
    <xf numFmtId="0" fontId="72" fillId="0" borderId="42" xfId="0" applyFont="1" applyFill="1" applyBorder="1" applyAlignment="1">
      <alignment horizontal="left" vertical="center"/>
    </xf>
    <xf numFmtId="0" fontId="72" fillId="0" borderId="21" xfId="0" applyFont="1" applyFill="1" applyBorder="1" applyAlignment="1">
      <alignment horizontal="left" vertical="center"/>
    </xf>
    <xf numFmtId="0" fontId="72" fillId="0" borderId="42" xfId="0" applyFont="1" applyFill="1" applyBorder="1" applyAlignment="1">
      <alignment horizontal="left" vertical="center" wrapText="1"/>
    </xf>
    <xf numFmtId="0" fontId="72" fillId="0" borderId="21" xfId="0" applyFont="1" applyFill="1" applyBorder="1" applyAlignment="1">
      <alignment horizontal="left" vertical="center" wrapText="1"/>
    </xf>
    <xf numFmtId="0" fontId="87" fillId="0" borderId="34" xfId="0" applyFont="1" applyBorder="1" applyAlignment="1">
      <alignment horizontal="center" vertical="center" wrapText="1"/>
    </xf>
    <xf numFmtId="0" fontId="87" fillId="0" borderId="14" xfId="0" applyFont="1" applyBorder="1" applyAlignment="1">
      <alignment horizontal="center" vertical="center" wrapText="1"/>
    </xf>
    <xf numFmtId="0" fontId="87" fillId="0" borderId="36" xfId="0" applyFont="1" applyBorder="1" applyAlignment="1">
      <alignment horizontal="center" vertical="center" wrapText="1"/>
    </xf>
    <xf numFmtId="0" fontId="87" fillId="0" borderId="0" xfId="0" applyFont="1" applyBorder="1" applyAlignment="1">
      <alignment horizontal="center" vertical="center" wrapText="1"/>
    </xf>
    <xf numFmtId="0" fontId="94" fillId="0" borderId="2" xfId="0" applyFont="1" applyBorder="1" applyAlignment="1">
      <alignment horizontal="center" vertical="center" wrapText="1"/>
    </xf>
    <xf numFmtId="0" fontId="94" fillId="0" borderId="3" xfId="0" applyFont="1" applyBorder="1" applyAlignment="1">
      <alignment horizontal="center" vertical="center" wrapText="1"/>
    </xf>
    <xf numFmtId="0" fontId="94" fillId="0" borderId="4" xfId="0" applyFont="1" applyBorder="1" applyAlignment="1">
      <alignment horizontal="center" vertical="center" wrapText="1"/>
    </xf>
    <xf numFmtId="0" fontId="108" fillId="68" borderId="2" xfId="0" applyFont="1" applyFill="1" applyBorder="1" applyAlignment="1">
      <alignment horizontal="center" vertical="top" wrapText="1"/>
    </xf>
    <xf numFmtId="0" fontId="108" fillId="68" borderId="4" xfId="0" applyFont="1" applyFill="1" applyBorder="1" applyAlignment="1">
      <alignment horizontal="center" vertical="top" wrapText="1"/>
    </xf>
    <xf numFmtId="0" fontId="110" fillId="0" borderId="14" xfId="0" applyFont="1" applyBorder="1" applyAlignment="1">
      <alignment horizontal="left" vertical="center" wrapText="1"/>
    </xf>
    <xf numFmtId="0" fontId="108" fillId="0" borderId="1" xfId="0" applyFont="1" applyFill="1" applyBorder="1" applyAlignment="1">
      <alignment horizontal="center" vertical="center"/>
    </xf>
    <xf numFmtId="0" fontId="108" fillId="0" borderId="0" xfId="0" applyFont="1" applyFill="1" applyAlignment="1">
      <alignment horizontal="left" vertical="center"/>
    </xf>
    <xf numFmtId="0" fontId="108" fillId="0" borderId="1" xfId="0" applyFont="1" applyBorder="1" applyAlignment="1">
      <alignment horizontal="center" vertical="center" wrapText="1"/>
    </xf>
    <xf numFmtId="0" fontId="108" fillId="0" borderId="1" xfId="0" applyFont="1" applyFill="1" applyBorder="1" applyAlignment="1">
      <alignment horizontal="center" vertical="center" wrapText="1"/>
    </xf>
    <xf numFmtId="0" fontId="108" fillId="0" borderId="34" xfId="0" applyFont="1" applyFill="1" applyBorder="1" applyAlignment="1">
      <alignment horizontal="center" vertical="center" wrapText="1"/>
    </xf>
    <xf numFmtId="0" fontId="108" fillId="0" borderId="14" xfId="0" applyFont="1" applyFill="1" applyBorder="1" applyAlignment="1">
      <alignment horizontal="center" vertical="center" wrapText="1"/>
    </xf>
    <xf numFmtId="0" fontId="108" fillId="0" borderId="67" xfId="0" applyFont="1" applyFill="1" applyBorder="1" applyAlignment="1">
      <alignment horizontal="center" vertical="center" wrapText="1"/>
    </xf>
    <xf numFmtId="0" fontId="108" fillId="0" borderId="35" xfId="0" applyFont="1" applyFill="1" applyBorder="1" applyAlignment="1">
      <alignment horizontal="center" vertical="center" wrapText="1"/>
    </xf>
    <xf numFmtId="0" fontId="108" fillId="0" borderId="15" xfId="0" applyFont="1" applyFill="1" applyBorder="1" applyAlignment="1">
      <alignment horizontal="center" vertical="center" wrapText="1"/>
    </xf>
    <xf numFmtId="0" fontId="108" fillId="0" borderId="68" xfId="0" applyFont="1" applyFill="1" applyBorder="1" applyAlignment="1">
      <alignment horizontal="center" vertical="center" wrapText="1"/>
    </xf>
    <xf numFmtId="0" fontId="49" fillId="0" borderId="0" xfId="0" applyFont="1" applyAlignment="1">
      <alignment horizontal="left" vertical="center" wrapText="1"/>
    </xf>
    <xf numFmtId="0" fontId="108" fillId="0" borderId="39" xfId="0" applyFont="1" applyFill="1" applyBorder="1" applyAlignment="1">
      <alignment horizontal="left"/>
    </xf>
    <xf numFmtId="0" fontId="108" fillId="0" borderId="0" xfId="0" applyFont="1" applyFill="1" applyBorder="1" applyAlignment="1">
      <alignment horizontal="left"/>
    </xf>
    <xf numFmtId="0" fontId="108" fillId="0" borderId="39" xfId="0" applyFont="1" applyFill="1" applyBorder="1" applyAlignment="1">
      <alignment horizontal="center" vertical="center" wrapText="1"/>
    </xf>
    <xf numFmtId="0" fontId="108" fillId="0" borderId="0" xfId="0" applyFont="1" applyFill="1" applyBorder="1" applyAlignment="1">
      <alignment horizontal="center" vertical="center" wrapText="1"/>
    </xf>
    <xf numFmtId="0" fontId="49" fillId="0" borderId="39" xfId="0" applyFont="1" applyBorder="1" applyAlignment="1">
      <alignment horizontal="left" vertical="center" wrapText="1"/>
    </xf>
    <xf numFmtId="0" fontId="49" fillId="0" borderId="0" xfId="0" applyFont="1" applyBorder="1" applyAlignment="1">
      <alignment horizontal="left" vertical="center" wrapText="1"/>
    </xf>
    <xf numFmtId="0" fontId="112" fillId="0" borderId="0" xfId="0" applyFont="1" applyFill="1" applyBorder="1" applyAlignment="1">
      <alignment horizontal="center" vertical="center"/>
    </xf>
    <xf numFmtId="0" fontId="114" fillId="0" borderId="0" xfId="0" applyFont="1" applyBorder="1" applyAlignment="1">
      <alignment horizontal="center" vertical="center"/>
    </xf>
    <xf numFmtId="0" fontId="114" fillId="0" borderId="41" xfId="0" applyFont="1" applyBorder="1" applyAlignment="1">
      <alignment horizontal="center" vertical="center"/>
    </xf>
    <xf numFmtId="0" fontId="115" fillId="0" borderId="0" xfId="0" applyFont="1" applyFill="1" applyBorder="1" applyAlignment="1">
      <alignment horizontal="center" vertical="center"/>
    </xf>
    <xf numFmtId="0" fontId="115" fillId="0" borderId="1" xfId="0" applyFont="1" applyBorder="1" applyAlignment="1">
      <alignment horizontal="center" vertical="center" wrapText="1"/>
    </xf>
    <xf numFmtId="0" fontId="71" fillId="0" borderId="0" xfId="0" applyFont="1" applyFill="1" applyBorder="1" applyAlignment="1">
      <alignment horizontal="left"/>
    </xf>
    <xf numFmtId="0" fontId="72" fillId="0" borderId="42" xfId="0" applyFont="1" applyBorder="1" applyAlignment="1">
      <alignment horizontal="center"/>
    </xf>
    <xf numFmtId="0" fontId="72" fillId="0" borderId="21" xfId="0" applyFont="1" applyBorder="1" applyAlignment="1">
      <alignment horizontal="center"/>
    </xf>
    <xf numFmtId="0" fontId="72" fillId="0" borderId="59" xfId="0" applyFont="1" applyBorder="1" applyAlignment="1">
      <alignment horizontal="center"/>
    </xf>
    <xf numFmtId="0" fontId="72" fillId="0" borderId="62" xfId="0" applyFont="1" applyBorder="1" applyAlignment="1">
      <alignment vertical="center" wrapText="1"/>
    </xf>
    <xf numFmtId="0" fontId="72" fillId="0" borderId="60" xfId="0" applyFont="1" applyBorder="1" applyAlignment="1">
      <alignment vertical="center" wrapText="1"/>
    </xf>
    <xf numFmtId="0" fontId="72" fillId="0" borderId="62" xfId="0" applyFont="1" applyBorder="1" applyAlignment="1">
      <alignment horizontal="center" vertical="center" wrapText="1"/>
    </xf>
    <xf numFmtId="0" fontId="72" fillId="0" borderId="60" xfId="0" applyFont="1" applyBorder="1" applyAlignment="1">
      <alignment horizontal="center" vertical="center" wrapText="1"/>
    </xf>
    <xf numFmtId="0" fontId="72" fillId="0" borderId="0" xfId="0" applyFont="1" applyBorder="1" applyAlignment="1">
      <alignment horizontal="center" wrapText="1"/>
    </xf>
    <xf numFmtId="0" fontId="72" fillId="0" borderId="51" xfId="0" applyFont="1" applyBorder="1" applyAlignment="1">
      <alignment vertical="center" wrapText="1"/>
    </xf>
    <xf numFmtId="0" fontId="72" fillId="0" borderId="52" xfId="0" applyFont="1" applyBorder="1" applyAlignment="1">
      <alignment vertical="center" wrapText="1"/>
    </xf>
    <xf numFmtId="0" fontId="72" fillId="0" borderId="1" xfId="0" applyFont="1" applyBorder="1" applyAlignment="1">
      <alignment vertical="center" wrapText="1"/>
    </xf>
    <xf numFmtId="0" fontId="72" fillId="0" borderId="53" xfId="0" applyFont="1" applyBorder="1" applyAlignment="1">
      <alignment vertical="center" wrapText="1"/>
    </xf>
    <xf numFmtId="0" fontId="73" fillId="0" borderId="0" xfId="0" applyFont="1" applyAlignment="1">
      <alignment horizontal="left" vertical="center" wrapText="1"/>
    </xf>
    <xf numFmtId="0" fontId="72" fillId="0" borderId="0" xfId="0" applyFont="1" applyBorder="1" applyAlignment="1">
      <alignment wrapText="1"/>
    </xf>
    <xf numFmtId="0" fontId="72" fillId="0" borderId="65" xfId="0" applyFont="1" applyBorder="1" applyAlignment="1">
      <alignment horizontal="center" vertical="center" wrapText="1"/>
    </xf>
    <xf numFmtId="0" fontId="72" fillId="0" borderId="66" xfId="0" applyFont="1" applyBorder="1" applyAlignment="1">
      <alignment horizontal="center" vertical="center" wrapText="1"/>
    </xf>
    <xf numFmtId="0" fontId="71" fillId="61" borderId="0" xfId="0" applyFont="1" applyFill="1" applyBorder="1" applyAlignment="1">
      <alignment horizontal="left" vertical="center" wrapText="1"/>
    </xf>
    <xf numFmtId="0" fontId="72" fillId="61" borderId="0" xfId="0" applyFont="1" applyFill="1" applyBorder="1" applyAlignment="1">
      <alignment horizontal="left" wrapText="1"/>
    </xf>
    <xf numFmtId="0" fontId="128" fillId="0" borderId="0" xfId="0" applyFont="1" applyBorder="1" applyAlignment="1">
      <alignment horizontal="left"/>
    </xf>
    <xf numFmtId="0" fontId="118" fillId="0" borderId="0" xfId="0" applyFont="1" applyBorder="1" applyAlignment="1">
      <alignment horizontal="center" vertical="center"/>
    </xf>
    <xf numFmtId="0" fontId="119" fillId="0" borderId="43" xfId="0" applyFont="1" applyBorder="1" applyAlignment="1">
      <alignment horizontal="center" vertical="center"/>
    </xf>
    <xf numFmtId="0" fontId="119" fillId="0" borderId="44" xfId="0" applyFont="1" applyBorder="1" applyAlignment="1">
      <alignment horizontal="center" vertical="center"/>
    </xf>
    <xf numFmtId="0" fontId="119" fillId="0" borderId="69" xfId="0" applyFont="1" applyBorder="1" applyAlignment="1">
      <alignment horizontal="center" vertical="center"/>
    </xf>
    <xf numFmtId="0" fontId="120" fillId="0" borderId="56" xfId="0" applyFont="1" applyBorder="1" applyAlignment="1">
      <alignment horizontal="center" vertical="center" wrapText="1"/>
    </xf>
    <xf numFmtId="0" fontId="120" fillId="0" borderId="52" xfId="0" applyFont="1" applyBorder="1" applyAlignment="1">
      <alignment horizontal="center" vertical="center" wrapText="1"/>
    </xf>
    <xf numFmtId="0" fontId="105" fillId="0" borderId="1" xfId="0" applyFont="1" applyBorder="1" applyAlignment="1">
      <alignment horizontal="center" vertical="center"/>
    </xf>
    <xf numFmtId="0" fontId="0" fillId="0" borderId="1" xfId="0" applyFont="1" applyBorder="1" applyAlignment="1">
      <alignment horizontal="center" vertical="center"/>
    </xf>
    <xf numFmtId="0" fontId="106" fillId="0" borderId="55" xfId="0" applyFont="1" applyBorder="1" applyAlignment="1">
      <alignment horizontal="center" vertical="center" wrapText="1"/>
    </xf>
    <xf numFmtId="0" fontId="106" fillId="0" borderId="33" xfId="0" applyFont="1" applyBorder="1" applyAlignment="1">
      <alignment horizontal="center" vertical="center" wrapText="1"/>
    </xf>
    <xf numFmtId="0" fontId="106" fillId="0" borderId="50" xfId="0" applyFont="1" applyBorder="1" applyAlignment="1">
      <alignment horizontal="center" vertical="center" wrapText="1"/>
    </xf>
    <xf numFmtId="0" fontId="72" fillId="0" borderId="0" xfId="0" applyFont="1" applyBorder="1" applyAlignment="1">
      <alignment horizontal="center" vertical="top"/>
    </xf>
    <xf numFmtId="0" fontId="105" fillId="0" borderId="1" xfId="0" applyFont="1" applyBorder="1" applyAlignment="1">
      <alignment horizontal="center" vertical="center" wrapText="1"/>
    </xf>
    <xf numFmtId="0" fontId="105" fillId="0" borderId="0" xfId="0" applyFont="1" applyAlignment="1">
      <alignment horizontal="left"/>
    </xf>
    <xf numFmtId="0" fontId="0" fillId="0" borderId="0" xfId="0" applyFont="1" applyAlignment="1">
      <alignment horizontal="left"/>
    </xf>
    <xf numFmtId="0" fontId="133" fillId="65" borderId="72" xfId="0" applyFont="1" applyFill="1" applyBorder="1" applyAlignment="1">
      <alignment horizontal="center"/>
    </xf>
    <xf numFmtId="0" fontId="133" fillId="65" borderId="71" xfId="0" applyFont="1" applyFill="1" applyBorder="1" applyAlignment="1">
      <alignment horizontal="center"/>
    </xf>
    <xf numFmtId="0" fontId="133" fillId="65" borderId="70" xfId="0" applyFont="1" applyFill="1" applyBorder="1" applyAlignment="1">
      <alignment horizontal="center"/>
    </xf>
    <xf numFmtId="0" fontId="136" fillId="61" borderId="1" xfId="0" applyFont="1" applyFill="1" applyBorder="1" applyAlignment="1">
      <alignment horizontal="center" vertical="center"/>
    </xf>
    <xf numFmtId="0" fontId="136" fillId="61" borderId="1" xfId="0" applyFont="1" applyFill="1" applyBorder="1" applyAlignment="1">
      <alignment horizontal="left" vertical="center"/>
    </xf>
    <xf numFmtId="0" fontId="136" fillId="61" borderId="1" xfId="0" applyFont="1" applyFill="1" applyBorder="1" applyAlignment="1">
      <alignment horizontal="left" vertical="center" wrapText="1"/>
    </xf>
  </cellXfs>
  <cellStyles count="26146">
    <cellStyle name="??                          " xfId="6"/>
    <cellStyle name="??                           1" xfId="7"/>
    <cellStyle name="??                          _T&amp;D Data 2005-06 Onwards Database master" xfId="8"/>
    <cellStyle name="??_kc-elec system check list" xfId="9"/>
    <cellStyle name="_Accd Dec - PAR" xfId="10"/>
    <cellStyle name="_Accd Dec - PAR 2" xfId="11"/>
    <cellStyle name="_Accd Dec - PAR 3" xfId="12"/>
    <cellStyle name="_Accd Dec - PAR 4" xfId="13"/>
    <cellStyle name="_Accd upto respective Month" xfId="14"/>
    <cellStyle name="_Accd upto respective Month 2" xfId="15"/>
    <cellStyle name="_Accd upto respective Month 3" xfId="16"/>
    <cellStyle name="_Accd upto respective Month 4" xfId="17"/>
    <cellStyle name="_APFC 26.08.09" xfId="18"/>
    <cellStyle name="_APFC 26.08.09 2" xfId="19"/>
    <cellStyle name="_APFC 26.08.09 3" xfId="20"/>
    <cellStyle name="_APFC 26.08.09 4" xfId="21"/>
    <cellStyle name="_APFC Database" xfId="22"/>
    <cellStyle name="_APFC Database 2" xfId="23"/>
    <cellStyle name="_APFC Database 3" xfId="24"/>
    <cellStyle name="_APFC Database 4" xfId="25"/>
    <cellStyle name="_APFC Detail ON 25.01.08" xfId="26"/>
    <cellStyle name="_APFC Detail ON 25.01.08 2" xfId="27"/>
    <cellStyle name="_APFC Detail ON 25.01.08 3" xfId="28"/>
    <cellStyle name="_APFC Detail ON 25.01.08 4" xfId="29"/>
    <cellStyle name="_APFC details for MOSE meeting 25.07.09" xfId="30"/>
    <cellStyle name="_APFC details for MOSE meeting 25.07.09 2" xfId="31"/>
    <cellStyle name="_APFC details for MOSE meeting 25.07.09 3" xfId="32"/>
    <cellStyle name="_APFC details for MOSE meeting 25.07.09 4" xfId="33"/>
    <cellStyle name="_APFC FEEDBACK REPORT1" xfId="34"/>
    <cellStyle name="_APFC FEEDBACK REPORT1 2" xfId="35"/>
    <cellStyle name="_APFC FEEDBACK REPORT1 3" xfId="36"/>
    <cellStyle name="_APFC FEEDBACK REPORT1 4" xfId="37"/>
    <cellStyle name="_APFC PERFORMANCE - 21.01.08 PBR" xfId="38"/>
    <cellStyle name="_APFC PERFORMANCE - 21.01.08 PBR 2" xfId="39"/>
    <cellStyle name="_APFC PERFORMANCE - 21.01.08 PBR 3" xfId="40"/>
    <cellStyle name="_APFC PERFORMANCE - 21.01.08 PBR 4" xfId="41"/>
    <cellStyle name="_Aux.cons" xfId="42"/>
    <cellStyle name="_Aux.cons 2" xfId="43"/>
    <cellStyle name="_Aux.cons 3" xfId="44"/>
    <cellStyle name="_Aux.cons 4" xfId="45"/>
    <cellStyle name="_Aux.cons_New MIS Sheets" xfId="46"/>
    <cellStyle name="_Cause Analyses as per Inv. Report" xfId="47"/>
    <cellStyle name="_Cause Analyses as per Inv. Report 2" xfId="48"/>
    <cellStyle name="_Cause Analyses as per Inv. Report 3" xfId="49"/>
    <cellStyle name="_Cause Analyses as per Inv. Report 4" xfId="50"/>
    <cellStyle name="_Cent.Sect" xfId="51"/>
    <cellStyle name="_Cent.Sect 2" xfId="52"/>
    <cellStyle name="_Cent.Sect 3" xfId="53"/>
    <cellStyle name="_Cent.Sect 4" xfId="54"/>
    <cellStyle name="_Cent.Sect_New MIS Sheets" xfId="55"/>
    <cellStyle name="_DGVCL" xfId="56"/>
    <cellStyle name="_DGVCL 2" xfId="57"/>
    <cellStyle name="_DGVCL 3" xfId="58"/>
    <cellStyle name="_DGVCL 4" xfId="59"/>
    <cellStyle name="_DGVCL_New MIS Sheets" xfId="60"/>
    <cellStyle name="_EBC Format Nadiad" xfId="61"/>
    <cellStyle name="_EBC Format Nadiad 2" xfId="62"/>
    <cellStyle name="_EBC Format Nadiad 3" xfId="63"/>
    <cellStyle name="_EBC Format Nadiad 4" xfId="64"/>
    <cellStyle name="_EBC Format Nadiad_New MIS Sheets" xfId="65"/>
    <cellStyle name="_EBC Format Nov05" xfId="66"/>
    <cellStyle name="_EBC Format Nov05 2" xfId="67"/>
    <cellStyle name="_EBC Format Nov05 3" xfId="68"/>
    <cellStyle name="_EBC Format Nov05 4" xfId="69"/>
    <cellStyle name="_EBC Format Nov05_New MIS Sheets" xfId="70"/>
    <cellStyle name="_EBC Format(interface) nadiad dt.28-12-04" xfId="71"/>
    <cellStyle name="_EBC Format(interface) nadiad dt.28-12-04 2" xfId="72"/>
    <cellStyle name="_EBC Format(interface) nadiad dt.28-12-04 3" xfId="73"/>
    <cellStyle name="_EBC Format(interface) nadiad dt.28-12-04 4" xfId="74"/>
    <cellStyle name="_EBC Format(interface) nadiad dt.28-12-04_New MIS Sheets" xfId="75"/>
    <cellStyle name="_Final PGVCL Annexure-A" xfId="76"/>
    <cellStyle name="_Final PGVCL Annexure-A 2" xfId="77"/>
    <cellStyle name="_Final PGVCL Annexure-A 3" xfId="78"/>
    <cellStyle name="_Final PGVCL Annexure-A 4" xfId="79"/>
    <cellStyle name="_Gen.Details" xfId="80"/>
    <cellStyle name="_Gen.Details 2" xfId="81"/>
    <cellStyle name="_Gen.Details 3" xfId="82"/>
    <cellStyle name="_Gen.Details 4" xfId="83"/>
    <cellStyle name="_Gen.Details_New MIS Sheets" xfId="84"/>
    <cellStyle name="_GencoMonthlyImport " xfId="85"/>
    <cellStyle name="_GencoMonthlyImport  2" xfId="86"/>
    <cellStyle name="_GencoMonthlyImport  3" xfId="87"/>
    <cellStyle name="_GencoMonthlyImport  4" xfId="88"/>
    <cellStyle name="_GencoMonthlyImport _New MIS Sheets" xfId="89"/>
    <cellStyle name="_Gondal" xfId="90"/>
    <cellStyle name="_Gondal 2" xfId="91"/>
    <cellStyle name="_Gondal 3" xfId="92"/>
    <cellStyle name="_Gondal 4" xfId="93"/>
    <cellStyle name="_Gondal TR Circle MAY-04" xfId="94"/>
    <cellStyle name="_Gondal TR Circle MAY-04 2" xfId="95"/>
    <cellStyle name="_Gondal TR Circle MAY-04 3" xfId="96"/>
    <cellStyle name="_Gondal TR Circle MAY-04 4" xfId="97"/>
    <cellStyle name="_Gondal TR Circle MAY-04_New MIS Sheets" xfId="98"/>
    <cellStyle name="_Gondal_New MIS Sheets" xfId="99"/>
    <cellStyle name="_MGVCL" xfId="100"/>
    <cellStyle name="_MGVCL 2" xfId="101"/>
    <cellStyle name="_MGVCL 3" xfId="102"/>
    <cellStyle name="_MGVCL 4" xfId="103"/>
    <cellStyle name="_MGVCL_New MIS Sheets" xfId="104"/>
    <cellStyle name="_Nadiad New EBC fomat 23.2.05" xfId="105"/>
    <cellStyle name="_Nadiad New EBC fomat 23.2.05 2" xfId="106"/>
    <cellStyle name="_Nadiad New EBC fomat 23.2.05 3" xfId="107"/>
    <cellStyle name="_Nadiad New EBC fomat 23.2.05 4" xfId="108"/>
    <cellStyle name="_Nadiad New EBC fomat 23.2.05_New MIS Sheets" xfId="109"/>
    <cellStyle name="_Nadiad New EBC Format April-05" xfId="110"/>
    <cellStyle name="_Nadiad New EBC Format April-05 2" xfId="111"/>
    <cellStyle name="_Nadiad New EBC Format April-05 3" xfId="112"/>
    <cellStyle name="_Nadiad New EBC Format April-05 4" xfId="113"/>
    <cellStyle name="_Nadiad New EBC Format April-05_New MIS Sheets" xfId="114"/>
    <cellStyle name="_New EBC Format 28.3.05" xfId="115"/>
    <cellStyle name="_New EBC Format 28.3.05 2" xfId="116"/>
    <cellStyle name="_New EBC Format 28.3.05 3" xfId="117"/>
    <cellStyle name="_New EBC Format 28.3.05 4" xfId="118"/>
    <cellStyle name="_New EBC Format 28.3.05_New MIS Sheets" xfId="119"/>
    <cellStyle name="_New EBC format for Nadiad (TR)  30.09.04" xfId="120"/>
    <cellStyle name="_New EBC format for Nadiad (TR)  30.09.04 2" xfId="121"/>
    <cellStyle name="_New EBC format for Nadiad (TR)  30.09.04 3" xfId="122"/>
    <cellStyle name="_New EBC format for Nadiad (TR)  30.09.04 4" xfId="123"/>
    <cellStyle name="_New EBC format for Nadiad (TR)  30.09.04_New MIS Sheets" xfId="124"/>
    <cellStyle name="_NEW FORMATE Circle 9 Accd. 2" xfId="125"/>
    <cellStyle name="_NEW FORMATE Circle 9 Accd. 2 2" xfId="126"/>
    <cellStyle name="_NEW FORMATE Circle 9 Accd. 2 3" xfId="127"/>
    <cellStyle name="_NEW FORMATE Circle 9 Accd. 2 4" xfId="128"/>
    <cellStyle name="_Other Points 01.07.09" xfId="129"/>
    <cellStyle name="_Other Points 01.07.09 2" xfId="130"/>
    <cellStyle name="_Other Points 01.07.09 3" xfId="131"/>
    <cellStyle name="_Other Points 01.07.09 4" xfId="132"/>
    <cellStyle name="_Other Points 20.04.09" xfId="133"/>
    <cellStyle name="_Other Points 20.04.09 2" xfId="134"/>
    <cellStyle name="_Other Points 20.04.09 3" xfId="135"/>
    <cellStyle name="_Other Points 20.04.09 4" xfId="136"/>
    <cellStyle name="_PBR-9" xfId="137"/>
    <cellStyle name="_PBR-9 2" xfId="138"/>
    <cellStyle name="_PBR-9 3" xfId="139"/>
    <cellStyle name="_PBR-9 4" xfId="140"/>
    <cellStyle name="_Performance 26.02.08" xfId="141"/>
    <cellStyle name="_Performance 26.02.08 2" xfId="142"/>
    <cellStyle name="_Performance 26.02.08 3" xfId="143"/>
    <cellStyle name="_Performance 26.02.08 4" xfId="144"/>
    <cellStyle name="_PGVCL" xfId="145"/>
    <cellStyle name="_PGVCL 2" xfId="146"/>
    <cellStyle name="_PGVCL 3" xfId="147"/>
    <cellStyle name="_PGVCL 4" xfId="148"/>
    <cellStyle name="_PGVCL- 5-VAL" xfId="149"/>
    <cellStyle name="_PGVCL- 5-VAL 2" xfId="150"/>
    <cellStyle name="_PGVCL- 5-VAL 3" xfId="151"/>
    <cellStyle name="_PGVCL- 5-VAL 4" xfId="152"/>
    <cellStyle name="_PGVCL- 7" xfId="153"/>
    <cellStyle name="_PGVCL- 7 2" xfId="154"/>
    <cellStyle name="_PGVCL- 7 3" xfId="155"/>
    <cellStyle name="_PGVCL- 7 4" xfId="156"/>
    <cellStyle name="_PGVCL- 7_accd-1" xfId="157"/>
    <cellStyle name="_PGVCL- 7_accd-1 2" xfId="158"/>
    <cellStyle name="_PGVCL- 7_accd-1 3" xfId="159"/>
    <cellStyle name="_PGVCL- 7_accd-1 4" xfId="160"/>
    <cellStyle name="_PGVCL- 7_accd-2" xfId="161"/>
    <cellStyle name="_PGVCL- 7_accd-2 2" xfId="162"/>
    <cellStyle name="_PGVCL- 7_accd-2 3" xfId="163"/>
    <cellStyle name="_PGVCL- 7_accd-2 4" xfId="164"/>
    <cellStyle name="_PGVCL- 7_ACCD-MAINT" xfId="165"/>
    <cellStyle name="_PGVCL- 7_ACCD-MAINT 2" xfId="166"/>
    <cellStyle name="_PGVCL- 7_ACCD-MAINT 3" xfId="167"/>
    <cellStyle name="_PGVCL- 7_ACCD-MAINT 4" xfId="168"/>
    <cellStyle name="_PGVCL- 7_New MIS Sheets" xfId="169"/>
    <cellStyle name="_PGVCL- 7_New MIS Sheets 2" xfId="170"/>
    <cellStyle name="_PGVCL- 7_New MIS Sheets 3" xfId="171"/>
    <cellStyle name="_PGVCL- 7_New MIS Sheets 4" xfId="172"/>
    <cellStyle name="_PGVCL- 7_pbr 7" xfId="173"/>
    <cellStyle name="_PGVCL- 7_pbr 7 2" xfId="174"/>
    <cellStyle name="_PGVCL- 7_pbr 7 3" xfId="175"/>
    <cellStyle name="_PGVCL- 7_pbr 7 4" xfId="176"/>
    <cellStyle name="_PGVCL- 7_PGVCL- 7" xfId="177"/>
    <cellStyle name="_PGVCL- 7_PGVCL- 7 2" xfId="178"/>
    <cellStyle name="_PGVCL- 7_PGVCL- 7 3" xfId="179"/>
    <cellStyle name="_PGVCL- 7_PGVCL- 7 4" xfId="180"/>
    <cellStyle name="_PGVCL- 7_PGVCL- 9" xfId="181"/>
    <cellStyle name="_PGVCL- 7_PGVCL- 9 2" xfId="182"/>
    <cellStyle name="_PGVCL- 7_PGVCL- 9 3" xfId="183"/>
    <cellStyle name="_PGVCL- 7_PGVCL- 9 4" xfId="184"/>
    <cellStyle name="_PGVCL- 7_PGVCL- 9 Aug. 11" xfId="185"/>
    <cellStyle name="_PGVCL- 7_PGVCL- 9 Aug. 11 2" xfId="186"/>
    <cellStyle name="_PGVCL- 7_PGVCL- 9 Aug. 11 3" xfId="187"/>
    <cellStyle name="_PGVCL- 7_PGVCL- 9 Aug. 11 4" xfId="188"/>
    <cellStyle name="_PGVCL- 7_PGVCL- 9 Jun. 11" xfId="189"/>
    <cellStyle name="_PGVCL- 7_PGVCL- 9 Jun. 11 2" xfId="190"/>
    <cellStyle name="_PGVCL- 7_PGVCL- 9 Jun. 11 3" xfId="191"/>
    <cellStyle name="_PGVCL- 7_PGVCL- 9 Jun. 11 4" xfId="192"/>
    <cellStyle name="_PGVCL- 7_PGVCL- 9 May 11" xfId="193"/>
    <cellStyle name="_PGVCL- 7_PGVCL- 9 May 11 2" xfId="194"/>
    <cellStyle name="_PGVCL- 7_PGVCL- 9 May 11 3" xfId="195"/>
    <cellStyle name="_PGVCL- 7_PGVCL- 9 May 11 4" xfId="196"/>
    <cellStyle name="_PGVCL- 7_PGVCL- 9 Sep. 11" xfId="197"/>
    <cellStyle name="_PGVCL- 7_PGVCL- 9 Sep. 11 2" xfId="198"/>
    <cellStyle name="_PGVCL- 7_PGVCL- 9 Sep. 11 3" xfId="199"/>
    <cellStyle name="_PGVCL- 7_PGVCL- 9 Sep. 11 4" xfId="200"/>
    <cellStyle name="_PGVCL- 8" xfId="201"/>
    <cellStyle name="_PGVCL- 8 2" xfId="202"/>
    <cellStyle name="_PGVCL- 8 3" xfId="203"/>
    <cellStyle name="_PGVCL- 8 4" xfId="204"/>
    <cellStyle name="_PGVCL- 9" xfId="205"/>
    <cellStyle name="_PGVCL- 9 2" xfId="206"/>
    <cellStyle name="_PGVCL- 9 3" xfId="207"/>
    <cellStyle name="_PGVCL- 9 4" xfId="208"/>
    <cellStyle name="_PGVCL_APFC 26.08.09" xfId="209"/>
    <cellStyle name="_PGVCL_APFC Database" xfId="210"/>
    <cellStyle name="_PGVCL_APFC Database 2" xfId="211"/>
    <cellStyle name="_PGVCL_APFC Database 3" xfId="212"/>
    <cellStyle name="_PGVCL_APFC Database 4" xfId="213"/>
    <cellStyle name="_PGVCL_APFC details for MOSE meeting 25.07.09" xfId="214"/>
    <cellStyle name="_PGVCL_APFC details for MOSE meeting 25.07.09 2" xfId="215"/>
    <cellStyle name="_PGVCL_APFC details for MOSE meeting 25.07.09 3" xfId="216"/>
    <cellStyle name="_PGVCL_APFC details for MOSE meeting 25.07.09 4" xfId="217"/>
    <cellStyle name="_PGVCL_New MIS Sheets" xfId="218"/>
    <cellStyle name="_PGVCL_New MIS Sheets 2" xfId="219"/>
    <cellStyle name="_PGVCL_New MIS Sheets 3" xfId="220"/>
    <cellStyle name="_PGVCL_New MIS Sheets 4" xfId="221"/>
    <cellStyle name="_PGVCL_Other Points 20.04.09" xfId="222"/>
    <cellStyle name="_PGVCL_Other Points 20.04.09 2" xfId="223"/>
    <cellStyle name="_PGVCL_Other Points 20.04.09 3" xfId="224"/>
    <cellStyle name="_PGVCL_Other Points 20.04.09 4" xfId="225"/>
    <cellStyle name="_PGVCL_Revised Coastal Planning 2009_10 20.05.09" xfId="226"/>
    <cellStyle name="_pgvcl-1" xfId="227"/>
    <cellStyle name="_pgvcl-1 2" xfId="228"/>
    <cellStyle name="_pgvcl-1 3" xfId="229"/>
    <cellStyle name="_pgvcl-1 4" xfId="230"/>
    <cellStyle name="_pgvcl-1_Accident - 2007-08 + 2008-09 -- 15.12.08" xfId="231"/>
    <cellStyle name="_pgvcl-1_Accident - 2007-08 + 2008-09 -- 15.12.08 2" xfId="232"/>
    <cellStyle name="_pgvcl-1_Accident - 2007-08 + 2008-09 -- 15.12.08 3" xfId="233"/>
    <cellStyle name="_pgvcl-1_Accident - 2007-08 + 2008-09 -- 15.12.08 4" xfId="234"/>
    <cellStyle name="_pgvcl-1_Accident Detail 2006-07, 2007-08, 2008-09" xfId="235"/>
    <cellStyle name="_pgvcl-1_Accident S-dn wise up to Nov. 08 for SE's Conference" xfId="236"/>
    <cellStyle name="_pgvcl-1_Accident S-dn wise up to Nov. 08 for SE's Conference 2" xfId="237"/>
    <cellStyle name="_pgvcl-1_Accident S-dn wise up to Nov. 08 for SE's Conference 3" xfId="238"/>
    <cellStyle name="_pgvcl-1_Accident S-dn wise up to Nov. 08 for SE's Conference 4" xfId="239"/>
    <cellStyle name="_pgvcl-1_Book-DMTHL" xfId="240"/>
    <cellStyle name="_pgvcl-1_Comparison" xfId="241"/>
    <cellStyle name="_pgvcl-1_Comparison 2" xfId="242"/>
    <cellStyle name="_pgvcl-1_Comparison 3" xfId="243"/>
    <cellStyle name="_pgvcl-1_Comparison 4" xfId="244"/>
    <cellStyle name="_pgvcl-1_Details of Selected Urban Feeder" xfId="245"/>
    <cellStyle name="_pgvcl-1_Details of Selected Urban Feeder 2" xfId="246"/>
    <cellStyle name="_pgvcl-1_Details of Selected Urban Feeder 3" xfId="247"/>
    <cellStyle name="_pgvcl-1_Details of Selected Urban Feeder 4" xfId="248"/>
    <cellStyle name="_pgvcl-1_DHTHL JAN-09" xfId="249"/>
    <cellStyle name="_pgvcl-1_dnthl Feb-09" xfId="250"/>
    <cellStyle name="_pgvcl-1_JGYssss" xfId="251"/>
    <cellStyle name="_pgvcl-1_JGYssss 2" xfId="252"/>
    <cellStyle name="_pgvcl-1_JGYssss 3" xfId="253"/>
    <cellStyle name="_pgvcl-1_JGYssss 4" xfId="254"/>
    <cellStyle name="_pgvcl-1_JMN-7" xfId="255"/>
    <cellStyle name="_pgvcl-1_JMN-7 2" xfId="256"/>
    <cellStyle name="_pgvcl-1_JMN-7 3" xfId="257"/>
    <cellStyle name="_pgvcl-1_JMN-7 4" xfId="258"/>
    <cellStyle name="_pgvcl-1_JMN-77" xfId="259"/>
    <cellStyle name="_pgvcl-1_JMN-77 2" xfId="260"/>
    <cellStyle name="_pgvcl-1_JMN-77 3" xfId="261"/>
    <cellStyle name="_pgvcl-1_JMN-77 4" xfId="262"/>
    <cellStyle name="_pgvcl-1_JND - 5" xfId="263"/>
    <cellStyle name="_pgvcl-1_JND - 5 2" xfId="264"/>
    <cellStyle name="_pgvcl-1_JND - 5 3" xfId="265"/>
    <cellStyle name="_pgvcl-1_JND - 5 4" xfId="266"/>
    <cellStyle name="_pgvcl-1_JND 50" xfId="267"/>
    <cellStyle name="_pgvcl-1_JND 50 2" xfId="268"/>
    <cellStyle name="_pgvcl-1_JND 50 3" xfId="269"/>
    <cellStyle name="_pgvcl-1_JND 50 4" xfId="270"/>
    <cellStyle name="_pgvcl-1_NEW MIS Feb - 08" xfId="271"/>
    <cellStyle name="_pgvcl-1_NEW MIS Feb - 08_Book-DMTHL" xfId="272"/>
    <cellStyle name="_pgvcl-1_NEW MIS Feb - 08_Comparison" xfId="273"/>
    <cellStyle name="_pgvcl-1_NEW MIS Feb - 08_Comparison 2" xfId="274"/>
    <cellStyle name="_pgvcl-1_NEW MIS Feb - 08_Comparison 3" xfId="275"/>
    <cellStyle name="_pgvcl-1_NEW MIS Feb - 08_Comparison 4" xfId="276"/>
    <cellStyle name="_pgvcl-1_NEW MIS Feb - 08_Details of Selected Urban Feeder" xfId="277"/>
    <cellStyle name="_pgvcl-1_NEW MIS Feb - 08_Details of Selected Urban Feeder 2" xfId="278"/>
    <cellStyle name="_pgvcl-1_NEW MIS Feb - 08_Details of Selected Urban Feeder 3" xfId="279"/>
    <cellStyle name="_pgvcl-1_NEW MIS Feb - 08_Details of Selected Urban Feeder 4" xfId="280"/>
    <cellStyle name="_pgvcl-1_NEW MIS Feb - 08_DHTHL JAN-09" xfId="281"/>
    <cellStyle name="_pgvcl-1_NEW MIS Feb - 08_dnthl Feb-09" xfId="282"/>
    <cellStyle name="_pgvcl-1_NEW MIS Feb - 08_JGYssss" xfId="283"/>
    <cellStyle name="_pgvcl-1_NEW MIS Feb - 08_JGYssss 2" xfId="284"/>
    <cellStyle name="_pgvcl-1_NEW MIS Feb - 08_JGYssss 3" xfId="285"/>
    <cellStyle name="_pgvcl-1_NEW MIS Feb - 08_JGYssss 4" xfId="286"/>
    <cellStyle name="_pgvcl-1_NEW MIS Feb - 08_New MIS Sheets" xfId="287"/>
    <cellStyle name="_pgvcl-1_NEW MIS Feb - 08_New MIS Sheets 2" xfId="288"/>
    <cellStyle name="_pgvcl-1_NEW MIS Feb - 08_New MIS Sheets 3" xfId="289"/>
    <cellStyle name="_pgvcl-1_NEW MIS Feb - 08_New MIS Sheets 4" xfId="290"/>
    <cellStyle name="_pgvcl-1_NEW MIS Feb - 08_PBR" xfId="291"/>
    <cellStyle name="_pgvcl-1_NEW MIS Feb - 08_PBR 2" xfId="292"/>
    <cellStyle name="_pgvcl-1_NEW MIS Feb - 08_PBR 3" xfId="293"/>
    <cellStyle name="_pgvcl-1_NEW MIS Feb - 08_PBR 4" xfId="294"/>
    <cellStyle name="_pgvcl-1_NEW MIS Feb - 08_PBR CO_DAILY REPORT GIS - 20-01-09" xfId="295"/>
    <cellStyle name="_pgvcl-1_NEW MIS Feb - 08_PBR CO_DAILY REPORT GIS - 20-01-09 2" xfId="296"/>
    <cellStyle name="_pgvcl-1_NEW MIS Feb - 08_PBR CO_DAILY REPORT GIS - 20-01-09 3" xfId="297"/>
    <cellStyle name="_pgvcl-1_NEW MIS Feb - 08_PBR CO_DAILY REPORT GIS - 20-01-09 4" xfId="298"/>
    <cellStyle name="_pgvcl-1_NEW MIS Feb - 08_Point No.-3 T&amp;D _ 06-11-08" xfId="299"/>
    <cellStyle name="_pgvcl-1_NEW MIS Feb - 08_Point no.3_17-10-08" xfId="300"/>
    <cellStyle name="_pgvcl-1_NEW MIS Feb - 08_Sharing loss Aprl-08 to........" xfId="301"/>
    <cellStyle name="_pgvcl-1_NEW MIS Feb - 08_T&amp;D August-08" xfId="302"/>
    <cellStyle name="_pgvcl-1_NEW MIS Feb - 08_T&amp;D August-08 2" xfId="303"/>
    <cellStyle name="_pgvcl-1_NEW MIS Feb - 08_T&amp;D August-08 3" xfId="304"/>
    <cellStyle name="_pgvcl-1_NEW MIS Feb - 08_T&amp;D August-08 4" xfId="305"/>
    <cellStyle name="_pgvcl-1_NEW MIS Feb - 08_T&amp;D Data 2005-06 Onwards Database master" xfId="306"/>
    <cellStyle name="_pgvcl-1_NEW MIS Feb - 08_T&amp;D Dec-08" xfId="307"/>
    <cellStyle name="_pgvcl-1_NEW MIS Feb - 08_T&amp;D Dec-08 2" xfId="308"/>
    <cellStyle name="_pgvcl-1_NEW MIS Feb - 08_T&amp;D Dec-08 3" xfId="309"/>
    <cellStyle name="_pgvcl-1_NEW MIS Feb - 08_T&amp;D Dec-08 4" xfId="310"/>
    <cellStyle name="_pgvcl-1_NEW MIS Feb - 08_T&amp;D July-08" xfId="311"/>
    <cellStyle name="_pgvcl-1_NEW MIS Feb - 08_T&amp;D July-08 2" xfId="312"/>
    <cellStyle name="_pgvcl-1_NEW MIS Feb - 08_T&amp;D July-08 3" xfId="313"/>
    <cellStyle name="_pgvcl-1_NEW MIS Feb - 08_T&amp;D July-08 4" xfId="314"/>
    <cellStyle name="_pgvcl-1_NEW MIS Feb - 08_T&amp;D MAR--09" xfId="315"/>
    <cellStyle name="_pgvcl-1_NEW MIS Feb - 08_T&amp;D MAR--09 2" xfId="316"/>
    <cellStyle name="_pgvcl-1_NEW MIS Feb - 08_T&amp;D MAR--09 3" xfId="317"/>
    <cellStyle name="_pgvcl-1_NEW MIS Feb - 08_T&amp;D MAR--09 4" xfId="318"/>
    <cellStyle name="_pgvcl-1_NEW MIS Feb - 08_Urban Weekly 8 MAY 09" xfId="319"/>
    <cellStyle name="_pgvcl-1_NEW MIS Feb - 08_URBAN WEEKLY PBR CO" xfId="320"/>
    <cellStyle name="_pgvcl-1_NEW MIS Feb - 08_URBAN WEEKLY PBR CO 2" xfId="321"/>
    <cellStyle name="_pgvcl-1_NEW MIS Feb - 08_URBAN WEEKLY PBR CO 3" xfId="322"/>
    <cellStyle name="_pgvcl-1_NEW MIS Feb - 08_URBAN WEEKLY PBR CO 4" xfId="323"/>
    <cellStyle name="_pgvcl-1_NEW MIS Feb - 08_Weekly Urban PBR CO - 04-04-09 to 12-04-09" xfId="324"/>
    <cellStyle name="_pgvcl-1_NEW MIS Feb - 08_Weekly Urban PBR CO - 04-04-09 to 12-04-09 2" xfId="325"/>
    <cellStyle name="_pgvcl-1_NEW MIS Feb - 08_Weekly Urban PBR CO - 04-04-09 to 12-04-09 3" xfId="326"/>
    <cellStyle name="_pgvcl-1_NEW MIS Feb - 08_Weekly Urban PBR CO - 04-04-09 to 12-04-09 4" xfId="327"/>
    <cellStyle name="_pgvcl-1_NEW MIS Feb - 08_Weekly Urban PBR CO - 06-03-09 to 12-03-09" xfId="328"/>
    <cellStyle name="_pgvcl-1_NEW MIS Feb - 08_Weekly Urban PBR CO - 06-03-09 to 12-03-09 2" xfId="329"/>
    <cellStyle name="_pgvcl-1_NEW MIS Feb - 08_Weekly Urban PBR CO - 06-03-09 to 12-03-09 3" xfId="330"/>
    <cellStyle name="_pgvcl-1_NEW MIS Feb - 08_Weekly Urban PBR CO - 06-03-09 to 12-03-09 4" xfId="331"/>
    <cellStyle name="_pgvcl-1_NEW MIS Feb - 08_Weekly Urban PBR CO - 20-02-09 to 26-02-09" xfId="332"/>
    <cellStyle name="_pgvcl-1_NEW MIS Feb - 08_Weekly Urban PBR CO - 20-02-09 to 26-02-09 2" xfId="333"/>
    <cellStyle name="_pgvcl-1_NEW MIS Feb - 08_Weekly Urban PBR CO - 20-02-09 to 26-02-09 3" xfId="334"/>
    <cellStyle name="_pgvcl-1_NEW MIS Feb - 08_Weekly Urban PBR CO - 20-02-09 to 26-02-09 4" xfId="335"/>
    <cellStyle name="_pgvcl-1_NEW MIS Feb - 08_Weekly Urban PBR CO - 30-01-09 to 05-02-09" xfId="336"/>
    <cellStyle name="_pgvcl-1_NEW MIS Feb - 08_Weekly Urban PBR CO - 30-01-09 to 05-02-09 2" xfId="337"/>
    <cellStyle name="_pgvcl-1_NEW MIS Feb - 08_Weekly Urban PBR CO - 30-01-09 to 05-02-09 3" xfId="338"/>
    <cellStyle name="_pgvcl-1_NEW MIS Feb - 08_Weekly Urban PBR CO - 30-01-09 to 05-02-09 4" xfId="339"/>
    <cellStyle name="_pgvcl-1_NEW MIS Feb - 08_Weekly Urban PBR CO - 9-1-09 to 15.01.09" xfId="340"/>
    <cellStyle name="_pgvcl-1_NEW MIS Feb - 08_Weekly Urban PBR CO - 9-1-09 to 15.01.09 2" xfId="341"/>
    <cellStyle name="_pgvcl-1_NEW MIS Feb - 08_Weekly Urban PBR CO - 9-1-09 to 15.01.09 3" xfId="342"/>
    <cellStyle name="_pgvcl-1_NEW MIS Feb - 08_Weekly Urban PBR CO - 9-1-09 to 15.01.09 4" xfId="343"/>
    <cellStyle name="_pgvcl-1_NEW MIS Feb - 08_Weekly Urban PBR CO 01-05-09 to 07-05-09" xfId="344"/>
    <cellStyle name="_pgvcl-1_NEW MIS Feb - 08_Weekly Urban PBR CO 01-05-09 to 07-05-09 2" xfId="345"/>
    <cellStyle name="_pgvcl-1_NEW MIS Feb - 08_Weekly Urban PBR CO 01-05-09 to 07-05-09 3" xfId="346"/>
    <cellStyle name="_pgvcl-1_NEW MIS Feb - 08_Weekly Urban PBR CO 01-05-09 to 07-05-09 4" xfId="347"/>
    <cellStyle name="_pgvcl-1_NEW MIS Feb - 08_Weekly Urban PBR CO 10-04-09 to 16-04-09" xfId="348"/>
    <cellStyle name="_pgvcl-1_NEW MIS Feb - 08_Weekly Urban PBR CO 10-04-09 to 16-04-09 2" xfId="349"/>
    <cellStyle name="_pgvcl-1_NEW MIS Feb - 08_Weekly Urban PBR CO 10-04-09 to 16-04-09 3" xfId="350"/>
    <cellStyle name="_pgvcl-1_NEW MIS Feb - 08_Weekly Urban PBR CO 10-04-09 to 16-04-09 4" xfId="351"/>
    <cellStyle name="_pgvcl-1_NEW MIS Jan - 08" xfId="352"/>
    <cellStyle name="_pgvcl-1_NEW MIS Jan - 08_Book-DMTHL" xfId="353"/>
    <cellStyle name="_pgvcl-1_NEW MIS Jan - 08_Comparison" xfId="354"/>
    <cellStyle name="_pgvcl-1_NEW MIS Jan - 08_Comparison 2" xfId="355"/>
    <cellStyle name="_pgvcl-1_NEW MIS Jan - 08_Comparison 3" xfId="356"/>
    <cellStyle name="_pgvcl-1_NEW MIS Jan - 08_Comparison 4" xfId="357"/>
    <cellStyle name="_pgvcl-1_NEW MIS Jan - 08_Details of Selected Urban Feeder" xfId="358"/>
    <cellStyle name="_pgvcl-1_NEW MIS Jan - 08_Details of Selected Urban Feeder 2" xfId="359"/>
    <cellStyle name="_pgvcl-1_NEW MIS Jan - 08_Details of Selected Urban Feeder 3" xfId="360"/>
    <cellStyle name="_pgvcl-1_NEW MIS Jan - 08_Details of Selected Urban Feeder 4" xfId="361"/>
    <cellStyle name="_pgvcl-1_NEW MIS Jan - 08_DHTHL JAN-09" xfId="362"/>
    <cellStyle name="_pgvcl-1_NEW MIS Jan - 08_dnthl Feb-09" xfId="363"/>
    <cellStyle name="_pgvcl-1_NEW MIS Jan - 08_JGYssss" xfId="364"/>
    <cellStyle name="_pgvcl-1_NEW MIS Jan - 08_JGYssss 2" xfId="365"/>
    <cellStyle name="_pgvcl-1_NEW MIS Jan - 08_JGYssss 3" xfId="366"/>
    <cellStyle name="_pgvcl-1_NEW MIS Jan - 08_JGYssss 4" xfId="367"/>
    <cellStyle name="_pgvcl-1_NEW MIS Jan - 08_New MIS Sheets" xfId="368"/>
    <cellStyle name="_pgvcl-1_NEW MIS Jan - 08_New MIS Sheets 2" xfId="369"/>
    <cellStyle name="_pgvcl-1_NEW MIS Jan - 08_New MIS Sheets 3" xfId="370"/>
    <cellStyle name="_pgvcl-1_NEW MIS Jan - 08_New MIS Sheets 4" xfId="371"/>
    <cellStyle name="_pgvcl-1_NEW MIS Jan - 08_PBR" xfId="372"/>
    <cellStyle name="_pgvcl-1_NEW MIS Jan - 08_PBR 2" xfId="373"/>
    <cellStyle name="_pgvcl-1_NEW MIS Jan - 08_PBR 3" xfId="374"/>
    <cellStyle name="_pgvcl-1_NEW MIS Jan - 08_PBR 4" xfId="375"/>
    <cellStyle name="_pgvcl-1_NEW MIS Jan - 08_PBR CO_DAILY REPORT GIS - 20-01-09" xfId="376"/>
    <cellStyle name="_pgvcl-1_NEW MIS Jan - 08_PBR CO_DAILY REPORT GIS - 20-01-09 2" xfId="377"/>
    <cellStyle name="_pgvcl-1_NEW MIS Jan - 08_PBR CO_DAILY REPORT GIS - 20-01-09 3" xfId="378"/>
    <cellStyle name="_pgvcl-1_NEW MIS Jan - 08_PBR CO_DAILY REPORT GIS - 20-01-09 4" xfId="379"/>
    <cellStyle name="_pgvcl-1_NEW MIS Jan - 08_Point No.-3 T&amp;D _ 06-11-08" xfId="380"/>
    <cellStyle name="_pgvcl-1_NEW MIS Jan - 08_Point no.3_17-10-08" xfId="381"/>
    <cellStyle name="_pgvcl-1_NEW MIS Jan - 08_Sharing loss Aprl-08 to........" xfId="382"/>
    <cellStyle name="_pgvcl-1_NEW MIS Jan - 08_T&amp;D August-08" xfId="383"/>
    <cellStyle name="_pgvcl-1_NEW MIS Jan - 08_T&amp;D August-08 2" xfId="384"/>
    <cellStyle name="_pgvcl-1_NEW MIS Jan - 08_T&amp;D August-08 3" xfId="385"/>
    <cellStyle name="_pgvcl-1_NEW MIS Jan - 08_T&amp;D August-08 4" xfId="386"/>
    <cellStyle name="_pgvcl-1_NEW MIS Jan - 08_T&amp;D Data 2005-06 Onwards Database master" xfId="387"/>
    <cellStyle name="_pgvcl-1_NEW MIS Jan - 08_T&amp;D Dec-08" xfId="388"/>
    <cellStyle name="_pgvcl-1_NEW MIS Jan - 08_T&amp;D Dec-08 2" xfId="389"/>
    <cellStyle name="_pgvcl-1_NEW MIS Jan - 08_T&amp;D Dec-08 3" xfId="390"/>
    <cellStyle name="_pgvcl-1_NEW MIS Jan - 08_T&amp;D Dec-08 4" xfId="391"/>
    <cellStyle name="_pgvcl-1_NEW MIS Jan - 08_T&amp;D July-08" xfId="392"/>
    <cellStyle name="_pgvcl-1_NEW MIS Jan - 08_T&amp;D July-08 2" xfId="393"/>
    <cellStyle name="_pgvcl-1_NEW MIS Jan - 08_T&amp;D July-08 3" xfId="394"/>
    <cellStyle name="_pgvcl-1_NEW MIS Jan - 08_T&amp;D July-08 4" xfId="395"/>
    <cellStyle name="_pgvcl-1_NEW MIS Jan - 08_T&amp;D MAR--09" xfId="396"/>
    <cellStyle name="_pgvcl-1_NEW MIS Jan - 08_T&amp;D MAR--09 2" xfId="397"/>
    <cellStyle name="_pgvcl-1_NEW MIS Jan - 08_T&amp;D MAR--09 3" xfId="398"/>
    <cellStyle name="_pgvcl-1_NEW MIS Jan - 08_T&amp;D MAR--09 4" xfId="399"/>
    <cellStyle name="_pgvcl-1_NEW MIS Jan - 08_Urban Weekly 8 MAY 09" xfId="400"/>
    <cellStyle name="_pgvcl-1_NEW MIS Jan - 08_URBAN WEEKLY PBR CO" xfId="401"/>
    <cellStyle name="_pgvcl-1_NEW MIS Jan - 08_URBAN WEEKLY PBR CO 2" xfId="402"/>
    <cellStyle name="_pgvcl-1_NEW MIS Jan - 08_URBAN WEEKLY PBR CO 3" xfId="403"/>
    <cellStyle name="_pgvcl-1_NEW MIS Jan - 08_URBAN WEEKLY PBR CO 4" xfId="404"/>
    <cellStyle name="_pgvcl-1_NEW MIS Jan - 08_Weekly Urban PBR CO - 04-04-09 to 12-04-09" xfId="405"/>
    <cellStyle name="_pgvcl-1_NEW MIS Jan - 08_Weekly Urban PBR CO - 04-04-09 to 12-04-09 2" xfId="406"/>
    <cellStyle name="_pgvcl-1_NEW MIS Jan - 08_Weekly Urban PBR CO - 04-04-09 to 12-04-09 3" xfId="407"/>
    <cellStyle name="_pgvcl-1_NEW MIS Jan - 08_Weekly Urban PBR CO - 04-04-09 to 12-04-09 4" xfId="408"/>
    <cellStyle name="_pgvcl-1_NEW MIS Jan - 08_Weekly Urban PBR CO - 06-03-09 to 12-03-09" xfId="409"/>
    <cellStyle name="_pgvcl-1_NEW MIS Jan - 08_Weekly Urban PBR CO - 06-03-09 to 12-03-09 2" xfId="410"/>
    <cellStyle name="_pgvcl-1_NEW MIS Jan - 08_Weekly Urban PBR CO - 06-03-09 to 12-03-09 3" xfId="411"/>
    <cellStyle name="_pgvcl-1_NEW MIS Jan - 08_Weekly Urban PBR CO - 06-03-09 to 12-03-09 4" xfId="412"/>
    <cellStyle name="_pgvcl-1_NEW MIS Jan - 08_Weekly Urban PBR CO - 20-02-09 to 26-02-09" xfId="413"/>
    <cellStyle name="_pgvcl-1_NEW MIS Jan - 08_Weekly Urban PBR CO - 20-02-09 to 26-02-09 2" xfId="414"/>
    <cellStyle name="_pgvcl-1_NEW MIS Jan - 08_Weekly Urban PBR CO - 20-02-09 to 26-02-09 3" xfId="415"/>
    <cellStyle name="_pgvcl-1_NEW MIS Jan - 08_Weekly Urban PBR CO - 20-02-09 to 26-02-09 4" xfId="416"/>
    <cellStyle name="_pgvcl-1_NEW MIS Jan - 08_Weekly Urban PBR CO - 30-01-09 to 05-02-09" xfId="417"/>
    <cellStyle name="_pgvcl-1_NEW MIS Jan - 08_Weekly Urban PBR CO - 30-01-09 to 05-02-09 2" xfId="418"/>
    <cellStyle name="_pgvcl-1_NEW MIS Jan - 08_Weekly Urban PBR CO - 30-01-09 to 05-02-09 3" xfId="419"/>
    <cellStyle name="_pgvcl-1_NEW MIS Jan - 08_Weekly Urban PBR CO - 30-01-09 to 05-02-09 4" xfId="420"/>
    <cellStyle name="_pgvcl-1_NEW MIS Jan - 08_Weekly Urban PBR CO - 9-1-09 to 15.01.09" xfId="421"/>
    <cellStyle name="_pgvcl-1_NEW MIS Jan - 08_Weekly Urban PBR CO - 9-1-09 to 15.01.09 2" xfId="422"/>
    <cellStyle name="_pgvcl-1_NEW MIS Jan - 08_Weekly Urban PBR CO - 9-1-09 to 15.01.09 3" xfId="423"/>
    <cellStyle name="_pgvcl-1_NEW MIS Jan - 08_Weekly Urban PBR CO - 9-1-09 to 15.01.09 4" xfId="424"/>
    <cellStyle name="_pgvcl-1_NEW MIS Jan - 08_Weekly Urban PBR CO 01-05-09 to 07-05-09" xfId="425"/>
    <cellStyle name="_pgvcl-1_NEW MIS Jan - 08_Weekly Urban PBR CO 01-05-09 to 07-05-09 2" xfId="426"/>
    <cellStyle name="_pgvcl-1_NEW MIS Jan - 08_Weekly Urban PBR CO 01-05-09 to 07-05-09 3" xfId="427"/>
    <cellStyle name="_pgvcl-1_NEW MIS Jan - 08_Weekly Urban PBR CO 01-05-09 to 07-05-09 4" xfId="428"/>
    <cellStyle name="_pgvcl-1_NEW MIS Jan - 08_Weekly Urban PBR CO 10-04-09 to 16-04-09" xfId="429"/>
    <cellStyle name="_pgvcl-1_NEW MIS Jan - 08_Weekly Urban PBR CO 10-04-09 to 16-04-09 2" xfId="430"/>
    <cellStyle name="_pgvcl-1_NEW MIS Jan - 08_Weekly Urban PBR CO 10-04-09 to 16-04-09 3" xfId="431"/>
    <cellStyle name="_pgvcl-1_NEW MIS Jan - 08_Weekly Urban PBR CO 10-04-09 to 16-04-09 4" xfId="432"/>
    <cellStyle name="_pgvcl-1_NEW MIS Mar - 08" xfId="433"/>
    <cellStyle name="_pgvcl-1_NEW MIS Mar - 08 2" xfId="434"/>
    <cellStyle name="_pgvcl-1_NEW MIS Mar - 08 3" xfId="435"/>
    <cellStyle name="_pgvcl-1_NEW MIS Mar - 08 4" xfId="436"/>
    <cellStyle name="_pgvcl-1_PBR" xfId="437"/>
    <cellStyle name="_pgvcl-1_PBR 2" xfId="438"/>
    <cellStyle name="_pgvcl-1_PBR 3" xfId="439"/>
    <cellStyle name="_pgvcl-1_PBR 4" xfId="440"/>
    <cellStyle name="_pgvcl-1_PBR CO_DAILY REPORT GIS - 20-01-09" xfId="441"/>
    <cellStyle name="_pgvcl-1_PBR CO_DAILY REPORT GIS - 20-01-09 2" xfId="442"/>
    <cellStyle name="_pgvcl-1_PBR CO_DAILY REPORT GIS - 20-01-09 3" xfId="443"/>
    <cellStyle name="_pgvcl-1_PBR CO_DAILY REPORT GIS - 20-01-09 4" xfId="444"/>
    <cellStyle name="_pgvcl-1_PBR-7" xfId="445"/>
    <cellStyle name="_pgvcl-1_PBR-7 2" xfId="446"/>
    <cellStyle name="_pgvcl-1_PBR-7 3" xfId="447"/>
    <cellStyle name="_pgvcl-1_PBR-7 4" xfId="448"/>
    <cellStyle name="_pgvcl-1_PBR-7 FEB-11 " xfId="449"/>
    <cellStyle name="_pgvcl-1_Point No.-3 T&amp;D _ 06-11-08" xfId="450"/>
    <cellStyle name="_pgvcl-1_Point no.3_17-10-08" xfId="451"/>
    <cellStyle name="_pgvcl-1_sept JMN-7" xfId="452"/>
    <cellStyle name="_pgvcl-1_Sharing loss Aprl-08 to........" xfId="453"/>
    <cellStyle name="_pgvcl-1_T&amp;D August-08" xfId="454"/>
    <cellStyle name="_pgvcl-1_T&amp;D August-08 2" xfId="455"/>
    <cellStyle name="_pgvcl-1_T&amp;D August-08 3" xfId="456"/>
    <cellStyle name="_pgvcl-1_T&amp;D August-08 4" xfId="457"/>
    <cellStyle name="_pgvcl-1_T&amp;D Data 2005-06 Onwards Database master" xfId="458"/>
    <cellStyle name="_pgvcl-1_T&amp;D Dec-08" xfId="459"/>
    <cellStyle name="_pgvcl-1_T&amp;D Dec-08 2" xfId="460"/>
    <cellStyle name="_pgvcl-1_T&amp;D Dec-08 3" xfId="461"/>
    <cellStyle name="_pgvcl-1_T&amp;D Dec-08 4" xfId="462"/>
    <cellStyle name="_pgvcl-1_T&amp;D July-08" xfId="463"/>
    <cellStyle name="_pgvcl-1_T&amp;D July-08 2" xfId="464"/>
    <cellStyle name="_pgvcl-1_T&amp;D July-08 3" xfId="465"/>
    <cellStyle name="_pgvcl-1_T&amp;D July-08 4" xfId="466"/>
    <cellStyle name="_pgvcl-1_T&amp;D MAR--09" xfId="467"/>
    <cellStyle name="_pgvcl-1_T&amp;D MAR--09 2" xfId="468"/>
    <cellStyle name="_pgvcl-1_T&amp;D MAR--09 3" xfId="469"/>
    <cellStyle name="_pgvcl-1_T&amp;D MAR--09 4" xfId="470"/>
    <cellStyle name="_pgvcl-1_Urban Weekly 8 MAY 09" xfId="471"/>
    <cellStyle name="_pgvcl-1_URBAN WEEKLY PBR CO" xfId="472"/>
    <cellStyle name="_pgvcl-1_URBAN WEEKLY PBR CO 2" xfId="473"/>
    <cellStyle name="_pgvcl-1_URBAN WEEKLY PBR CO 3" xfId="474"/>
    <cellStyle name="_pgvcl-1_URBAN WEEKLY PBR CO 4" xfId="475"/>
    <cellStyle name="_pgvcl-1_Weekly Urban PBR CO - 04-04-09 to 12-04-09" xfId="476"/>
    <cellStyle name="_pgvcl-1_Weekly Urban PBR CO - 04-04-09 to 12-04-09 2" xfId="477"/>
    <cellStyle name="_pgvcl-1_Weekly Urban PBR CO - 04-04-09 to 12-04-09 3" xfId="478"/>
    <cellStyle name="_pgvcl-1_Weekly Urban PBR CO - 04-04-09 to 12-04-09 4" xfId="479"/>
    <cellStyle name="_pgvcl-1_Weekly Urban PBR CO - 06-03-09 to 12-03-09" xfId="480"/>
    <cellStyle name="_pgvcl-1_Weekly Urban PBR CO - 06-03-09 to 12-03-09 2" xfId="481"/>
    <cellStyle name="_pgvcl-1_Weekly Urban PBR CO - 06-03-09 to 12-03-09 3" xfId="482"/>
    <cellStyle name="_pgvcl-1_Weekly Urban PBR CO - 06-03-09 to 12-03-09 4" xfId="483"/>
    <cellStyle name="_pgvcl-1_Weekly Urban PBR CO - 20-02-09 to 26-02-09" xfId="484"/>
    <cellStyle name="_pgvcl-1_Weekly Urban PBR CO - 20-02-09 to 26-02-09 2" xfId="485"/>
    <cellStyle name="_pgvcl-1_Weekly Urban PBR CO - 20-02-09 to 26-02-09 3" xfId="486"/>
    <cellStyle name="_pgvcl-1_Weekly Urban PBR CO - 20-02-09 to 26-02-09 4" xfId="487"/>
    <cellStyle name="_pgvcl-1_Weekly Urban PBR CO - 30-01-09 to 05-02-09" xfId="488"/>
    <cellStyle name="_pgvcl-1_Weekly Urban PBR CO - 30-01-09 to 05-02-09 2" xfId="489"/>
    <cellStyle name="_pgvcl-1_Weekly Urban PBR CO - 30-01-09 to 05-02-09 3" xfId="490"/>
    <cellStyle name="_pgvcl-1_Weekly Urban PBR CO - 30-01-09 to 05-02-09 4" xfId="491"/>
    <cellStyle name="_pgvcl-1_Weekly Urban PBR CO - 9-1-09 to 15.01.09" xfId="492"/>
    <cellStyle name="_pgvcl-1_Weekly Urban PBR CO - 9-1-09 to 15.01.09 2" xfId="493"/>
    <cellStyle name="_pgvcl-1_Weekly Urban PBR CO - 9-1-09 to 15.01.09 3" xfId="494"/>
    <cellStyle name="_pgvcl-1_Weekly Urban PBR CO - 9-1-09 to 15.01.09 4" xfId="495"/>
    <cellStyle name="_pgvcl-1_Weekly Urban PBR CO 01-05-09 to 07-05-09" xfId="496"/>
    <cellStyle name="_pgvcl-1_Weekly Urban PBR CO 01-05-09 to 07-05-09 2" xfId="497"/>
    <cellStyle name="_pgvcl-1_Weekly Urban PBR CO 01-05-09 to 07-05-09 3" xfId="498"/>
    <cellStyle name="_pgvcl-1_Weekly Urban PBR CO 01-05-09 to 07-05-09 4" xfId="499"/>
    <cellStyle name="_pgvcl-1_Weekly Urban PBR CO 10-04-09 to 16-04-09" xfId="500"/>
    <cellStyle name="_pgvcl-1_Weekly Urban PBR CO 10-04-09 to 16-04-09 2" xfId="501"/>
    <cellStyle name="_pgvcl-1_Weekly Urban PBR CO 10-04-09 to 16-04-09 3" xfId="502"/>
    <cellStyle name="_pgvcl-1_Weekly Urban PBR CO 10-04-09 to 16-04-09 4" xfId="503"/>
    <cellStyle name="_pgvcl-1-1" xfId="504"/>
    <cellStyle name="_pgvcl-1-1 2" xfId="505"/>
    <cellStyle name="_pgvcl-1-1 3" xfId="506"/>
    <cellStyle name="_pgvcl-1-1 4" xfId="507"/>
    <cellStyle name="_pgvcl-1-1_Accident - 2007-08 + 2008-09 -- 15.12.08" xfId="508"/>
    <cellStyle name="_pgvcl-1-1_Accident - 2007-08 + 2008-09 -- 15.12.08 2" xfId="509"/>
    <cellStyle name="_pgvcl-1-1_Accident - 2007-08 + 2008-09 -- 15.12.08 3" xfId="510"/>
    <cellStyle name="_pgvcl-1-1_Accident - 2007-08 + 2008-09 -- 15.12.08 4" xfId="511"/>
    <cellStyle name="_pgvcl-1-1_Accident Detail 2006-07, 2007-08, 2008-09" xfId="512"/>
    <cellStyle name="_pgvcl-1-1_Accident S-dn wise up to Nov. 08 for SE's Conference" xfId="513"/>
    <cellStyle name="_pgvcl-1-1_Accident S-dn wise up to Nov. 08 for SE's Conference 2" xfId="514"/>
    <cellStyle name="_pgvcl-1-1_Accident S-dn wise up to Nov. 08 for SE's Conference 3" xfId="515"/>
    <cellStyle name="_pgvcl-1-1_Accident S-dn wise up to Nov. 08 for SE's Conference 4" xfId="516"/>
    <cellStyle name="_pgvcl-1-1_Book-DMTHL" xfId="517"/>
    <cellStyle name="_pgvcl-1-1_Comparison" xfId="518"/>
    <cellStyle name="_pgvcl-1-1_Comparison 2" xfId="519"/>
    <cellStyle name="_pgvcl-1-1_Comparison 3" xfId="520"/>
    <cellStyle name="_pgvcl-1-1_Comparison 4" xfId="521"/>
    <cellStyle name="_pgvcl-1-1_Details of Selected Urban Feeder" xfId="522"/>
    <cellStyle name="_pgvcl-1-1_Details of Selected Urban Feeder 2" xfId="523"/>
    <cellStyle name="_pgvcl-1-1_Details of Selected Urban Feeder 3" xfId="524"/>
    <cellStyle name="_pgvcl-1-1_Details of Selected Urban Feeder 4" xfId="525"/>
    <cellStyle name="_pgvcl-1-1_DHTHL JAN-09" xfId="526"/>
    <cellStyle name="_pgvcl-1-1_dnthl Feb-09" xfId="527"/>
    <cellStyle name="_pgvcl-1-1_JGYssss" xfId="528"/>
    <cellStyle name="_pgvcl-1-1_JGYssss 2" xfId="529"/>
    <cellStyle name="_pgvcl-1-1_JGYssss 3" xfId="530"/>
    <cellStyle name="_pgvcl-1-1_JGYssss 4" xfId="531"/>
    <cellStyle name="_pgvcl-1-1_JMN-7" xfId="532"/>
    <cellStyle name="_pgvcl-1-1_JMN-7 2" xfId="533"/>
    <cellStyle name="_pgvcl-1-1_JMN-7 3" xfId="534"/>
    <cellStyle name="_pgvcl-1-1_JMN-7 4" xfId="535"/>
    <cellStyle name="_pgvcl-1-1_JMN-77" xfId="536"/>
    <cellStyle name="_pgvcl-1-1_JMN-77 2" xfId="537"/>
    <cellStyle name="_pgvcl-1-1_JMN-77 3" xfId="538"/>
    <cellStyle name="_pgvcl-1-1_JMN-77 4" xfId="539"/>
    <cellStyle name="_pgvcl-1-1_JND - 5" xfId="540"/>
    <cellStyle name="_pgvcl-1-1_JND - 5 2" xfId="541"/>
    <cellStyle name="_pgvcl-1-1_JND - 5 3" xfId="542"/>
    <cellStyle name="_pgvcl-1-1_JND - 5 4" xfId="543"/>
    <cellStyle name="_pgvcl-1-1_JND 50" xfId="544"/>
    <cellStyle name="_pgvcl-1-1_JND 50 2" xfId="545"/>
    <cellStyle name="_pgvcl-1-1_JND 50 3" xfId="546"/>
    <cellStyle name="_pgvcl-1-1_JND 50 4" xfId="547"/>
    <cellStyle name="_pgvcl-1-1_NEW MIS Feb - 08" xfId="548"/>
    <cellStyle name="_pgvcl-1-1_NEW MIS Feb - 08_Book-DMTHL" xfId="549"/>
    <cellStyle name="_pgvcl-1-1_NEW MIS Feb - 08_Comparison" xfId="550"/>
    <cellStyle name="_pgvcl-1-1_NEW MIS Feb - 08_Comparison 2" xfId="551"/>
    <cellStyle name="_pgvcl-1-1_NEW MIS Feb - 08_Comparison 3" xfId="552"/>
    <cellStyle name="_pgvcl-1-1_NEW MIS Feb - 08_Comparison 4" xfId="553"/>
    <cellStyle name="_pgvcl-1-1_NEW MIS Feb - 08_Details of Selected Urban Feeder" xfId="554"/>
    <cellStyle name="_pgvcl-1-1_NEW MIS Feb - 08_Details of Selected Urban Feeder 2" xfId="555"/>
    <cellStyle name="_pgvcl-1-1_NEW MIS Feb - 08_Details of Selected Urban Feeder 3" xfId="556"/>
    <cellStyle name="_pgvcl-1-1_NEW MIS Feb - 08_Details of Selected Urban Feeder 4" xfId="557"/>
    <cellStyle name="_pgvcl-1-1_NEW MIS Feb - 08_DHTHL JAN-09" xfId="558"/>
    <cellStyle name="_pgvcl-1-1_NEW MIS Feb - 08_dnthl Feb-09" xfId="559"/>
    <cellStyle name="_pgvcl-1-1_NEW MIS Feb - 08_JGYssss" xfId="560"/>
    <cellStyle name="_pgvcl-1-1_NEW MIS Feb - 08_JGYssss 2" xfId="561"/>
    <cellStyle name="_pgvcl-1-1_NEW MIS Feb - 08_JGYssss 3" xfId="562"/>
    <cellStyle name="_pgvcl-1-1_NEW MIS Feb - 08_JGYssss 4" xfId="563"/>
    <cellStyle name="_pgvcl-1-1_NEW MIS Feb - 08_New MIS Sheets" xfId="564"/>
    <cellStyle name="_pgvcl-1-1_NEW MIS Feb - 08_New MIS Sheets 2" xfId="565"/>
    <cellStyle name="_pgvcl-1-1_NEW MIS Feb - 08_New MIS Sheets 3" xfId="566"/>
    <cellStyle name="_pgvcl-1-1_NEW MIS Feb - 08_New MIS Sheets 4" xfId="567"/>
    <cellStyle name="_pgvcl-1-1_NEW MIS Feb - 08_PBR" xfId="568"/>
    <cellStyle name="_pgvcl-1-1_NEW MIS Feb - 08_PBR 2" xfId="569"/>
    <cellStyle name="_pgvcl-1-1_NEW MIS Feb - 08_PBR 3" xfId="570"/>
    <cellStyle name="_pgvcl-1-1_NEW MIS Feb - 08_PBR 4" xfId="571"/>
    <cellStyle name="_pgvcl-1-1_NEW MIS Feb - 08_PBR CO_DAILY REPORT GIS - 20-01-09" xfId="572"/>
    <cellStyle name="_pgvcl-1-1_NEW MIS Feb - 08_PBR CO_DAILY REPORT GIS - 20-01-09 2" xfId="573"/>
    <cellStyle name="_pgvcl-1-1_NEW MIS Feb - 08_PBR CO_DAILY REPORT GIS - 20-01-09 3" xfId="574"/>
    <cellStyle name="_pgvcl-1-1_NEW MIS Feb - 08_PBR CO_DAILY REPORT GIS - 20-01-09 4" xfId="575"/>
    <cellStyle name="_pgvcl-1-1_NEW MIS Feb - 08_Point No.-3 T&amp;D _ 06-11-08" xfId="576"/>
    <cellStyle name="_pgvcl-1-1_NEW MIS Feb - 08_Point no.3_17-10-08" xfId="577"/>
    <cellStyle name="_pgvcl-1-1_NEW MIS Feb - 08_Sharing loss Aprl-08 to........" xfId="578"/>
    <cellStyle name="_pgvcl-1-1_NEW MIS Feb - 08_T&amp;D August-08" xfId="579"/>
    <cellStyle name="_pgvcl-1-1_NEW MIS Feb - 08_T&amp;D August-08 2" xfId="580"/>
    <cellStyle name="_pgvcl-1-1_NEW MIS Feb - 08_T&amp;D August-08 3" xfId="581"/>
    <cellStyle name="_pgvcl-1-1_NEW MIS Feb - 08_T&amp;D August-08 4" xfId="582"/>
    <cellStyle name="_pgvcl-1-1_NEW MIS Feb - 08_T&amp;D Data 2005-06 Onwards Database master" xfId="583"/>
    <cellStyle name="_pgvcl-1-1_NEW MIS Feb - 08_T&amp;D Dec-08" xfId="584"/>
    <cellStyle name="_pgvcl-1-1_NEW MIS Feb - 08_T&amp;D Dec-08 2" xfId="585"/>
    <cellStyle name="_pgvcl-1-1_NEW MIS Feb - 08_T&amp;D Dec-08 3" xfId="586"/>
    <cellStyle name="_pgvcl-1-1_NEW MIS Feb - 08_T&amp;D Dec-08 4" xfId="587"/>
    <cellStyle name="_pgvcl-1-1_NEW MIS Feb - 08_T&amp;D July-08" xfId="588"/>
    <cellStyle name="_pgvcl-1-1_NEW MIS Feb - 08_T&amp;D July-08 2" xfId="589"/>
    <cellStyle name="_pgvcl-1-1_NEW MIS Feb - 08_T&amp;D July-08 3" xfId="590"/>
    <cellStyle name="_pgvcl-1-1_NEW MIS Feb - 08_T&amp;D July-08 4" xfId="591"/>
    <cellStyle name="_pgvcl-1-1_NEW MIS Feb - 08_T&amp;D MAR--09" xfId="592"/>
    <cellStyle name="_pgvcl-1-1_NEW MIS Feb - 08_T&amp;D MAR--09 2" xfId="593"/>
    <cellStyle name="_pgvcl-1-1_NEW MIS Feb - 08_T&amp;D MAR--09 3" xfId="594"/>
    <cellStyle name="_pgvcl-1-1_NEW MIS Feb - 08_T&amp;D MAR--09 4" xfId="595"/>
    <cellStyle name="_pgvcl-1-1_NEW MIS Feb - 08_Urban Weekly 8 MAY 09" xfId="596"/>
    <cellStyle name="_pgvcl-1-1_NEW MIS Feb - 08_URBAN WEEKLY PBR CO" xfId="597"/>
    <cellStyle name="_pgvcl-1-1_NEW MIS Feb - 08_URBAN WEEKLY PBR CO 2" xfId="598"/>
    <cellStyle name="_pgvcl-1-1_NEW MIS Feb - 08_URBAN WEEKLY PBR CO 3" xfId="599"/>
    <cellStyle name="_pgvcl-1-1_NEW MIS Feb - 08_URBAN WEEKLY PBR CO 4" xfId="600"/>
    <cellStyle name="_pgvcl-1-1_NEW MIS Feb - 08_Weekly Urban PBR CO - 04-04-09 to 12-04-09" xfId="601"/>
    <cellStyle name="_pgvcl-1-1_NEW MIS Feb - 08_Weekly Urban PBR CO - 04-04-09 to 12-04-09 2" xfId="602"/>
    <cellStyle name="_pgvcl-1-1_NEW MIS Feb - 08_Weekly Urban PBR CO - 04-04-09 to 12-04-09 3" xfId="603"/>
    <cellStyle name="_pgvcl-1-1_NEW MIS Feb - 08_Weekly Urban PBR CO - 04-04-09 to 12-04-09 4" xfId="604"/>
    <cellStyle name="_pgvcl-1-1_NEW MIS Feb - 08_Weekly Urban PBR CO - 06-03-09 to 12-03-09" xfId="605"/>
    <cellStyle name="_pgvcl-1-1_NEW MIS Feb - 08_Weekly Urban PBR CO - 06-03-09 to 12-03-09 2" xfId="606"/>
    <cellStyle name="_pgvcl-1-1_NEW MIS Feb - 08_Weekly Urban PBR CO - 06-03-09 to 12-03-09 3" xfId="607"/>
    <cellStyle name="_pgvcl-1-1_NEW MIS Feb - 08_Weekly Urban PBR CO - 06-03-09 to 12-03-09 4" xfId="608"/>
    <cellStyle name="_pgvcl-1-1_NEW MIS Feb - 08_Weekly Urban PBR CO - 20-02-09 to 26-02-09" xfId="609"/>
    <cellStyle name="_pgvcl-1-1_NEW MIS Feb - 08_Weekly Urban PBR CO - 20-02-09 to 26-02-09 2" xfId="610"/>
    <cellStyle name="_pgvcl-1-1_NEW MIS Feb - 08_Weekly Urban PBR CO - 20-02-09 to 26-02-09 3" xfId="611"/>
    <cellStyle name="_pgvcl-1-1_NEW MIS Feb - 08_Weekly Urban PBR CO - 20-02-09 to 26-02-09 4" xfId="612"/>
    <cellStyle name="_pgvcl-1-1_NEW MIS Feb - 08_Weekly Urban PBR CO - 30-01-09 to 05-02-09" xfId="613"/>
    <cellStyle name="_pgvcl-1-1_NEW MIS Feb - 08_Weekly Urban PBR CO - 30-01-09 to 05-02-09 2" xfId="614"/>
    <cellStyle name="_pgvcl-1-1_NEW MIS Feb - 08_Weekly Urban PBR CO - 30-01-09 to 05-02-09 3" xfId="615"/>
    <cellStyle name="_pgvcl-1-1_NEW MIS Feb - 08_Weekly Urban PBR CO - 30-01-09 to 05-02-09 4" xfId="616"/>
    <cellStyle name="_pgvcl-1-1_NEW MIS Feb - 08_Weekly Urban PBR CO - 9-1-09 to 15.01.09" xfId="617"/>
    <cellStyle name="_pgvcl-1-1_NEW MIS Feb - 08_Weekly Urban PBR CO - 9-1-09 to 15.01.09 2" xfId="618"/>
    <cellStyle name="_pgvcl-1-1_NEW MIS Feb - 08_Weekly Urban PBR CO - 9-1-09 to 15.01.09 3" xfId="619"/>
    <cellStyle name="_pgvcl-1-1_NEW MIS Feb - 08_Weekly Urban PBR CO - 9-1-09 to 15.01.09 4" xfId="620"/>
    <cellStyle name="_pgvcl-1-1_NEW MIS Feb - 08_Weekly Urban PBR CO 01-05-09 to 07-05-09" xfId="621"/>
    <cellStyle name="_pgvcl-1-1_NEW MIS Feb - 08_Weekly Urban PBR CO 01-05-09 to 07-05-09 2" xfId="622"/>
    <cellStyle name="_pgvcl-1-1_NEW MIS Feb - 08_Weekly Urban PBR CO 01-05-09 to 07-05-09 3" xfId="623"/>
    <cellStyle name="_pgvcl-1-1_NEW MIS Feb - 08_Weekly Urban PBR CO 01-05-09 to 07-05-09 4" xfId="624"/>
    <cellStyle name="_pgvcl-1-1_NEW MIS Feb - 08_Weekly Urban PBR CO 10-04-09 to 16-04-09" xfId="625"/>
    <cellStyle name="_pgvcl-1-1_NEW MIS Feb - 08_Weekly Urban PBR CO 10-04-09 to 16-04-09 2" xfId="626"/>
    <cellStyle name="_pgvcl-1-1_NEW MIS Feb - 08_Weekly Urban PBR CO 10-04-09 to 16-04-09 3" xfId="627"/>
    <cellStyle name="_pgvcl-1-1_NEW MIS Feb - 08_Weekly Urban PBR CO 10-04-09 to 16-04-09 4" xfId="628"/>
    <cellStyle name="_pgvcl-1-1_NEW MIS Jan - 08" xfId="629"/>
    <cellStyle name="_pgvcl-1-1_NEW MIS Jan - 08_Book-DMTHL" xfId="630"/>
    <cellStyle name="_pgvcl-1-1_NEW MIS Jan - 08_Comparison" xfId="631"/>
    <cellStyle name="_pgvcl-1-1_NEW MIS Jan - 08_Comparison 2" xfId="632"/>
    <cellStyle name="_pgvcl-1-1_NEW MIS Jan - 08_Comparison 3" xfId="633"/>
    <cellStyle name="_pgvcl-1-1_NEW MIS Jan - 08_Comparison 4" xfId="634"/>
    <cellStyle name="_pgvcl-1-1_NEW MIS Jan - 08_Details of Selected Urban Feeder" xfId="635"/>
    <cellStyle name="_pgvcl-1-1_NEW MIS Jan - 08_Details of Selected Urban Feeder 2" xfId="636"/>
    <cellStyle name="_pgvcl-1-1_NEW MIS Jan - 08_Details of Selected Urban Feeder 3" xfId="637"/>
    <cellStyle name="_pgvcl-1-1_NEW MIS Jan - 08_Details of Selected Urban Feeder 4" xfId="638"/>
    <cellStyle name="_pgvcl-1-1_NEW MIS Jan - 08_DHTHL JAN-09" xfId="639"/>
    <cellStyle name="_pgvcl-1-1_NEW MIS Jan - 08_dnthl Feb-09" xfId="640"/>
    <cellStyle name="_pgvcl-1-1_NEW MIS Jan - 08_JGYssss" xfId="641"/>
    <cellStyle name="_pgvcl-1-1_NEW MIS Jan - 08_JGYssss 2" xfId="642"/>
    <cellStyle name="_pgvcl-1-1_NEW MIS Jan - 08_JGYssss 3" xfId="643"/>
    <cellStyle name="_pgvcl-1-1_NEW MIS Jan - 08_JGYssss 4" xfId="644"/>
    <cellStyle name="_pgvcl-1-1_NEW MIS Jan - 08_New MIS Sheets" xfId="645"/>
    <cellStyle name="_pgvcl-1-1_NEW MIS Jan - 08_New MIS Sheets 2" xfId="646"/>
    <cellStyle name="_pgvcl-1-1_NEW MIS Jan - 08_New MIS Sheets 3" xfId="647"/>
    <cellStyle name="_pgvcl-1-1_NEW MIS Jan - 08_New MIS Sheets 4" xfId="648"/>
    <cellStyle name="_pgvcl-1-1_NEW MIS Jan - 08_PBR" xfId="649"/>
    <cellStyle name="_pgvcl-1-1_NEW MIS Jan - 08_PBR 2" xfId="650"/>
    <cellStyle name="_pgvcl-1-1_NEW MIS Jan - 08_PBR 3" xfId="651"/>
    <cellStyle name="_pgvcl-1-1_NEW MIS Jan - 08_PBR 4" xfId="652"/>
    <cellStyle name="_pgvcl-1-1_NEW MIS Jan - 08_PBR CO_DAILY REPORT GIS - 20-01-09" xfId="653"/>
    <cellStyle name="_pgvcl-1-1_NEW MIS Jan - 08_PBR CO_DAILY REPORT GIS - 20-01-09 2" xfId="654"/>
    <cellStyle name="_pgvcl-1-1_NEW MIS Jan - 08_PBR CO_DAILY REPORT GIS - 20-01-09 3" xfId="655"/>
    <cellStyle name="_pgvcl-1-1_NEW MIS Jan - 08_PBR CO_DAILY REPORT GIS - 20-01-09 4" xfId="656"/>
    <cellStyle name="_pgvcl-1-1_NEW MIS Jan - 08_Point No.-3 T&amp;D _ 06-11-08" xfId="657"/>
    <cellStyle name="_pgvcl-1-1_NEW MIS Jan - 08_Point no.3_17-10-08" xfId="658"/>
    <cellStyle name="_pgvcl-1-1_NEW MIS Jan - 08_Sharing loss Aprl-08 to........" xfId="659"/>
    <cellStyle name="_pgvcl-1-1_NEW MIS Jan - 08_T&amp;D August-08" xfId="660"/>
    <cellStyle name="_pgvcl-1-1_NEW MIS Jan - 08_T&amp;D August-08 2" xfId="661"/>
    <cellStyle name="_pgvcl-1-1_NEW MIS Jan - 08_T&amp;D August-08 3" xfId="662"/>
    <cellStyle name="_pgvcl-1-1_NEW MIS Jan - 08_T&amp;D August-08 4" xfId="663"/>
    <cellStyle name="_pgvcl-1-1_NEW MIS Jan - 08_T&amp;D Data 2005-06 Onwards Database master" xfId="664"/>
    <cellStyle name="_pgvcl-1-1_NEW MIS Jan - 08_T&amp;D Dec-08" xfId="665"/>
    <cellStyle name="_pgvcl-1-1_NEW MIS Jan - 08_T&amp;D Dec-08 2" xfId="666"/>
    <cellStyle name="_pgvcl-1-1_NEW MIS Jan - 08_T&amp;D Dec-08 3" xfId="667"/>
    <cellStyle name="_pgvcl-1-1_NEW MIS Jan - 08_T&amp;D Dec-08 4" xfId="668"/>
    <cellStyle name="_pgvcl-1-1_NEW MIS Jan - 08_T&amp;D July-08" xfId="669"/>
    <cellStyle name="_pgvcl-1-1_NEW MIS Jan - 08_T&amp;D July-08 2" xfId="670"/>
    <cellStyle name="_pgvcl-1-1_NEW MIS Jan - 08_T&amp;D July-08 3" xfId="671"/>
    <cellStyle name="_pgvcl-1-1_NEW MIS Jan - 08_T&amp;D July-08 4" xfId="672"/>
    <cellStyle name="_pgvcl-1-1_NEW MIS Jan - 08_T&amp;D MAR--09" xfId="673"/>
    <cellStyle name="_pgvcl-1-1_NEW MIS Jan - 08_T&amp;D MAR--09 2" xfId="674"/>
    <cellStyle name="_pgvcl-1-1_NEW MIS Jan - 08_T&amp;D MAR--09 3" xfId="675"/>
    <cellStyle name="_pgvcl-1-1_NEW MIS Jan - 08_T&amp;D MAR--09 4" xfId="676"/>
    <cellStyle name="_pgvcl-1-1_NEW MIS Jan - 08_Urban Weekly 8 MAY 09" xfId="677"/>
    <cellStyle name="_pgvcl-1-1_NEW MIS Jan - 08_URBAN WEEKLY PBR CO" xfId="678"/>
    <cellStyle name="_pgvcl-1-1_NEW MIS Jan - 08_URBAN WEEKLY PBR CO 2" xfId="679"/>
    <cellStyle name="_pgvcl-1-1_NEW MIS Jan - 08_URBAN WEEKLY PBR CO 3" xfId="680"/>
    <cellStyle name="_pgvcl-1-1_NEW MIS Jan - 08_URBAN WEEKLY PBR CO 4" xfId="681"/>
    <cellStyle name="_pgvcl-1-1_NEW MIS Jan - 08_Weekly Urban PBR CO - 04-04-09 to 12-04-09" xfId="682"/>
    <cellStyle name="_pgvcl-1-1_NEW MIS Jan - 08_Weekly Urban PBR CO - 04-04-09 to 12-04-09 2" xfId="683"/>
    <cellStyle name="_pgvcl-1-1_NEW MIS Jan - 08_Weekly Urban PBR CO - 04-04-09 to 12-04-09 3" xfId="684"/>
    <cellStyle name="_pgvcl-1-1_NEW MIS Jan - 08_Weekly Urban PBR CO - 04-04-09 to 12-04-09 4" xfId="685"/>
    <cellStyle name="_pgvcl-1-1_NEW MIS Jan - 08_Weekly Urban PBR CO - 06-03-09 to 12-03-09" xfId="686"/>
    <cellStyle name="_pgvcl-1-1_NEW MIS Jan - 08_Weekly Urban PBR CO - 06-03-09 to 12-03-09 2" xfId="687"/>
    <cellStyle name="_pgvcl-1-1_NEW MIS Jan - 08_Weekly Urban PBR CO - 06-03-09 to 12-03-09 3" xfId="688"/>
    <cellStyle name="_pgvcl-1-1_NEW MIS Jan - 08_Weekly Urban PBR CO - 06-03-09 to 12-03-09 4" xfId="689"/>
    <cellStyle name="_pgvcl-1-1_NEW MIS Jan - 08_Weekly Urban PBR CO - 20-02-09 to 26-02-09" xfId="690"/>
    <cellStyle name="_pgvcl-1-1_NEW MIS Jan - 08_Weekly Urban PBR CO - 20-02-09 to 26-02-09 2" xfId="691"/>
    <cellStyle name="_pgvcl-1-1_NEW MIS Jan - 08_Weekly Urban PBR CO - 20-02-09 to 26-02-09 3" xfId="692"/>
    <cellStyle name="_pgvcl-1-1_NEW MIS Jan - 08_Weekly Urban PBR CO - 20-02-09 to 26-02-09 4" xfId="693"/>
    <cellStyle name="_pgvcl-1-1_NEW MIS Jan - 08_Weekly Urban PBR CO - 30-01-09 to 05-02-09" xfId="694"/>
    <cellStyle name="_pgvcl-1-1_NEW MIS Jan - 08_Weekly Urban PBR CO - 30-01-09 to 05-02-09 2" xfId="695"/>
    <cellStyle name="_pgvcl-1-1_NEW MIS Jan - 08_Weekly Urban PBR CO - 30-01-09 to 05-02-09 3" xfId="696"/>
    <cellStyle name="_pgvcl-1-1_NEW MIS Jan - 08_Weekly Urban PBR CO - 30-01-09 to 05-02-09 4" xfId="697"/>
    <cellStyle name="_pgvcl-1-1_NEW MIS Jan - 08_Weekly Urban PBR CO - 9-1-09 to 15.01.09" xfId="698"/>
    <cellStyle name="_pgvcl-1-1_NEW MIS Jan - 08_Weekly Urban PBR CO - 9-1-09 to 15.01.09 2" xfId="699"/>
    <cellStyle name="_pgvcl-1-1_NEW MIS Jan - 08_Weekly Urban PBR CO - 9-1-09 to 15.01.09 3" xfId="700"/>
    <cellStyle name="_pgvcl-1-1_NEW MIS Jan - 08_Weekly Urban PBR CO - 9-1-09 to 15.01.09 4" xfId="701"/>
    <cellStyle name="_pgvcl-1-1_NEW MIS Jan - 08_Weekly Urban PBR CO 01-05-09 to 07-05-09" xfId="702"/>
    <cellStyle name="_pgvcl-1-1_NEW MIS Jan - 08_Weekly Urban PBR CO 01-05-09 to 07-05-09 2" xfId="703"/>
    <cellStyle name="_pgvcl-1-1_NEW MIS Jan - 08_Weekly Urban PBR CO 01-05-09 to 07-05-09 3" xfId="704"/>
    <cellStyle name="_pgvcl-1-1_NEW MIS Jan - 08_Weekly Urban PBR CO 01-05-09 to 07-05-09 4" xfId="705"/>
    <cellStyle name="_pgvcl-1-1_NEW MIS Jan - 08_Weekly Urban PBR CO 10-04-09 to 16-04-09" xfId="706"/>
    <cellStyle name="_pgvcl-1-1_NEW MIS Jan - 08_Weekly Urban PBR CO 10-04-09 to 16-04-09 2" xfId="707"/>
    <cellStyle name="_pgvcl-1-1_NEW MIS Jan - 08_Weekly Urban PBR CO 10-04-09 to 16-04-09 3" xfId="708"/>
    <cellStyle name="_pgvcl-1-1_NEW MIS Jan - 08_Weekly Urban PBR CO 10-04-09 to 16-04-09 4" xfId="709"/>
    <cellStyle name="_pgvcl-1-1_NEW MIS Mar - 08" xfId="710"/>
    <cellStyle name="_pgvcl-1-1_NEW MIS Mar - 08 2" xfId="711"/>
    <cellStyle name="_pgvcl-1-1_NEW MIS Mar - 08 3" xfId="712"/>
    <cellStyle name="_pgvcl-1-1_NEW MIS Mar - 08 4" xfId="713"/>
    <cellStyle name="_pgvcl-1-1_PBR" xfId="714"/>
    <cellStyle name="_pgvcl-1-1_PBR 2" xfId="715"/>
    <cellStyle name="_pgvcl-1-1_PBR 3" xfId="716"/>
    <cellStyle name="_pgvcl-1-1_PBR 4" xfId="717"/>
    <cellStyle name="_pgvcl-1-1_PBR CO_DAILY REPORT GIS - 20-01-09" xfId="718"/>
    <cellStyle name="_pgvcl-1-1_PBR CO_DAILY REPORT GIS - 20-01-09 2" xfId="719"/>
    <cellStyle name="_pgvcl-1-1_PBR CO_DAILY REPORT GIS - 20-01-09 3" xfId="720"/>
    <cellStyle name="_pgvcl-1-1_PBR CO_DAILY REPORT GIS - 20-01-09 4" xfId="721"/>
    <cellStyle name="_pgvcl-1-1_PBR-7" xfId="722"/>
    <cellStyle name="_pgvcl-1-1_PBR-7 2" xfId="723"/>
    <cellStyle name="_pgvcl-1-1_PBR-7 3" xfId="724"/>
    <cellStyle name="_pgvcl-1-1_PBR-7 4" xfId="725"/>
    <cellStyle name="_pgvcl-1-1_PBR-7 FEB-11 " xfId="726"/>
    <cellStyle name="_pgvcl-1-1_Point No.-3 T&amp;D _ 06-11-08" xfId="727"/>
    <cellStyle name="_pgvcl-1-1_Point no.3_17-10-08" xfId="728"/>
    <cellStyle name="_pgvcl-1-1_sept JMN-7" xfId="729"/>
    <cellStyle name="_pgvcl-1-1_Sharing loss Aprl-08 to........" xfId="730"/>
    <cellStyle name="_pgvcl-1-1_T&amp;D August-08" xfId="731"/>
    <cellStyle name="_pgvcl-1-1_T&amp;D August-08 2" xfId="732"/>
    <cellStyle name="_pgvcl-1-1_T&amp;D August-08 3" xfId="733"/>
    <cellStyle name="_pgvcl-1-1_T&amp;D August-08 4" xfId="734"/>
    <cellStyle name="_pgvcl-1-1_T&amp;D Data 2005-06 Onwards Database master" xfId="735"/>
    <cellStyle name="_pgvcl-1-1_T&amp;D Dec-08" xfId="736"/>
    <cellStyle name="_pgvcl-1-1_T&amp;D Dec-08 2" xfId="737"/>
    <cellStyle name="_pgvcl-1-1_T&amp;D Dec-08 3" xfId="738"/>
    <cellStyle name="_pgvcl-1-1_T&amp;D Dec-08 4" xfId="739"/>
    <cellStyle name="_pgvcl-1-1_T&amp;D July-08" xfId="740"/>
    <cellStyle name="_pgvcl-1-1_T&amp;D July-08 2" xfId="741"/>
    <cellStyle name="_pgvcl-1-1_T&amp;D July-08 3" xfId="742"/>
    <cellStyle name="_pgvcl-1-1_T&amp;D July-08 4" xfId="743"/>
    <cellStyle name="_pgvcl-1-1_T&amp;D MAR--09" xfId="744"/>
    <cellStyle name="_pgvcl-1-1_T&amp;D MAR--09 2" xfId="745"/>
    <cellStyle name="_pgvcl-1-1_T&amp;D MAR--09 3" xfId="746"/>
    <cellStyle name="_pgvcl-1-1_T&amp;D MAR--09 4" xfId="747"/>
    <cellStyle name="_pgvcl-1-1_Urban Weekly 8 MAY 09" xfId="748"/>
    <cellStyle name="_pgvcl-1-1_URBAN WEEKLY PBR CO" xfId="749"/>
    <cellStyle name="_pgvcl-1-1_URBAN WEEKLY PBR CO 2" xfId="750"/>
    <cellStyle name="_pgvcl-1-1_URBAN WEEKLY PBR CO 3" xfId="751"/>
    <cellStyle name="_pgvcl-1-1_URBAN WEEKLY PBR CO 4" xfId="752"/>
    <cellStyle name="_pgvcl-1-1_Weekly Urban PBR CO - 04-04-09 to 12-04-09" xfId="753"/>
    <cellStyle name="_pgvcl-1-1_Weekly Urban PBR CO - 04-04-09 to 12-04-09 2" xfId="754"/>
    <cellStyle name="_pgvcl-1-1_Weekly Urban PBR CO - 04-04-09 to 12-04-09 3" xfId="755"/>
    <cellStyle name="_pgvcl-1-1_Weekly Urban PBR CO - 04-04-09 to 12-04-09 4" xfId="756"/>
    <cellStyle name="_pgvcl-1-1_Weekly Urban PBR CO - 06-03-09 to 12-03-09" xfId="757"/>
    <cellStyle name="_pgvcl-1-1_Weekly Urban PBR CO - 06-03-09 to 12-03-09 2" xfId="758"/>
    <cellStyle name="_pgvcl-1-1_Weekly Urban PBR CO - 06-03-09 to 12-03-09 3" xfId="759"/>
    <cellStyle name="_pgvcl-1-1_Weekly Urban PBR CO - 06-03-09 to 12-03-09 4" xfId="760"/>
    <cellStyle name="_pgvcl-1-1_Weekly Urban PBR CO - 20-02-09 to 26-02-09" xfId="761"/>
    <cellStyle name="_pgvcl-1-1_Weekly Urban PBR CO - 20-02-09 to 26-02-09 2" xfId="762"/>
    <cellStyle name="_pgvcl-1-1_Weekly Urban PBR CO - 20-02-09 to 26-02-09 3" xfId="763"/>
    <cellStyle name="_pgvcl-1-1_Weekly Urban PBR CO - 20-02-09 to 26-02-09 4" xfId="764"/>
    <cellStyle name="_pgvcl-1-1_Weekly Urban PBR CO - 30-01-09 to 05-02-09" xfId="765"/>
    <cellStyle name="_pgvcl-1-1_Weekly Urban PBR CO - 30-01-09 to 05-02-09 2" xfId="766"/>
    <cellStyle name="_pgvcl-1-1_Weekly Urban PBR CO - 30-01-09 to 05-02-09 3" xfId="767"/>
    <cellStyle name="_pgvcl-1-1_Weekly Urban PBR CO - 30-01-09 to 05-02-09 4" xfId="768"/>
    <cellStyle name="_pgvcl-1-1_Weekly Urban PBR CO - 9-1-09 to 15.01.09" xfId="769"/>
    <cellStyle name="_pgvcl-1-1_Weekly Urban PBR CO - 9-1-09 to 15.01.09 2" xfId="770"/>
    <cellStyle name="_pgvcl-1-1_Weekly Urban PBR CO - 9-1-09 to 15.01.09 3" xfId="771"/>
    <cellStyle name="_pgvcl-1-1_Weekly Urban PBR CO - 9-1-09 to 15.01.09 4" xfId="772"/>
    <cellStyle name="_pgvcl-1-1_Weekly Urban PBR CO 01-05-09 to 07-05-09" xfId="773"/>
    <cellStyle name="_pgvcl-1-1_Weekly Urban PBR CO 01-05-09 to 07-05-09 2" xfId="774"/>
    <cellStyle name="_pgvcl-1-1_Weekly Urban PBR CO 01-05-09 to 07-05-09 3" xfId="775"/>
    <cellStyle name="_pgvcl-1-1_Weekly Urban PBR CO 01-05-09 to 07-05-09 4" xfId="776"/>
    <cellStyle name="_pgvcl-1-1_Weekly Urban PBR CO 10-04-09 to 16-04-09" xfId="777"/>
    <cellStyle name="_pgvcl-1-1_Weekly Urban PBR CO 10-04-09 to 16-04-09 2" xfId="778"/>
    <cellStyle name="_pgvcl-1-1_Weekly Urban PBR CO 10-04-09 to 16-04-09 3" xfId="779"/>
    <cellStyle name="_pgvcl-1-1_Weekly Urban PBR CO 10-04-09 to 16-04-09 4" xfId="780"/>
    <cellStyle name="_pgvcl-2-2" xfId="781"/>
    <cellStyle name="_pgvcl-2-2 2" xfId="782"/>
    <cellStyle name="_pgvcl-2-2 3" xfId="783"/>
    <cellStyle name="_pgvcl-2-2 4" xfId="784"/>
    <cellStyle name="_pgvcl-2-2_Accident - 2007-08 + 2008-09 -- 15.12.08" xfId="785"/>
    <cellStyle name="_pgvcl-2-2_Accident - 2007-08 + 2008-09 -- 15.12.08 2" xfId="786"/>
    <cellStyle name="_pgvcl-2-2_Accident - 2007-08 + 2008-09 -- 15.12.08 3" xfId="787"/>
    <cellStyle name="_pgvcl-2-2_Accident - 2007-08 + 2008-09 -- 15.12.08 4" xfId="788"/>
    <cellStyle name="_pgvcl-2-2_Accident Detail 2006-07, 2007-08, 2008-09" xfId="789"/>
    <cellStyle name="_pgvcl-2-2_Accident S-dn wise up to Nov. 08 for SE's Conference" xfId="790"/>
    <cellStyle name="_pgvcl-2-2_Accident S-dn wise up to Nov. 08 for SE's Conference 2" xfId="791"/>
    <cellStyle name="_pgvcl-2-2_Accident S-dn wise up to Nov. 08 for SE's Conference 3" xfId="792"/>
    <cellStyle name="_pgvcl-2-2_Accident S-dn wise up to Nov. 08 for SE's Conference 4" xfId="793"/>
    <cellStyle name="_pgvcl-2-2_Book-DMTHL" xfId="794"/>
    <cellStyle name="_pgvcl-2-2_Comparison" xfId="795"/>
    <cellStyle name="_pgvcl-2-2_Comparison 2" xfId="796"/>
    <cellStyle name="_pgvcl-2-2_Comparison 3" xfId="797"/>
    <cellStyle name="_pgvcl-2-2_Comparison 4" xfId="798"/>
    <cellStyle name="_pgvcl-2-2_Details of Selected Urban Feeder" xfId="799"/>
    <cellStyle name="_pgvcl-2-2_Details of Selected Urban Feeder 2" xfId="800"/>
    <cellStyle name="_pgvcl-2-2_Details of Selected Urban Feeder 3" xfId="801"/>
    <cellStyle name="_pgvcl-2-2_Details of Selected Urban Feeder 4" xfId="802"/>
    <cellStyle name="_pgvcl-2-2_DHTHL JAN-09" xfId="803"/>
    <cellStyle name="_pgvcl-2-2_dnthl Feb-09" xfId="804"/>
    <cellStyle name="_pgvcl-2-2_JGYssss" xfId="805"/>
    <cellStyle name="_pgvcl-2-2_JGYssss 2" xfId="806"/>
    <cellStyle name="_pgvcl-2-2_JGYssss 3" xfId="807"/>
    <cellStyle name="_pgvcl-2-2_JGYssss 4" xfId="808"/>
    <cellStyle name="_pgvcl-2-2_JMN-7" xfId="809"/>
    <cellStyle name="_pgvcl-2-2_JMN-7 2" xfId="810"/>
    <cellStyle name="_pgvcl-2-2_JMN-7 3" xfId="811"/>
    <cellStyle name="_pgvcl-2-2_JMN-7 4" xfId="812"/>
    <cellStyle name="_pgvcl-2-2_JMN-77" xfId="813"/>
    <cellStyle name="_pgvcl-2-2_JMN-77 2" xfId="814"/>
    <cellStyle name="_pgvcl-2-2_JMN-77 3" xfId="815"/>
    <cellStyle name="_pgvcl-2-2_JMN-77 4" xfId="816"/>
    <cellStyle name="_pgvcl-2-2_JND - 5" xfId="817"/>
    <cellStyle name="_pgvcl-2-2_JND - 5 2" xfId="818"/>
    <cellStyle name="_pgvcl-2-2_JND - 5 3" xfId="819"/>
    <cellStyle name="_pgvcl-2-2_JND - 5 4" xfId="820"/>
    <cellStyle name="_pgvcl-2-2_JND 50" xfId="821"/>
    <cellStyle name="_pgvcl-2-2_JND 50 2" xfId="822"/>
    <cellStyle name="_pgvcl-2-2_JND 50 3" xfId="823"/>
    <cellStyle name="_pgvcl-2-2_JND 50 4" xfId="824"/>
    <cellStyle name="_pgvcl-2-2_NEW MIS Feb - 08" xfId="825"/>
    <cellStyle name="_pgvcl-2-2_NEW MIS Feb - 08_Book-DMTHL" xfId="826"/>
    <cellStyle name="_pgvcl-2-2_NEW MIS Feb - 08_Comparison" xfId="827"/>
    <cellStyle name="_pgvcl-2-2_NEW MIS Feb - 08_Comparison 2" xfId="828"/>
    <cellStyle name="_pgvcl-2-2_NEW MIS Feb - 08_Comparison 3" xfId="829"/>
    <cellStyle name="_pgvcl-2-2_NEW MIS Feb - 08_Comparison 4" xfId="830"/>
    <cellStyle name="_pgvcl-2-2_NEW MIS Feb - 08_Details of Selected Urban Feeder" xfId="831"/>
    <cellStyle name="_pgvcl-2-2_NEW MIS Feb - 08_Details of Selected Urban Feeder 2" xfId="832"/>
    <cellStyle name="_pgvcl-2-2_NEW MIS Feb - 08_Details of Selected Urban Feeder 3" xfId="833"/>
    <cellStyle name="_pgvcl-2-2_NEW MIS Feb - 08_Details of Selected Urban Feeder 4" xfId="834"/>
    <cellStyle name="_pgvcl-2-2_NEW MIS Feb - 08_DHTHL JAN-09" xfId="835"/>
    <cellStyle name="_pgvcl-2-2_NEW MIS Feb - 08_dnthl Feb-09" xfId="836"/>
    <cellStyle name="_pgvcl-2-2_NEW MIS Feb - 08_JGYssss" xfId="837"/>
    <cellStyle name="_pgvcl-2-2_NEW MIS Feb - 08_JGYssss 2" xfId="838"/>
    <cellStyle name="_pgvcl-2-2_NEW MIS Feb - 08_JGYssss 3" xfId="839"/>
    <cellStyle name="_pgvcl-2-2_NEW MIS Feb - 08_JGYssss 4" xfId="840"/>
    <cellStyle name="_pgvcl-2-2_NEW MIS Feb - 08_New MIS Sheets" xfId="841"/>
    <cellStyle name="_pgvcl-2-2_NEW MIS Feb - 08_New MIS Sheets 2" xfId="842"/>
    <cellStyle name="_pgvcl-2-2_NEW MIS Feb - 08_New MIS Sheets 3" xfId="843"/>
    <cellStyle name="_pgvcl-2-2_NEW MIS Feb - 08_New MIS Sheets 4" xfId="844"/>
    <cellStyle name="_pgvcl-2-2_NEW MIS Feb - 08_PBR" xfId="845"/>
    <cellStyle name="_pgvcl-2-2_NEW MIS Feb - 08_PBR 2" xfId="846"/>
    <cellStyle name="_pgvcl-2-2_NEW MIS Feb - 08_PBR 3" xfId="847"/>
    <cellStyle name="_pgvcl-2-2_NEW MIS Feb - 08_PBR 4" xfId="848"/>
    <cellStyle name="_pgvcl-2-2_NEW MIS Feb - 08_PBR CO_DAILY REPORT GIS - 20-01-09" xfId="849"/>
    <cellStyle name="_pgvcl-2-2_NEW MIS Feb - 08_PBR CO_DAILY REPORT GIS - 20-01-09 2" xfId="850"/>
    <cellStyle name="_pgvcl-2-2_NEW MIS Feb - 08_PBR CO_DAILY REPORT GIS - 20-01-09 3" xfId="851"/>
    <cellStyle name="_pgvcl-2-2_NEW MIS Feb - 08_PBR CO_DAILY REPORT GIS - 20-01-09 4" xfId="852"/>
    <cellStyle name="_pgvcl-2-2_NEW MIS Feb - 08_Point No.-3 T&amp;D _ 06-11-08" xfId="853"/>
    <cellStyle name="_pgvcl-2-2_NEW MIS Feb - 08_Point no.3_17-10-08" xfId="854"/>
    <cellStyle name="_pgvcl-2-2_NEW MIS Feb - 08_Sharing loss Aprl-08 to........" xfId="855"/>
    <cellStyle name="_pgvcl-2-2_NEW MIS Feb - 08_T&amp;D August-08" xfId="856"/>
    <cellStyle name="_pgvcl-2-2_NEW MIS Feb - 08_T&amp;D August-08 2" xfId="857"/>
    <cellStyle name="_pgvcl-2-2_NEW MIS Feb - 08_T&amp;D August-08 3" xfId="858"/>
    <cellStyle name="_pgvcl-2-2_NEW MIS Feb - 08_T&amp;D August-08 4" xfId="859"/>
    <cellStyle name="_pgvcl-2-2_NEW MIS Feb - 08_T&amp;D Data 2005-06 Onwards Database master" xfId="860"/>
    <cellStyle name="_pgvcl-2-2_NEW MIS Feb - 08_T&amp;D Dec-08" xfId="861"/>
    <cellStyle name="_pgvcl-2-2_NEW MIS Feb - 08_T&amp;D Dec-08 2" xfId="862"/>
    <cellStyle name="_pgvcl-2-2_NEW MIS Feb - 08_T&amp;D Dec-08 3" xfId="863"/>
    <cellStyle name="_pgvcl-2-2_NEW MIS Feb - 08_T&amp;D Dec-08 4" xfId="864"/>
    <cellStyle name="_pgvcl-2-2_NEW MIS Feb - 08_T&amp;D July-08" xfId="865"/>
    <cellStyle name="_pgvcl-2-2_NEW MIS Feb - 08_T&amp;D July-08 2" xfId="866"/>
    <cellStyle name="_pgvcl-2-2_NEW MIS Feb - 08_T&amp;D July-08 3" xfId="867"/>
    <cellStyle name="_pgvcl-2-2_NEW MIS Feb - 08_T&amp;D July-08 4" xfId="868"/>
    <cellStyle name="_pgvcl-2-2_NEW MIS Feb - 08_T&amp;D MAR--09" xfId="869"/>
    <cellStyle name="_pgvcl-2-2_NEW MIS Feb - 08_T&amp;D MAR--09 2" xfId="870"/>
    <cellStyle name="_pgvcl-2-2_NEW MIS Feb - 08_T&amp;D MAR--09 3" xfId="871"/>
    <cellStyle name="_pgvcl-2-2_NEW MIS Feb - 08_T&amp;D MAR--09 4" xfId="872"/>
    <cellStyle name="_pgvcl-2-2_NEW MIS Feb - 08_Urban Weekly 8 MAY 09" xfId="873"/>
    <cellStyle name="_pgvcl-2-2_NEW MIS Feb - 08_URBAN WEEKLY PBR CO" xfId="874"/>
    <cellStyle name="_pgvcl-2-2_NEW MIS Feb - 08_URBAN WEEKLY PBR CO 2" xfId="875"/>
    <cellStyle name="_pgvcl-2-2_NEW MIS Feb - 08_URBAN WEEKLY PBR CO 3" xfId="876"/>
    <cellStyle name="_pgvcl-2-2_NEW MIS Feb - 08_URBAN WEEKLY PBR CO 4" xfId="877"/>
    <cellStyle name="_pgvcl-2-2_NEW MIS Feb - 08_Weekly Urban PBR CO - 04-04-09 to 12-04-09" xfId="878"/>
    <cellStyle name="_pgvcl-2-2_NEW MIS Feb - 08_Weekly Urban PBR CO - 04-04-09 to 12-04-09 2" xfId="879"/>
    <cellStyle name="_pgvcl-2-2_NEW MIS Feb - 08_Weekly Urban PBR CO - 04-04-09 to 12-04-09 3" xfId="880"/>
    <cellStyle name="_pgvcl-2-2_NEW MIS Feb - 08_Weekly Urban PBR CO - 04-04-09 to 12-04-09 4" xfId="881"/>
    <cellStyle name="_pgvcl-2-2_NEW MIS Feb - 08_Weekly Urban PBR CO - 06-03-09 to 12-03-09" xfId="882"/>
    <cellStyle name="_pgvcl-2-2_NEW MIS Feb - 08_Weekly Urban PBR CO - 06-03-09 to 12-03-09 2" xfId="883"/>
    <cellStyle name="_pgvcl-2-2_NEW MIS Feb - 08_Weekly Urban PBR CO - 06-03-09 to 12-03-09 3" xfId="884"/>
    <cellStyle name="_pgvcl-2-2_NEW MIS Feb - 08_Weekly Urban PBR CO - 06-03-09 to 12-03-09 4" xfId="885"/>
    <cellStyle name="_pgvcl-2-2_NEW MIS Feb - 08_Weekly Urban PBR CO - 20-02-09 to 26-02-09" xfId="886"/>
    <cellStyle name="_pgvcl-2-2_NEW MIS Feb - 08_Weekly Urban PBR CO - 20-02-09 to 26-02-09 2" xfId="887"/>
    <cellStyle name="_pgvcl-2-2_NEW MIS Feb - 08_Weekly Urban PBR CO - 20-02-09 to 26-02-09 3" xfId="888"/>
    <cellStyle name="_pgvcl-2-2_NEW MIS Feb - 08_Weekly Urban PBR CO - 20-02-09 to 26-02-09 4" xfId="889"/>
    <cellStyle name="_pgvcl-2-2_NEW MIS Feb - 08_Weekly Urban PBR CO - 30-01-09 to 05-02-09" xfId="890"/>
    <cellStyle name="_pgvcl-2-2_NEW MIS Feb - 08_Weekly Urban PBR CO - 30-01-09 to 05-02-09 2" xfId="891"/>
    <cellStyle name="_pgvcl-2-2_NEW MIS Feb - 08_Weekly Urban PBR CO - 30-01-09 to 05-02-09 3" xfId="892"/>
    <cellStyle name="_pgvcl-2-2_NEW MIS Feb - 08_Weekly Urban PBR CO - 30-01-09 to 05-02-09 4" xfId="893"/>
    <cellStyle name="_pgvcl-2-2_NEW MIS Feb - 08_Weekly Urban PBR CO - 9-1-09 to 15.01.09" xfId="894"/>
    <cellStyle name="_pgvcl-2-2_NEW MIS Feb - 08_Weekly Urban PBR CO - 9-1-09 to 15.01.09 2" xfId="895"/>
    <cellStyle name="_pgvcl-2-2_NEW MIS Feb - 08_Weekly Urban PBR CO - 9-1-09 to 15.01.09 3" xfId="896"/>
    <cellStyle name="_pgvcl-2-2_NEW MIS Feb - 08_Weekly Urban PBR CO - 9-1-09 to 15.01.09 4" xfId="897"/>
    <cellStyle name="_pgvcl-2-2_NEW MIS Feb - 08_Weekly Urban PBR CO 01-05-09 to 07-05-09" xfId="898"/>
    <cellStyle name="_pgvcl-2-2_NEW MIS Feb - 08_Weekly Urban PBR CO 01-05-09 to 07-05-09 2" xfId="899"/>
    <cellStyle name="_pgvcl-2-2_NEW MIS Feb - 08_Weekly Urban PBR CO 01-05-09 to 07-05-09 3" xfId="900"/>
    <cellStyle name="_pgvcl-2-2_NEW MIS Feb - 08_Weekly Urban PBR CO 01-05-09 to 07-05-09 4" xfId="901"/>
    <cellStyle name="_pgvcl-2-2_NEW MIS Feb - 08_Weekly Urban PBR CO 10-04-09 to 16-04-09" xfId="902"/>
    <cellStyle name="_pgvcl-2-2_NEW MIS Feb - 08_Weekly Urban PBR CO 10-04-09 to 16-04-09 2" xfId="903"/>
    <cellStyle name="_pgvcl-2-2_NEW MIS Feb - 08_Weekly Urban PBR CO 10-04-09 to 16-04-09 3" xfId="904"/>
    <cellStyle name="_pgvcl-2-2_NEW MIS Feb - 08_Weekly Urban PBR CO 10-04-09 to 16-04-09 4" xfId="905"/>
    <cellStyle name="_pgvcl-2-2_NEW MIS Jan - 08" xfId="906"/>
    <cellStyle name="_pgvcl-2-2_NEW MIS Jan - 08_Book-DMTHL" xfId="907"/>
    <cellStyle name="_pgvcl-2-2_NEW MIS Jan - 08_Comparison" xfId="908"/>
    <cellStyle name="_pgvcl-2-2_NEW MIS Jan - 08_Comparison 2" xfId="909"/>
    <cellStyle name="_pgvcl-2-2_NEW MIS Jan - 08_Comparison 3" xfId="910"/>
    <cellStyle name="_pgvcl-2-2_NEW MIS Jan - 08_Comparison 4" xfId="911"/>
    <cellStyle name="_pgvcl-2-2_NEW MIS Jan - 08_Details of Selected Urban Feeder" xfId="912"/>
    <cellStyle name="_pgvcl-2-2_NEW MIS Jan - 08_Details of Selected Urban Feeder 2" xfId="913"/>
    <cellStyle name="_pgvcl-2-2_NEW MIS Jan - 08_Details of Selected Urban Feeder 3" xfId="914"/>
    <cellStyle name="_pgvcl-2-2_NEW MIS Jan - 08_Details of Selected Urban Feeder 4" xfId="915"/>
    <cellStyle name="_pgvcl-2-2_NEW MIS Jan - 08_DHTHL JAN-09" xfId="916"/>
    <cellStyle name="_pgvcl-2-2_NEW MIS Jan - 08_dnthl Feb-09" xfId="917"/>
    <cellStyle name="_pgvcl-2-2_NEW MIS Jan - 08_JGYssss" xfId="918"/>
    <cellStyle name="_pgvcl-2-2_NEW MIS Jan - 08_JGYssss 2" xfId="919"/>
    <cellStyle name="_pgvcl-2-2_NEW MIS Jan - 08_JGYssss 3" xfId="920"/>
    <cellStyle name="_pgvcl-2-2_NEW MIS Jan - 08_JGYssss 4" xfId="921"/>
    <cellStyle name="_pgvcl-2-2_NEW MIS Jan - 08_New MIS Sheets" xfId="922"/>
    <cellStyle name="_pgvcl-2-2_NEW MIS Jan - 08_New MIS Sheets 2" xfId="923"/>
    <cellStyle name="_pgvcl-2-2_NEW MIS Jan - 08_New MIS Sheets 3" xfId="924"/>
    <cellStyle name="_pgvcl-2-2_NEW MIS Jan - 08_New MIS Sheets 4" xfId="925"/>
    <cellStyle name="_pgvcl-2-2_NEW MIS Jan - 08_PBR" xfId="926"/>
    <cellStyle name="_pgvcl-2-2_NEW MIS Jan - 08_PBR 2" xfId="927"/>
    <cellStyle name="_pgvcl-2-2_NEW MIS Jan - 08_PBR 3" xfId="928"/>
    <cellStyle name="_pgvcl-2-2_NEW MIS Jan - 08_PBR 4" xfId="929"/>
    <cellStyle name="_pgvcl-2-2_NEW MIS Jan - 08_PBR CO_DAILY REPORT GIS - 20-01-09" xfId="930"/>
    <cellStyle name="_pgvcl-2-2_NEW MIS Jan - 08_PBR CO_DAILY REPORT GIS - 20-01-09 2" xfId="931"/>
    <cellStyle name="_pgvcl-2-2_NEW MIS Jan - 08_PBR CO_DAILY REPORT GIS - 20-01-09 3" xfId="932"/>
    <cellStyle name="_pgvcl-2-2_NEW MIS Jan - 08_PBR CO_DAILY REPORT GIS - 20-01-09 4" xfId="933"/>
    <cellStyle name="_pgvcl-2-2_NEW MIS Jan - 08_Point No.-3 T&amp;D _ 06-11-08" xfId="934"/>
    <cellStyle name="_pgvcl-2-2_NEW MIS Jan - 08_Point no.3_17-10-08" xfId="935"/>
    <cellStyle name="_pgvcl-2-2_NEW MIS Jan - 08_Sharing loss Aprl-08 to........" xfId="936"/>
    <cellStyle name="_pgvcl-2-2_NEW MIS Jan - 08_T&amp;D August-08" xfId="937"/>
    <cellStyle name="_pgvcl-2-2_NEW MIS Jan - 08_T&amp;D August-08 2" xfId="938"/>
    <cellStyle name="_pgvcl-2-2_NEW MIS Jan - 08_T&amp;D August-08 3" xfId="939"/>
    <cellStyle name="_pgvcl-2-2_NEW MIS Jan - 08_T&amp;D August-08 4" xfId="940"/>
    <cellStyle name="_pgvcl-2-2_NEW MIS Jan - 08_T&amp;D Data 2005-06 Onwards Database master" xfId="941"/>
    <cellStyle name="_pgvcl-2-2_NEW MIS Jan - 08_T&amp;D Dec-08" xfId="942"/>
    <cellStyle name="_pgvcl-2-2_NEW MIS Jan - 08_T&amp;D Dec-08 2" xfId="943"/>
    <cellStyle name="_pgvcl-2-2_NEW MIS Jan - 08_T&amp;D Dec-08 3" xfId="944"/>
    <cellStyle name="_pgvcl-2-2_NEW MIS Jan - 08_T&amp;D Dec-08 4" xfId="945"/>
    <cellStyle name="_pgvcl-2-2_NEW MIS Jan - 08_T&amp;D July-08" xfId="946"/>
    <cellStyle name="_pgvcl-2-2_NEW MIS Jan - 08_T&amp;D July-08 2" xfId="947"/>
    <cellStyle name="_pgvcl-2-2_NEW MIS Jan - 08_T&amp;D July-08 3" xfId="948"/>
    <cellStyle name="_pgvcl-2-2_NEW MIS Jan - 08_T&amp;D July-08 4" xfId="949"/>
    <cellStyle name="_pgvcl-2-2_NEW MIS Jan - 08_T&amp;D MAR--09" xfId="950"/>
    <cellStyle name="_pgvcl-2-2_NEW MIS Jan - 08_T&amp;D MAR--09 2" xfId="951"/>
    <cellStyle name="_pgvcl-2-2_NEW MIS Jan - 08_T&amp;D MAR--09 3" xfId="952"/>
    <cellStyle name="_pgvcl-2-2_NEW MIS Jan - 08_T&amp;D MAR--09 4" xfId="953"/>
    <cellStyle name="_pgvcl-2-2_NEW MIS Jan - 08_Urban Weekly 8 MAY 09" xfId="954"/>
    <cellStyle name="_pgvcl-2-2_NEW MIS Jan - 08_URBAN WEEKLY PBR CO" xfId="955"/>
    <cellStyle name="_pgvcl-2-2_NEW MIS Jan - 08_URBAN WEEKLY PBR CO 2" xfId="956"/>
    <cellStyle name="_pgvcl-2-2_NEW MIS Jan - 08_URBAN WEEKLY PBR CO 3" xfId="957"/>
    <cellStyle name="_pgvcl-2-2_NEW MIS Jan - 08_URBAN WEEKLY PBR CO 4" xfId="958"/>
    <cellStyle name="_pgvcl-2-2_NEW MIS Jan - 08_Weekly Urban PBR CO - 04-04-09 to 12-04-09" xfId="959"/>
    <cellStyle name="_pgvcl-2-2_NEW MIS Jan - 08_Weekly Urban PBR CO - 04-04-09 to 12-04-09 2" xfId="960"/>
    <cellStyle name="_pgvcl-2-2_NEW MIS Jan - 08_Weekly Urban PBR CO - 04-04-09 to 12-04-09 3" xfId="961"/>
    <cellStyle name="_pgvcl-2-2_NEW MIS Jan - 08_Weekly Urban PBR CO - 04-04-09 to 12-04-09 4" xfId="962"/>
    <cellStyle name="_pgvcl-2-2_NEW MIS Jan - 08_Weekly Urban PBR CO - 06-03-09 to 12-03-09" xfId="963"/>
    <cellStyle name="_pgvcl-2-2_NEW MIS Jan - 08_Weekly Urban PBR CO - 06-03-09 to 12-03-09 2" xfId="964"/>
    <cellStyle name="_pgvcl-2-2_NEW MIS Jan - 08_Weekly Urban PBR CO - 06-03-09 to 12-03-09 3" xfId="965"/>
    <cellStyle name="_pgvcl-2-2_NEW MIS Jan - 08_Weekly Urban PBR CO - 06-03-09 to 12-03-09 4" xfId="966"/>
    <cellStyle name="_pgvcl-2-2_NEW MIS Jan - 08_Weekly Urban PBR CO - 20-02-09 to 26-02-09" xfId="967"/>
    <cellStyle name="_pgvcl-2-2_NEW MIS Jan - 08_Weekly Urban PBR CO - 20-02-09 to 26-02-09 2" xfId="968"/>
    <cellStyle name="_pgvcl-2-2_NEW MIS Jan - 08_Weekly Urban PBR CO - 20-02-09 to 26-02-09 3" xfId="969"/>
    <cellStyle name="_pgvcl-2-2_NEW MIS Jan - 08_Weekly Urban PBR CO - 20-02-09 to 26-02-09 4" xfId="970"/>
    <cellStyle name="_pgvcl-2-2_NEW MIS Jan - 08_Weekly Urban PBR CO - 30-01-09 to 05-02-09" xfId="971"/>
    <cellStyle name="_pgvcl-2-2_NEW MIS Jan - 08_Weekly Urban PBR CO - 30-01-09 to 05-02-09 2" xfId="972"/>
    <cellStyle name="_pgvcl-2-2_NEW MIS Jan - 08_Weekly Urban PBR CO - 30-01-09 to 05-02-09 3" xfId="973"/>
    <cellStyle name="_pgvcl-2-2_NEW MIS Jan - 08_Weekly Urban PBR CO - 30-01-09 to 05-02-09 4" xfId="974"/>
    <cellStyle name="_pgvcl-2-2_NEW MIS Jan - 08_Weekly Urban PBR CO - 9-1-09 to 15.01.09" xfId="975"/>
    <cellStyle name="_pgvcl-2-2_NEW MIS Jan - 08_Weekly Urban PBR CO - 9-1-09 to 15.01.09 2" xfId="976"/>
    <cellStyle name="_pgvcl-2-2_NEW MIS Jan - 08_Weekly Urban PBR CO - 9-1-09 to 15.01.09 3" xfId="977"/>
    <cellStyle name="_pgvcl-2-2_NEW MIS Jan - 08_Weekly Urban PBR CO - 9-1-09 to 15.01.09 4" xfId="978"/>
    <cellStyle name="_pgvcl-2-2_NEW MIS Jan - 08_Weekly Urban PBR CO 01-05-09 to 07-05-09" xfId="979"/>
    <cellStyle name="_pgvcl-2-2_NEW MIS Jan - 08_Weekly Urban PBR CO 01-05-09 to 07-05-09 2" xfId="980"/>
    <cellStyle name="_pgvcl-2-2_NEW MIS Jan - 08_Weekly Urban PBR CO 01-05-09 to 07-05-09 3" xfId="981"/>
    <cellStyle name="_pgvcl-2-2_NEW MIS Jan - 08_Weekly Urban PBR CO 01-05-09 to 07-05-09 4" xfId="982"/>
    <cellStyle name="_pgvcl-2-2_NEW MIS Jan - 08_Weekly Urban PBR CO 10-04-09 to 16-04-09" xfId="983"/>
    <cellStyle name="_pgvcl-2-2_NEW MIS Jan - 08_Weekly Urban PBR CO 10-04-09 to 16-04-09 2" xfId="984"/>
    <cellStyle name="_pgvcl-2-2_NEW MIS Jan - 08_Weekly Urban PBR CO 10-04-09 to 16-04-09 3" xfId="985"/>
    <cellStyle name="_pgvcl-2-2_NEW MIS Jan - 08_Weekly Urban PBR CO 10-04-09 to 16-04-09 4" xfId="986"/>
    <cellStyle name="_pgvcl-2-2_NEW MIS Mar - 08" xfId="987"/>
    <cellStyle name="_pgvcl-2-2_NEW MIS Mar - 08 2" xfId="988"/>
    <cellStyle name="_pgvcl-2-2_NEW MIS Mar - 08 3" xfId="989"/>
    <cellStyle name="_pgvcl-2-2_NEW MIS Mar - 08 4" xfId="990"/>
    <cellStyle name="_pgvcl-2-2_PBR" xfId="991"/>
    <cellStyle name="_pgvcl-2-2_PBR 2" xfId="992"/>
    <cellStyle name="_pgvcl-2-2_PBR 3" xfId="993"/>
    <cellStyle name="_pgvcl-2-2_PBR 4" xfId="994"/>
    <cellStyle name="_pgvcl-2-2_PBR CO_DAILY REPORT GIS - 20-01-09" xfId="995"/>
    <cellStyle name="_pgvcl-2-2_PBR CO_DAILY REPORT GIS - 20-01-09 2" xfId="996"/>
    <cellStyle name="_pgvcl-2-2_PBR CO_DAILY REPORT GIS - 20-01-09 3" xfId="997"/>
    <cellStyle name="_pgvcl-2-2_PBR CO_DAILY REPORT GIS - 20-01-09 4" xfId="998"/>
    <cellStyle name="_pgvcl-2-2_PBR-7" xfId="999"/>
    <cellStyle name="_pgvcl-2-2_PBR-7 2" xfId="1000"/>
    <cellStyle name="_pgvcl-2-2_PBR-7 3" xfId="1001"/>
    <cellStyle name="_pgvcl-2-2_PBR-7 4" xfId="1002"/>
    <cellStyle name="_pgvcl-2-2_PBR-7 FEB-11 " xfId="1003"/>
    <cellStyle name="_pgvcl-2-2_Point No.-3 T&amp;D _ 06-11-08" xfId="1004"/>
    <cellStyle name="_pgvcl-2-2_Point no.3_17-10-08" xfId="1005"/>
    <cellStyle name="_pgvcl-2-2_sept JMN-7" xfId="1006"/>
    <cellStyle name="_pgvcl-2-2_Sharing loss Aprl-08 to........" xfId="1007"/>
    <cellStyle name="_pgvcl-2-2_T&amp;D August-08" xfId="1008"/>
    <cellStyle name="_pgvcl-2-2_T&amp;D August-08 2" xfId="1009"/>
    <cellStyle name="_pgvcl-2-2_T&amp;D August-08 3" xfId="1010"/>
    <cellStyle name="_pgvcl-2-2_T&amp;D August-08 4" xfId="1011"/>
    <cellStyle name="_pgvcl-2-2_T&amp;D Data 2005-06 Onwards Database master" xfId="1012"/>
    <cellStyle name="_pgvcl-2-2_T&amp;D Dec-08" xfId="1013"/>
    <cellStyle name="_pgvcl-2-2_T&amp;D Dec-08 2" xfId="1014"/>
    <cellStyle name="_pgvcl-2-2_T&amp;D Dec-08 3" xfId="1015"/>
    <cellStyle name="_pgvcl-2-2_T&amp;D Dec-08 4" xfId="1016"/>
    <cellStyle name="_pgvcl-2-2_T&amp;D July-08" xfId="1017"/>
    <cellStyle name="_pgvcl-2-2_T&amp;D July-08 2" xfId="1018"/>
    <cellStyle name="_pgvcl-2-2_T&amp;D July-08 3" xfId="1019"/>
    <cellStyle name="_pgvcl-2-2_T&amp;D July-08 4" xfId="1020"/>
    <cellStyle name="_pgvcl-2-2_T&amp;D MAR--09" xfId="1021"/>
    <cellStyle name="_pgvcl-2-2_T&amp;D MAR--09 2" xfId="1022"/>
    <cellStyle name="_pgvcl-2-2_T&amp;D MAR--09 3" xfId="1023"/>
    <cellStyle name="_pgvcl-2-2_T&amp;D MAR--09 4" xfId="1024"/>
    <cellStyle name="_pgvcl-2-2_Urban Weekly 8 MAY 09" xfId="1025"/>
    <cellStyle name="_pgvcl-2-2_URBAN WEEKLY PBR CO" xfId="1026"/>
    <cellStyle name="_pgvcl-2-2_URBAN WEEKLY PBR CO 2" xfId="1027"/>
    <cellStyle name="_pgvcl-2-2_URBAN WEEKLY PBR CO 3" xfId="1028"/>
    <cellStyle name="_pgvcl-2-2_URBAN WEEKLY PBR CO 4" xfId="1029"/>
    <cellStyle name="_pgvcl-2-2_Weekly Urban PBR CO - 04-04-09 to 12-04-09" xfId="1030"/>
    <cellStyle name="_pgvcl-2-2_Weekly Urban PBR CO - 04-04-09 to 12-04-09 2" xfId="1031"/>
    <cellStyle name="_pgvcl-2-2_Weekly Urban PBR CO - 04-04-09 to 12-04-09 3" xfId="1032"/>
    <cellStyle name="_pgvcl-2-2_Weekly Urban PBR CO - 04-04-09 to 12-04-09 4" xfId="1033"/>
    <cellStyle name="_pgvcl-2-2_Weekly Urban PBR CO - 06-03-09 to 12-03-09" xfId="1034"/>
    <cellStyle name="_pgvcl-2-2_Weekly Urban PBR CO - 06-03-09 to 12-03-09 2" xfId="1035"/>
    <cellStyle name="_pgvcl-2-2_Weekly Urban PBR CO - 06-03-09 to 12-03-09 3" xfId="1036"/>
    <cellStyle name="_pgvcl-2-2_Weekly Urban PBR CO - 06-03-09 to 12-03-09 4" xfId="1037"/>
    <cellStyle name="_pgvcl-2-2_Weekly Urban PBR CO - 20-02-09 to 26-02-09" xfId="1038"/>
    <cellStyle name="_pgvcl-2-2_Weekly Urban PBR CO - 20-02-09 to 26-02-09 2" xfId="1039"/>
    <cellStyle name="_pgvcl-2-2_Weekly Urban PBR CO - 20-02-09 to 26-02-09 3" xfId="1040"/>
    <cellStyle name="_pgvcl-2-2_Weekly Urban PBR CO - 20-02-09 to 26-02-09 4" xfId="1041"/>
    <cellStyle name="_pgvcl-2-2_Weekly Urban PBR CO - 30-01-09 to 05-02-09" xfId="1042"/>
    <cellStyle name="_pgvcl-2-2_Weekly Urban PBR CO - 30-01-09 to 05-02-09 2" xfId="1043"/>
    <cellStyle name="_pgvcl-2-2_Weekly Urban PBR CO - 30-01-09 to 05-02-09 3" xfId="1044"/>
    <cellStyle name="_pgvcl-2-2_Weekly Urban PBR CO - 30-01-09 to 05-02-09 4" xfId="1045"/>
    <cellStyle name="_pgvcl-2-2_Weekly Urban PBR CO - 9-1-09 to 15.01.09" xfId="1046"/>
    <cellStyle name="_pgvcl-2-2_Weekly Urban PBR CO - 9-1-09 to 15.01.09 2" xfId="1047"/>
    <cellStyle name="_pgvcl-2-2_Weekly Urban PBR CO - 9-1-09 to 15.01.09 3" xfId="1048"/>
    <cellStyle name="_pgvcl-2-2_Weekly Urban PBR CO - 9-1-09 to 15.01.09 4" xfId="1049"/>
    <cellStyle name="_pgvcl-2-2_Weekly Urban PBR CO 01-05-09 to 07-05-09" xfId="1050"/>
    <cellStyle name="_pgvcl-2-2_Weekly Urban PBR CO 01-05-09 to 07-05-09 2" xfId="1051"/>
    <cellStyle name="_pgvcl-2-2_Weekly Urban PBR CO 01-05-09 to 07-05-09 3" xfId="1052"/>
    <cellStyle name="_pgvcl-2-2_Weekly Urban PBR CO 01-05-09 to 07-05-09 4" xfId="1053"/>
    <cellStyle name="_pgvcl-2-2_Weekly Urban PBR CO 10-04-09 to 16-04-09" xfId="1054"/>
    <cellStyle name="_pgvcl-2-2_Weekly Urban PBR CO 10-04-09 to 16-04-09 2" xfId="1055"/>
    <cellStyle name="_pgvcl-2-2_Weekly Urban PBR CO 10-04-09 to 16-04-09 3" xfId="1056"/>
    <cellStyle name="_pgvcl-2-2_Weekly Urban PBR CO 10-04-09 to 16-04-09 4" xfId="1057"/>
    <cellStyle name="_pgvcl-costal" xfId="1058"/>
    <cellStyle name="_pgvcl-costal 2" xfId="1059"/>
    <cellStyle name="_pgvcl-costal 3" xfId="1060"/>
    <cellStyle name="_pgvcl-costal 4" xfId="1061"/>
    <cellStyle name="_pgvcl-costal_Accd upto respective Month" xfId="1062"/>
    <cellStyle name="_pgvcl-costal_Accd upto respective Month 2" xfId="1063"/>
    <cellStyle name="_pgvcl-costal_Accd upto respective Month 3" xfId="1064"/>
    <cellStyle name="_pgvcl-costal_Accd upto respective Month 4" xfId="1065"/>
    <cellStyle name="_pgvcl-costal_Accident - 2007-08 + 2008-09 -- 15.12.08" xfId="1066"/>
    <cellStyle name="_pgvcl-costal_Accident - 2007-08 + 2008-09 -- 15.12.08 2" xfId="1067"/>
    <cellStyle name="_pgvcl-costal_Accident - 2007-08 + 2008-09 -- 15.12.08 3" xfId="1068"/>
    <cellStyle name="_pgvcl-costal_Accident - 2007-08 + 2008-09 -- 15.12.08 4" xfId="1069"/>
    <cellStyle name="_pgvcl-costal_Accident Detail 2006-07, 2007-08, 2008-09" xfId="1070"/>
    <cellStyle name="_pgvcl-costal_Accident S-dn wise up to Nov. 08 for SE's Conference" xfId="1071"/>
    <cellStyle name="_pgvcl-costal_Accident S-dn wise up to Nov. 08 for SE's Conference 2" xfId="1072"/>
    <cellStyle name="_pgvcl-costal_Accident S-dn wise up to Nov. 08 for SE's Conference 3" xfId="1073"/>
    <cellStyle name="_pgvcl-costal_Accident S-dn wise up to Nov. 08 for SE's Conference 4" xfId="1074"/>
    <cellStyle name="_pgvcl-costal_Book-DMTHL" xfId="1075"/>
    <cellStyle name="_pgvcl-costal_BVN-7" xfId="1076"/>
    <cellStyle name="_pgvcl-costal_BVN-7 2" xfId="1077"/>
    <cellStyle name="_pgvcl-costal_BVN-7 3" xfId="1078"/>
    <cellStyle name="_pgvcl-costal_BVN-7 4" xfId="1079"/>
    <cellStyle name="_pgvcl-costal_Comparison" xfId="1080"/>
    <cellStyle name="_pgvcl-costal_Comparison 2" xfId="1081"/>
    <cellStyle name="_pgvcl-costal_Comparison 3" xfId="1082"/>
    <cellStyle name="_pgvcl-costal_Comparison 4" xfId="1083"/>
    <cellStyle name="_pgvcl-costal_Dept Accd Month wise" xfId="1084"/>
    <cellStyle name="_pgvcl-costal_Dept Accd Month wise 2" xfId="1085"/>
    <cellStyle name="_pgvcl-costal_Dept Accd Month wise 3" xfId="1086"/>
    <cellStyle name="_pgvcl-costal_Dept Accd Month wise 4" xfId="1087"/>
    <cellStyle name="_pgvcl-costal_Details of Selected Urban Feeder" xfId="1088"/>
    <cellStyle name="_pgvcl-costal_Details of Selected Urban Feeder 2" xfId="1089"/>
    <cellStyle name="_pgvcl-costal_Details of Selected Urban Feeder 3" xfId="1090"/>
    <cellStyle name="_pgvcl-costal_Details of Selected Urban Feeder 4" xfId="1091"/>
    <cellStyle name="_pgvcl-costal_DHTHL JAN-09" xfId="1092"/>
    <cellStyle name="_pgvcl-costal_dnthl Feb-09" xfId="1093"/>
    <cellStyle name="_pgvcl-costal_JGYssss" xfId="1094"/>
    <cellStyle name="_pgvcl-costal_JGYssss 2" xfId="1095"/>
    <cellStyle name="_pgvcl-costal_JGYssss 3" xfId="1096"/>
    <cellStyle name="_pgvcl-costal_JGYssss 4" xfId="1097"/>
    <cellStyle name="_pgvcl-costal_JMN-7" xfId="1098"/>
    <cellStyle name="_pgvcl-costal_JMN-7 2" xfId="1099"/>
    <cellStyle name="_pgvcl-costal_JMN-7 3" xfId="1100"/>
    <cellStyle name="_pgvcl-costal_JMN-7 4" xfId="1101"/>
    <cellStyle name="_pgvcl-costal_JMN-77" xfId="1102"/>
    <cellStyle name="_pgvcl-costal_JMN-77 2" xfId="1103"/>
    <cellStyle name="_pgvcl-costal_JMN-77 3" xfId="1104"/>
    <cellStyle name="_pgvcl-costal_JMN-77 4" xfId="1105"/>
    <cellStyle name="_pgvcl-costal_JND - 4" xfId="1106"/>
    <cellStyle name="_pgvcl-costal_JND - 4_Book-DMTHL" xfId="1107"/>
    <cellStyle name="_pgvcl-costal_JND - 4_Comparison" xfId="1108"/>
    <cellStyle name="_pgvcl-costal_JND - 4_Comparison 2" xfId="1109"/>
    <cellStyle name="_pgvcl-costal_JND - 4_Comparison 3" xfId="1110"/>
    <cellStyle name="_pgvcl-costal_JND - 4_Comparison 4" xfId="1111"/>
    <cellStyle name="_pgvcl-costal_JND - 4_Details of Selected Urban Feeder" xfId="1112"/>
    <cellStyle name="_pgvcl-costal_JND - 4_Details of Selected Urban Feeder 2" xfId="1113"/>
    <cellStyle name="_pgvcl-costal_JND - 4_Details of Selected Urban Feeder 3" xfId="1114"/>
    <cellStyle name="_pgvcl-costal_JND - 4_Details of Selected Urban Feeder 4" xfId="1115"/>
    <cellStyle name="_pgvcl-costal_JND - 4_DHTHL JAN-09" xfId="1116"/>
    <cellStyle name="_pgvcl-costal_JND - 4_dnthl Feb-09" xfId="1117"/>
    <cellStyle name="_pgvcl-costal_JND - 4_JGYssss" xfId="1118"/>
    <cellStyle name="_pgvcl-costal_JND - 4_JGYssss 2" xfId="1119"/>
    <cellStyle name="_pgvcl-costal_JND - 4_JGYssss 3" xfId="1120"/>
    <cellStyle name="_pgvcl-costal_JND - 4_JGYssss 4" xfId="1121"/>
    <cellStyle name="_pgvcl-costal_JND - 4_New MIS Sheets" xfId="1122"/>
    <cellStyle name="_pgvcl-costal_JND - 4_New MIS Sheets 2" xfId="1123"/>
    <cellStyle name="_pgvcl-costal_JND - 4_New MIS Sheets 3" xfId="1124"/>
    <cellStyle name="_pgvcl-costal_JND - 4_New MIS Sheets 4" xfId="1125"/>
    <cellStyle name="_pgvcl-costal_JND - 4_PBR" xfId="1126"/>
    <cellStyle name="_pgvcl-costal_JND - 4_PBR 2" xfId="1127"/>
    <cellStyle name="_pgvcl-costal_JND - 4_PBR 3" xfId="1128"/>
    <cellStyle name="_pgvcl-costal_JND - 4_PBR 4" xfId="1129"/>
    <cellStyle name="_pgvcl-costal_JND - 4_PBR CO_DAILY REPORT GIS - 20-01-09" xfId="1130"/>
    <cellStyle name="_pgvcl-costal_JND - 4_PBR CO_DAILY REPORT GIS - 20-01-09 2" xfId="1131"/>
    <cellStyle name="_pgvcl-costal_JND - 4_PBR CO_DAILY REPORT GIS - 20-01-09 3" xfId="1132"/>
    <cellStyle name="_pgvcl-costal_JND - 4_PBR CO_DAILY REPORT GIS - 20-01-09 4" xfId="1133"/>
    <cellStyle name="_pgvcl-costal_JND - 4_T&amp;D August-08" xfId="1134"/>
    <cellStyle name="_pgvcl-costal_JND - 4_T&amp;D August-08 2" xfId="1135"/>
    <cellStyle name="_pgvcl-costal_JND - 4_T&amp;D August-08 3" xfId="1136"/>
    <cellStyle name="_pgvcl-costal_JND - 4_T&amp;D August-08 4" xfId="1137"/>
    <cellStyle name="_pgvcl-costal_JND - 4_T&amp;D Dec-08" xfId="1138"/>
    <cellStyle name="_pgvcl-costal_JND - 4_T&amp;D Dec-08 2" xfId="1139"/>
    <cellStyle name="_pgvcl-costal_JND - 4_T&amp;D Dec-08 3" xfId="1140"/>
    <cellStyle name="_pgvcl-costal_JND - 4_T&amp;D Dec-08 4" xfId="1141"/>
    <cellStyle name="_pgvcl-costal_JND - 4_T&amp;D July-08" xfId="1142"/>
    <cellStyle name="_pgvcl-costal_JND - 4_T&amp;D July-08 2" xfId="1143"/>
    <cellStyle name="_pgvcl-costal_JND - 4_T&amp;D July-08 3" xfId="1144"/>
    <cellStyle name="_pgvcl-costal_JND - 4_T&amp;D July-08 4" xfId="1145"/>
    <cellStyle name="_pgvcl-costal_JND - 4_T&amp;D MAR--09" xfId="1146"/>
    <cellStyle name="_pgvcl-costal_JND - 4_T&amp;D MAR--09 2" xfId="1147"/>
    <cellStyle name="_pgvcl-costal_JND - 4_T&amp;D MAR--09 3" xfId="1148"/>
    <cellStyle name="_pgvcl-costal_JND - 4_T&amp;D MAR--09 4" xfId="1149"/>
    <cellStyle name="_pgvcl-costal_JND - 4_Urban Weekly 8 MAY 09" xfId="1150"/>
    <cellStyle name="_pgvcl-costal_JND - 4_URBAN WEEKLY PBR CO" xfId="1151"/>
    <cellStyle name="_pgvcl-costal_JND - 4_URBAN WEEKLY PBR CO 2" xfId="1152"/>
    <cellStyle name="_pgvcl-costal_JND - 4_URBAN WEEKLY PBR CO 3" xfId="1153"/>
    <cellStyle name="_pgvcl-costal_JND - 4_URBAN WEEKLY PBR CO 4" xfId="1154"/>
    <cellStyle name="_pgvcl-costal_JND - 4_Weekly Urban PBR CO - 04-04-09 to 12-04-09" xfId="1155"/>
    <cellStyle name="_pgvcl-costal_JND - 4_Weekly Urban PBR CO - 04-04-09 to 12-04-09 2" xfId="1156"/>
    <cellStyle name="_pgvcl-costal_JND - 4_Weekly Urban PBR CO - 04-04-09 to 12-04-09 3" xfId="1157"/>
    <cellStyle name="_pgvcl-costal_JND - 4_Weekly Urban PBR CO - 04-04-09 to 12-04-09 4" xfId="1158"/>
    <cellStyle name="_pgvcl-costal_JND - 4_Weekly Urban PBR CO - 06-03-09 to 12-03-09" xfId="1159"/>
    <cellStyle name="_pgvcl-costal_JND - 4_Weekly Urban PBR CO - 06-03-09 to 12-03-09 2" xfId="1160"/>
    <cellStyle name="_pgvcl-costal_JND - 4_Weekly Urban PBR CO - 06-03-09 to 12-03-09 3" xfId="1161"/>
    <cellStyle name="_pgvcl-costal_JND - 4_Weekly Urban PBR CO - 06-03-09 to 12-03-09 4" xfId="1162"/>
    <cellStyle name="_pgvcl-costal_JND - 4_Weekly Urban PBR CO - 20-02-09 to 26-02-09" xfId="1163"/>
    <cellStyle name="_pgvcl-costal_JND - 4_Weekly Urban PBR CO - 20-02-09 to 26-02-09 2" xfId="1164"/>
    <cellStyle name="_pgvcl-costal_JND - 4_Weekly Urban PBR CO - 20-02-09 to 26-02-09 3" xfId="1165"/>
    <cellStyle name="_pgvcl-costal_JND - 4_Weekly Urban PBR CO - 20-02-09 to 26-02-09 4" xfId="1166"/>
    <cellStyle name="_pgvcl-costal_JND - 4_Weekly Urban PBR CO - 30-01-09 to 05-02-09" xfId="1167"/>
    <cellStyle name="_pgvcl-costal_JND - 4_Weekly Urban PBR CO - 30-01-09 to 05-02-09 2" xfId="1168"/>
    <cellStyle name="_pgvcl-costal_JND - 4_Weekly Urban PBR CO - 30-01-09 to 05-02-09 3" xfId="1169"/>
    <cellStyle name="_pgvcl-costal_JND - 4_Weekly Urban PBR CO - 30-01-09 to 05-02-09 4" xfId="1170"/>
    <cellStyle name="_pgvcl-costal_JND - 4_Weekly Urban PBR CO - 9-1-09 to 15.01.09" xfId="1171"/>
    <cellStyle name="_pgvcl-costal_JND - 4_Weekly Urban PBR CO - 9-1-09 to 15.01.09 2" xfId="1172"/>
    <cellStyle name="_pgvcl-costal_JND - 4_Weekly Urban PBR CO - 9-1-09 to 15.01.09 3" xfId="1173"/>
    <cellStyle name="_pgvcl-costal_JND - 4_Weekly Urban PBR CO - 9-1-09 to 15.01.09 4" xfId="1174"/>
    <cellStyle name="_pgvcl-costal_JND - 4_Weekly Urban PBR CO 01-05-09 to 07-05-09" xfId="1175"/>
    <cellStyle name="_pgvcl-costal_JND - 4_Weekly Urban PBR CO 01-05-09 to 07-05-09 2" xfId="1176"/>
    <cellStyle name="_pgvcl-costal_JND - 4_Weekly Urban PBR CO 01-05-09 to 07-05-09 3" xfId="1177"/>
    <cellStyle name="_pgvcl-costal_JND - 4_Weekly Urban PBR CO 01-05-09 to 07-05-09 4" xfId="1178"/>
    <cellStyle name="_pgvcl-costal_JND - 4_Weekly Urban PBR CO 10-04-09 to 16-04-09" xfId="1179"/>
    <cellStyle name="_pgvcl-costal_JND - 4_Weekly Urban PBR CO 10-04-09 to 16-04-09 2" xfId="1180"/>
    <cellStyle name="_pgvcl-costal_JND - 4_Weekly Urban PBR CO 10-04-09 to 16-04-09 3" xfId="1181"/>
    <cellStyle name="_pgvcl-costal_JND - 4_Weekly Urban PBR CO 10-04-09 to 16-04-09 4" xfId="1182"/>
    <cellStyle name="_pgvcl-costal_JND - 5" xfId="1183"/>
    <cellStyle name="_pgvcl-costal_JND - 5_Book-DMTHL" xfId="1184"/>
    <cellStyle name="_pgvcl-costal_JND - 5_Comparison" xfId="1185"/>
    <cellStyle name="_pgvcl-costal_JND - 5_Comparison 2" xfId="1186"/>
    <cellStyle name="_pgvcl-costal_JND - 5_Comparison 3" xfId="1187"/>
    <cellStyle name="_pgvcl-costal_JND - 5_Comparison 4" xfId="1188"/>
    <cellStyle name="_pgvcl-costal_JND - 5_Details of Selected Urban Feeder" xfId="1189"/>
    <cellStyle name="_pgvcl-costal_JND - 5_Details of Selected Urban Feeder 2" xfId="1190"/>
    <cellStyle name="_pgvcl-costal_JND - 5_Details of Selected Urban Feeder 3" xfId="1191"/>
    <cellStyle name="_pgvcl-costal_JND - 5_Details of Selected Urban Feeder 4" xfId="1192"/>
    <cellStyle name="_pgvcl-costal_JND - 5_DHTHL JAN-09" xfId="1193"/>
    <cellStyle name="_pgvcl-costal_JND - 5_dnthl Feb-09" xfId="1194"/>
    <cellStyle name="_pgvcl-costal_JND - 5_JGYssss" xfId="1195"/>
    <cellStyle name="_pgvcl-costal_JND - 5_JGYssss 2" xfId="1196"/>
    <cellStyle name="_pgvcl-costal_JND - 5_JGYssss 3" xfId="1197"/>
    <cellStyle name="_pgvcl-costal_JND - 5_JGYssss 4" xfId="1198"/>
    <cellStyle name="_pgvcl-costal_JND - 5_New MIS Sheets" xfId="1199"/>
    <cellStyle name="_pgvcl-costal_JND - 5_New MIS Sheets 2" xfId="1200"/>
    <cellStyle name="_pgvcl-costal_JND - 5_New MIS Sheets 3" xfId="1201"/>
    <cellStyle name="_pgvcl-costal_JND - 5_New MIS Sheets 4" xfId="1202"/>
    <cellStyle name="_pgvcl-costal_JND - 5_PBR" xfId="1203"/>
    <cellStyle name="_pgvcl-costal_JND - 5_PBR 2" xfId="1204"/>
    <cellStyle name="_pgvcl-costal_JND - 5_PBR 3" xfId="1205"/>
    <cellStyle name="_pgvcl-costal_JND - 5_PBR 4" xfId="1206"/>
    <cellStyle name="_pgvcl-costal_JND - 5_PBR CO_DAILY REPORT GIS - 20-01-09" xfId="1207"/>
    <cellStyle name="_pgvcl-costal_JND - 5_PBR CO_DAILY REPORT GIS - 20-01-09 2" xfId="1208"/>
    <cellStyle name="_pgvcl-costal_JND - 5_PBR CO_DAILY REPORT GIS - 20-01-09 3" xfId="1209"/>
    <cellStyle name="_pgvcl-costal_JND - 5_PBR CO_DAILY REPORT GIS - 20-01-09 4" xfId="1210"/>
    <cellStyle name="_pgvcl-costal_JND - 5_T&amp;D August-08" xfId="1211"/>
    <cellStyle name="_pgvcl-costal_JND - 5_T&amp;D August-08 2" xfId="1212"/>
    <cellStyle name="_pgvcl-costal_JND - 5_T&amp;D August-08 3" xfId="1213"/>
    <cellStyle name="_pgvcl-costal_JND - 5_T&amp;D August-08 4" xfId="1214"/>
    <cellStyle name="_pgvcl-costal_JND - 5_T&amp;D Dec-08" xfId="1215"/>
    <cellStyle name="_pgvcl-costal_JND - 5_T&amp;D Dec-08 2" xfId="1216"/>
    <cellStyle name="_pgvcl-costal_JND - 5_T&amp;D Dec-08 3" xfId="1217"/>
    <cellStyle name="_pgvcl-costal_JND - 5_T&amp;D Dec-08 4" xfId="1218"/>
    <cellStyle name="_pgvcl-costal_JND - 5_T&amp;D July-08" xfId="1219"/>
    <cellStyle name="_pgvcl-costal_JND - 5_T&amp;D July-08 2" xfId="1220"/>
    <cellStyle name="_pgvcl-costal_JND - 5_T&amp;D July-08 3" xfId="1221"/>
    <cellStyle name="_pgvcl-costal_JND - 5_T&amp;D July-08 4" xfId="1222"/>
    <cellStyle name="_pgvcl-costal_JND - 5_T&amp;D MAR--09" xfId="1223"/>
    <cellStyle name="_pgvcl-costal_JND - 5_T&amp;D MAR--09 2" xfId="1224"/>
    <cellStyle name="_pgvcl-costal_JND - 5_T&amp;D MAR--09 3" xfId="1225"/>
    <cellStyle name="_pgvcl-costal_JND - 5_T&amp;D MAR--09 4" xfId="1226"/>
    <cellStyle name="_pgvcl-costal_JND - 5_Urban Weekly 8 MAY 09" xfId="1227"/>
    <cellStyle name="_pgvcl-costal_JND - 5_URBAN WEEKLY PBR CO" xfId="1228"/>
    <cellStyle name="_pgvcl-costal_JND - 5_URBAN WEEKLY PBR CO 2" xfId="1229"/>
    <cellStyle name="_pgvcl-costal_JND - 5_URBAN WEEKLY PBR CO 3" xfId="1230"/>
    <cellStyle name="_pgvcl-costal_JND - 5_URBAN WEEKLY PBR CO 4" xfId="1231"/>
    <cellStyle name="_pgvcl-costal_JND - 5_Weekly Urban PBR CO - 04-04-09 to 12-04-09" xfId="1232"/>
    <cellStyle name="_pgvcl-costal_JND - 5_Weekly Urban PBR CO - 04-04-09 to 12-04-09 2" xfId="1233"/>
    <cellStyle name="_pgvcl-costal_JND - 5_Weekly Urban PBR CO - 04-04-09 to 12-04-09 3" xfId="1234"/>
    <cellStyle name="_pgvcl-costal_JND - 5_Weekly Urban PBR CO - 04-04-09 to 12-04-09 4" xfId="1235"/>
    <cellStyle name="_pgvcl-costal_JND - 5_Weekly Urban PBR CO - 06-03-09 to 12-03-09" xfId="1236"/>
    <cellStyle name="_pgvcl-costal_JND - 5_Weekly Urban PBR CO - 06-03-09 to 12-03-09 2" xfId="1237"/>
    <cellStyle name="_pgvcl-costal_JND - 5_Weekly Urban PBR CO - 06-03-09 to 12-03-09 3" xfId="1238"/>
    <cellStyle name="_pgvcl-costal_JND - 5_Weekly Urban PBR CO - 06-03-09 to 12-03-09 4" xfId="1239"/>
    <cellStyle name="_pgvcl-costal_JND - 5_Weekly Urban PBR CO - 20-02-09 to 26-02-09" xfId="1240"/>
    <cellStyle name="_pgvcl-costal_JND - 5_Weekly Urban PBR CO - 20-02-09 to 26-02-09 2" xfId="1241"/>
    <cellStyle name="_pgvcl-costal_JND - 5_Weekly Urban PBR CO - 20-02-09 to 26-02-09 3" xfId="1242"/>
    <cellStyle name="_pgvcl-costal_JND - 5_Weekly Urban PBR CO - 20-02-09 to 26-02-09 4" xfId="1243"/>
    <cellStyle name="_pgvcl-costal_JND - 5_Weekly Urban PBR CO - 30-01-09 to 05-02-09" xfId="1244"/>
    <cellStyle name="_pgvcl-costal_JND - 5_Weekly Urban PBR CO - 30-01-09 to 05-02-09 2" xfId="1245"/>
    <cellStyle name="_pgvcl-costal_JND - 5_Weekly Urban PBR CO - 30-01-09 to 05-02-09 3" xfId="1246"/>
    <cellStyle name="_pgvcl-costal_JND - 5_Weekly Urban PBR CO - 30-01-09 to 05-02-09 4" xfId="1247"/>
    <cellStyle name="_pgvcl-costal_JND - 5_Weekly Urban PBR CO - 9-1-09 to 15.01.09" xfId="1248"/>
    <cellStyle name="_pgvcl-costal_JND - 5_Weekly Urban PBR CO - 9-1-09 to 15.01.09 2" xfId="1249"/>
    <cellStyle name="_pgvcl-costal_JND - 5_Weekly Urban PBR CO - 9-1-09 to 15.01.09 3" xfId="1250"/>
    <cellStyle name="_pgvcl-costal_JND - 5_Weekly Urban PBR CO - 9-1-09 to 15.01.09 4" xfId="1251"/>
    <cellStyle name="_pgvcl-costal_JND - 5_Weekly Urban PBR CO 01-05-09 to 07-05-09" xfId="1252"/>
    <cellStyle name="_pgvcl-costal_JND - 5_Weekly Urban PBR CO 01-05-09 to 07-05-09 2" xfId="1253"/>
    <cellStyle name="_pgvcl-costal_JND - 5_Weekly Urban PBR CO 01-05-09 to 07-05-09 3" xfId="1254"/>
    <cellStyle name="_pgvcl-costal_JND - 5_Weekly Urban PBR CO 01-05-09 to 07-05-09 4" xfId="1255"/>
    <cellStyle name="_pgvcl-costal_JND - 5_Weekly Urban PBR CO 10-04-09 to 16-04-09" xfId="1256"/>
    <cellStyle name="_pgvcl-costal_JND - 5_Weekly Urban PBR CO 10-04-09 to 16-04-09 2" xfId="1257"/>
    <cellStyle name="_pgvcl-costal_JND - 5_Weekly Urban PBR CO 10-04-09 to 16-04-09 3" xfId="1258"/>
    <cellStyle name="_pgvcl-costal_JND - 5_Weekly Urban PBR CO 10-04-09 to 16-04-09 4" xfId="1259"/>
    <cellStyle name="_pgvcl-costal_JND - 7" xfId="1260"/>
    <cellStyle name="_pgvcl-costal_JND - 7 2" xfId="1261"/>
    <cellStyle name="_pgvcl-costal_JND - 7 3" xfId="1262"/>
    <cellStyle name="_pgvcl-costal_JND - 7 4" xfId="1263"/>
    <cellStyle name="_pgvcl-costal_JND - 7 T3" xfId="1264"/>
    <cellStyle name="_pgvcl-costal_JND T-3 MIS" xfId="1265"/>
    <cellStyle name="_pgvcl-costal_JND-4" xfId="1266"/>
    <cellStyle name="_pgvcl-costal_JND-4_Book-DMTHL" xfId="1267"/>
    <cellStyle name="_pgvcl-costal_JND-4_Comparison" xfId="1268"/>
    <cellStyle name="_pgvcl-costal_JND-4_Comparison 2" xfId="1269"/>
    <cellStyle name="_pgvcl-costal_JND-4_Comparison 3" xfId="1270"/>
    <cellStyle name="_pgvcl-costal_JND-4_Comparison 4" xfId="1271"/>
    <cellStyle name="_pgvcl-costal_JND-4_Details of Selected Urban Feeder" xfId="1272"/>
    <cellStyle name="_pgvcl-costal_JND-4_Details of Selected Urban Feeder 2" xfId="1273"/>
    <cellStyle name="_pgvcl-costal_JND-4_Details of Selected Urban Feeder 3" xfId="1274"/>
    <cellStyle name="_pgvcl-costal_JND-4_Details of Selected Urban Feeder 4" xfId="1275"/>
    <cellStyle name="_pgvcl-costal_JND-4_DHTHL JAN-09" xfId="1276"/>
    <cellStyle name="_pgvcl-costal_JND-4_dnthl Feb-09" xfId="1277"/>
    <cellStyle name="_pgvcl-costal_JND-4_JGYssss" xfId="1278"/>
    <cellStyle name="_pgvcl-costal_JND-4_JGYssss 2" xfId="1279"/>
    <cellStyle name="_pgvcl-costal_JND-4_JGYssss 3" xfId="1280"/>
    <cellStyle name="_pgvcl-costal_JND-4_JGYssss 4" xfId="1281"/>
    <cellStyle name="_pgvcl-costal_JND-4_New MIS Sheets" xfId="1282"/>
    <cellStyle name="_pgvcl-costal_JND-4_New MIS Sheets 2" xfId="1283"/>
    <cellStyle name="_pgvcl-costal_JND-4_New MIS Sheets 3" xfId="1284"/>
    <cellStyle name="_pgvcl-costal_JND-4_New MIS Sheets 4" xfId="1285"/>
    <cellStyle name="_pgvcl-costal_JND-4_PBR" xfId="1286"/>
    <cellStyle name="_pgvcl-costal_JND-4_PBR 2" xfId="1287"/>
    <cellStyle name="_pgvcl-costal_JND-4_PBR 3" xfId="1288"/>
    <cellStyle name="_pgvcl-costal_JND-4_PBR 4" xfId="1289"/>
    <cellStyle name="_pgvcl-costal_JND-4_PBR CO_DAILY REPORT GIS - 20-01-09" xfId="1290"/>
    <cellStyle name="_pgvcl-costal_JND-4_PBR CO_DAILY REPORT GIS - 20-01-09 2" xfId="1291"/>
    <cellStyle name="_pgvcl-costal_JND-4_PBR CO_DAILY REPORT GIS - 20-01-09 3" xfId="1292"/>
    <cellStyle name="_pgvcl-costal_JND-4_PBR CO_DAILY REPORT GIS - 20-01-09 4" xfId="1293"/>
    <cellStyle name="_pgvcl-costal_JND-4_T&amp;D August-08" xfId="1294"/>
    <cellStyle name="_pgvcl-costal_JND-4_T&amp;D August-08 2" xfId="1295"/>
    <cellStyle name="_pgvcl-costal_JND-4_T&amp;D August-08 3" xfId="1296"/>
    <cellStyle name="_pgvcl-costal_JND-4_T&amp;D August-08 4" xfId="1297"/>
    <cellStyle name="_pgvcl-costal_JND-4_T&amp;D Dec-08" xfId="1298"/>
    <cellStyle name="_pgvcl-costal_JND-4_T&amp;D Dec-08 2" xfId="1299"/>
    <cellStyle name="_pgvcl-costal_JND-4_T&amp;D Dec-08 3" xfId="1300"/>
    <cellStyle name="_pgvcl-costal_JND-4_T&amp;D Dec-08 4" xfId="1301"/>
    <cellStyle name="_pgvcl-costal_JND-4_T&amp;D July-08" xfId="1302"/>
    <cellStyle name="_pgvcl-costal_JND-4_T&amp;D July-08 2" xfId="1303"/>
    <cellStyle name="_pgvcl-costal_JND-4_T&amp;D July-08 3" xfId="1304"/>
    <cellStyle name="_pgvcl-costal_JND-4_T&amp;D July-08 4" xfId="1305"/>
    <cellStyle name="_pgvcl-costal_JND-4_T&amp;D MAR--09" xfId="1306"/>
    <cellStyle name="_pgvcl-costal_JND-4_T&amp;D MAR--09 2" xfId="1307"/>
    <cellStyle name="_pgvcl-costal_JND-4_T&amp;D MAR--09 3" xfId="1308"/>
    <cellStyle name="_pgvcl-costal_JND-4_T&amp;D MAR--09 4" xfId="1309"/>
    <cellStyle name="_pgvcl-costal_JND-4_Urban Weekly 8 MAY 09" xfId="1310"/>
    <cellStyle name="_pgvcl-costal_JND-4_URBAN WEEKLY PBR CO" xfId="1311"/>
    <cellStyle name="_pgvcl-costal_JND-4_URBAN WEEKLY PBR CO 2" xfId="1312"/>
    <cellStyle name="_pgvcl-costal_JND-4_URBAN WEEKLY PBR CO 3" xfId="1313"/>
    <cellStyle name="_pgvcl-costal_JND-4_URBAN WEEKLY PBR CO 4" xfId="1314"/>
    <cellStyle name="_pgvcl-costal_JND-4_Weekly Urban PBR CO - 04-04-09 to 12-04-09" xfId="1315"/>
    <cellStyle name="_pgvcl-costal_JND-4_Weekly Urban PBR CO - 04-04-09 to 12-04-09 2" xfId="1316"/>
    <cellStyle name="_pgvcl-costal_JND-4_Weekly Urban PBR CO - 04-04-09 to 12-04-09 3" xfId="1317"/>
    <cellStyle name="_pgvcl-costal_JND-4_Weekly Urban PBR CO - 04-04-09 to 12-04-09 4" xfId="1318"/>
    <cellStyle name="_pgvcl-costal_JND-4_Weekly Urban PBR CO - 06-03-09 to 12-03-09" xfId="1319"/>
    <cellStyle name="_pgvcl-costal_JND-4_Weekly Urban PBR CO - 06-03-09 to 12-03-09 2" xfId="1320"/>
    <cellStyle name="_pgvcl-costal_JND-4_Weekly Urban PBR CO - 06-03-09 to 12-03-09 3" xfId="1321"/>
    <cellStyle name="_pgvcl-costal_JND-4_Weekly Urban PBR CO - 06-03-09 to 12-03-09 4" xfId="1322"/>
    <cellStyle name="_pgvcl-costal_JND-4_Weekly Urban PBR CO - 20-02-09 to 26-02-09" xfId="1323"/>
    <cellStyle name="_pgvcl-costal_JND-4_Weekly Urban PBR CO - 20-02-09 to 26-02-09 2" xfId="1324"/>
    <cellStyle name="_pgvcl-costal_JND-4_Weekly Urban PBR CO - 20-02-09 to 26-02-09 3" xfId="1325"/>
    <cellStyle name="_pgvcl-costal_JND-4_Weekly Urban PBR CO - 20-02-09 to 26-02-09 4" xfId="1326"/>
    <cellStyle name="_pgvcl-costal_JND-4_Weekly Urban PBR CO - 30-01-09 to 05-02-09" xfId="1327"/>
    <cellStyle name="_pgvcl-costal_JND-4_Weekly Urban PBR CO - 30-01-09 to 05-02-09 2" xfId="1328"/>
    <cellStyle name="_pgvcl-costal_JND-4_Weekly Urban PBR CO - 30-01-09 to 05-02-09 3" xfId="1329"/>
    <cellStyle name="_pgvcl-costal_JND-4_Weekly Urban PBR CO - 30-01-09 to 05-02-09 4" xfId="1330"/>
    <cellStyle name="_pgvcl-costal_JND-4_Weekly Urban PBR CO - 9-1-09 to 15.01.09" xfId="1331"/>
    <cellStyle name="_pgvcl-costal_JND-4_Weekly Urban PBR CO - 9-1-09 to 15.01.09 2" xfId="1332"/>
    <cellStyle name="_pgvcl-costal_JND-4_Weekly Urban PBR CO - 9-1-09 to 15.01.09 3" xfId="1333"/>
    <cellStyle name="_pgvcl-costal_JND-4_Weekly Urban PBR CO - 9-1-09 to 15.01.09 4" xfId="1334"/>
    <cellStyle name="_pgvcl-costal_JND-4_Weekly Urban PBR CO 01-05-09 to 07-05-09" xfId="1335"/>
    <cellStyle name="_pgvcl-costal_JND-4_Weekly Urban PBR CO 01-05-09 to 07-05-09 2" xfId="1336"/>
    <cellStyle name="_pgvcl-costal_JND-4_Weekly Urban PBR CO 01-05-09 to 07-05-09 3" xfId="1337"/>
    <cellStyle name="_pgvcl-costal_JND-4_Weekly Urban PBR CO 01-05-09 to 07-05-09 4" xfId="1338"/>
    <cellStyle name="_pgvcl-costal_JND-4_Weekly Urban PBR CO 10-04-09 to 16-04-09" xfId="1339"/>
    <cellStyle name="_pgvcl-costal_JND-4_Weekly Urban PBR CO 10-04-09 to 16-04-09 2" xfId="1340"/>
    <cellStyle name="_pgvcl-costal_JND-4_Weekly Urban PBR CO 10-04-09 to 16-04-09 3" xfId="1341"/>
    <cellStyle name="_pgvcl-costal_JND-4_Weekly Urban PBR CO 10-04-09 to 16-04-09 4" xfId="1342"/>
    <cellStyle name="_pgvcl-costal_JND-5" xfId="1343"/>
    <cellStyle name="_pgvcl-costal_JND-5 2" xfId="1344"/>
    <cellStyle name="_pgvcl-costal_JND-5 3" xfId="1345"/>
    <cellStyle name="_pgvcl-costal_JND-5 4" xfId="1346"/>
    <cellStyle name="_pgvcl-costal_JND-5 July-07" xfId="1347"/>
    <cellStyle name="_pgvcl-costal_JND-5 July-07 2" xfId="1348"/>
    <cellStyle name="_pgvcl-costal_JND-5 July-07 3" xfId="1349"/>
    <cellStyle name="_pgvcl-costal_JND-5 July-07 4" xfId="1350"/>
    <cellStyle name="_pgvcl-costal_JND-5 July-07_accd-2" xfId="1351"/>
    <cellStyle name="_pgvcl-costal_JND-5 July-07_accd-2 " xfId="1352"/>
    <cellStyle name="_pgvcl-costal_JND-5 July-07_Accident" xfId="1353"/>
    <cellStyle name="_pgvcl-costal_JND-5 July-07_Accident - 2007-08 + 2008-09 -- 15.12.08" xfId="1354"/>
    <cellStyle name="_pgvcl-costal_JND-5 July-07_Accident - 2007-08 + 2008-09 -- 15.12.08 2" xfId="1355"/>
    <cellStyle name="_pgvcl-costal_JND-5 July-07_Accident - 2007-08 + 2008-09 -- 15.12.08 3" xfId="1356"/>
    <cellStyle name="_pgvcl-costal_JND-5 July-07_Accident - 2007-08 + 2008-09 -- 15.12.08 4" xfId="1357"/>
    <cellStyle name="_pgvcl-costal_JND-5 July-07_Accident Entry 2010-11 Master" xfId="1358"/>
    <cellStyle name="_pgvcl-costal_JND-5 July-07_Accident S-dn wise up to Nov. 08 for SE's Conference" xfId="1359"/>
    <cellStyle name="_pgvcl-costal_JND-5 July-07_Accident S-dn wise up to Nov. 08 for SE's Conference 2" xfId="1360"/>
    <cellStyle name="_pgvcl-costal_JND-5 July-07_Accident S-dn wise up to Nov. 08 for SE's Conference 3" xfId="1361"/>
    <cellStyle name="_pgvcl-costal_JND-5 July-07_Accident S-dn wise up to Nov. 08 for SE's Conference 4" xfId="1362"/>
    <cellStyle name="_pgvcl-costal_JND-5 July-07_Book-DMTHL" xfId="1363"/>
    <cellStyle name="_pgvcl-costal_JND-5 July-07_Comparison" xfId="1364"/>
    <cellStyle name="_pgvcl-costal_JND-5 July-07_Comparison 2" xfId="1365"/>
    <cellStyle name="_pgvcl-costal_JND-5 July-07_Comparison 3" xfId="1366"/>
    <cellStyle name="_pgvcl-costal_JND-5 July-07_Comparison 4" xfId="1367"/>
    <cellStyle name="_pgvcl-costal_JND-5 July-07_Details of Selected Urban Feeder" xfId="1368"/>
    <cellStyle name="_pgvcl-costal_JND-5 July-07_Details of Selected Urban Feeder 2" xfId="1369"/>
    <cellStyle name="_pgvcl-costal_JND-5 July-07_Details of Selected Urban Feeder 3" xfId="1370"/>
    <cellStyle name="_pgvcl-costal_JND-5 July-07_Details of Selected Urban Feeder 4" xfId="1371"/>
    <cellStyle name="_pgvcl-costal_JND-5 July-07_DHTHL JAN-09" xfId="1372"/>
    <cellStyle name="_pgvcl-costal_JND-5 July-07_dnthl Feb-09" xfId="1373"/>
    <cellStyle name="_pgvcl-costal_JND-5 July-07_JGYssss" xfId="1374"/>
    <cellStyle name="_pgvcl-costal_JND-5 July-07_JGYssss 2" xfId="1375"/>
    <cellStyle name="_pgvcl-costal_JND-5 July-07_JGYssss 3" xfId="1376"/>
    <cellStyle name="_pgvcl-costal_JND-5 July-07_JGYssss 4" xfId="1377"/>
    <cellStyle name="_pgvcl-costal_JND-5 July-07_JMN-7" xfId="1378"/>
    <cellStyle name="_pgvcl-costal_JND-5 July-07_JMN-7 2" xfId="1379"/>
    <cellStyle name="_pgvcl-costal_JND-5 July-07_JMN-7 3" xfId="1380"/>
    <cellStyle name="_pgvcl-costal_JND-5 July-07_JMN-7 4" xfId="1381"/>
    <cellStyle name="_pgvcl-costal_JND-5 July-07_JMN-77" xfId="1382"/>
    <cellStyle name="_pgvcl-costal_JND-5 July-07_JMN-77 2" xfId="1383"/>
    <cellStyle name="_pgvcl-costal_JND-5 July-07_JMN-77 3" xfId="1384"/>
    <cellStyle name="_pgvcl-costal_JND-5 July-07_JMN-77 4" xfId="1385"/>
    <cellStyle name="_pgvcl-costal_JND-5 July-07_JND - 7 T3" xfId="1386"/>
    <cellStyle name="_pgvcl-costal_JND-5 July-07_JND T-3 MIS" xfId="1387"/>
    <cellStyle name="_pgvcl-costal_JND-5 July-07_JND-5 T3" xfId="1388"/>
    <cellStyle name="_pgvcl-costal_JND-5 July-07_JND-50" xfId="1389"/>
    <cellStyle name="_pgvcl-costal_JND-5 July-07_JND-7" xfId="1390"/>
    <cellStyle name="_pgvcl-costal_JND-5 July-07_JND-7 2" xfId="1391"/>
    <cellStyle name="_pgvcl-costal_JND-5 July-07_JND-7 3" xfId="1392"/>
    <cellStyle name="_pgvcl-costal_JND-5 July-07_JND-7 4" xfId="1393"/>
    <cellStyle name="_pgvcl-costal_JND-5 July-07_MIS Summary Jan-08" xfId="1394"/>
    <cellStyle name="_pgvcl-costal_JND-5 July-07_MIS Summary Jan-08_Book-DMTHL" xfId="1395"/>
    <cellStyle name="_pgvcl-costal_JND-5 July-07_MIS Summary Jan-08_Comparison" xfId="1396"/>
    <cellStyle name="_pgvcl-costal_JND-5 July-07_MIS Summary Jan-08_Comparison 2" xfId="1397"/>
    <cellStyle name="_pgvcl-costal_JND-5 July-07_MIS Summary Jan-08_Comparison 3" xfId="1398"/>
    <cellStyle name="_pgvcl-costal_JND-5 July-07_MIS Summary Jan-08_Comparison 4" xfId="1399"/>
    <cellStyle name="_pgvcl-costal_JND-5 July-07_MIS Summary Jan-08_Details of Selected Urban Feeder" xfId="1400"/>
    <cellStyle name="_pgvcl-costal_JND-5 July-07_MIS Summary Jan-08_Details of Selected Urban Feeder 2" xfId="1401"/>
    <cellStyle name="_pgvcl-costal_JND-5 July-07_MIS Summary Jan-08_Details of Selected Urban Feeder 3" xfId="1402"/>
    <cellStyle name="_pgvcl-costal_JND-5 July-07_MIS Summary Jan-08_Details of Selected Urban Feeder 4" xfId="1403"/>
    <cellStyle name="_pgvcl-costal_JND-5 July-07_MIS Summary Jan-08_DHTHL JAN-09" xfId="1404"/>
    <cellStyle name="_pgvcl-costal_JND-5 July-07_MIS Summary Jan-08_dnthl Feb-09" xfId="1405"/>
    <cellStyle name="_pgvcl-costal_JND-5 July-07_MIS Summary Jan-08_JGYssss" xfId="1406"/>
    <cellStyle name="_pgvcl-costal_JND-5 July-07_MIS Summary Jan-08_JGYssss 2" xfId="1407"/>
    <cellStyle name="_pgvcl-costal_JND-5 July-07_MIS Summary Jan-08_JGYssss 3" xfId="1408"/>
    <cellStyle name="_pgvcl-costal_JND-5 July-07_MIS Summary Jan-08_JGYssss 4" xfId="1409"/>
    <cellStyle name="_pgvcl-costal_JND-5 July-07_MIS Summary Jan-08_New MIS Sheets" xfId="1410"/>
    <cellStyle name="_pgvcl-costal_JND-5 July-07_MIS Summary Jan-08_New MIS Sheets 2" xfId="1411"/>
    <cellStyle name="_pgvcl-costal_JND-5 July-07_MIS Summary Jan-08_New MIS Sheets 3" xfId="1412"/>
    <cellStyle name="_pgvcl-costal_JND-5 July-07_MIS Summary Jan-08_New MIS Sheets 4" xfId="1413"/>
    <cellStyle name="_pgvcl-costal_JND-5 July-07_MIS Summary Jan-08_PBR" xfId="1414"/>
    <cellStyle name="_pgvcl-costal_JND-5 July-07_MIS Summary Jan-08_PBR 2" xfId="1415"/>
    <cellStyle name="_pgvcl-costal_JND-5 July-07_MIS Summary Jan-08_PBR 3" xfId="1416"/>
    <cellStyle name="_pgvcl-costal_JND-5 July-07_MIS Summary Jan-08_PBR 4" xfId="1417"/>
    <cellStyle name="_pgvcl-costal_JND-5 July-07_MIS Summary Jan-08_PBR CO_DAILY REPORT GIS - 20-01-09" xfId="1418"/>
    <cellStyle name="_pgvcl-costal_JND-5 July-07_MIS Summary Jan-08_PBR CO_DAILY REPORT GIS - 20-01-09 2" xfId="1419"/>
    <cellStyle name="_pgvcl-costal_JND-5 July-07_MIS Summary Jan-08_PBR CO_DAILY REPORT GIS - 20-01-09 3" xfId="1420"/>
    <cellStyle name="_pgvcl-costal_JND-5 July-07_MIS Summary Jan-08_PBR CO_DAILY REPORT GIS - 20-01-09 4" xfId="1421"/>
    <cellStyle name="_pgvcl-costal_JND-5 July-07_MIS Summary Jan-08_T&amp;D August-08" xfId="1422"/>
    <cellStyle name="_pgvcl-costal_JND-5 July-07_MIS Summary Jan-08_T&amp;D August-08 2" xfId="1423"/>
    <cellStyle name="_pgvcl-costal_JND-5 July-07_MIS Summary Jan-08_T&amp;D August-08 3" xfId="1424"/>
    <cellStyle name="_pgvcl-costal_JND-5 July-07_MIS Summary Jan-08_T&amp;D August-08 4" xfId="1425"/>
    <cellStyle name="_pgvcl-costal_JND-5 July-07_MIS Summary Jan-08_T&amp;D Dec-08" xfId="1426"/>
    <cellStyle name="_pgvcl-costal_JND-5 July-07_MIS Summary Jan-08_T&amp;D Dec-08 2" xfId="1427"/>
    <cellStyle name="_pgvcl-costal_JND-5 July-07_MIS Summary Jan-08_T&amp;D Dec-08 3" xfId="1428"/>
    <cellStyle name="_pgvcl-costal_JND-5 July-07_MIS Summary Jan-08_T&amp;D Dec-08 4" xfId="1429"/>
    <cellStyle name="_pgvcl-costal_JND-5 July-07_MIS Summary Jan-08_T&amp;D July-08" xfId="1430"/>
    <cellStyle name="_pgvcl-costal_JND-5 July-07_MIS Summary Jan-08_T&amp;D July-08 2" xfId="1431"/>
    <cellStyle name="_pgvcl-costal_JND-5 July-07_MIS Summary Jan-08_T&amp;D July-08 3" xfId="1432"/>
    <cellStyle name="_pgvcl-costal_JND-5 July-07_MIS Summary Jan-08_T&amp;D July-08 4" xfId="1433"/>
    <cellStyle name="_pgvcl-costal_JND-5 July-07_MIS Summary Jan-08_T&amp;D MAR--09" xfId="1434"/>
    <cellStyle name="_pgvcl-costal_JND-5 July-07_MIS Summary Jan-08_T&amp;D MAR--09 2" xfId="1435"/>
    <cellStyle name="_pgvcl-costal_JND-5 July-07_MIS Summary Jan-08_T&amp;D MAR--09 3" xfId="1436"/>
    <cellStyle name="_pgvcl-costal_JND-5 July-07_MIS Summary Jan-08_T&amp;D MAR--09 4" xfId="1437"/>
    <cellStyle name="_pgvcl-costal_JND-5 July-07_MIS Summary Jan-08_Urban Weekly 8 MAY 09" xfId="1438"/>
    <cellStyle name="_pgvcl-costal_JND-5 July-07_MIS Summary Jan-08_URBAN WEEKLY PBR CO" xfId="1439"/>
    <cellStyle name="_pgvcl-costal_JND-5 July-07_MIS Summary Jan-08_URBAN WEEKLY PBR CO 2" xfId="1440"/>
    <cellStyle name="_pgvcl-costal_JND-5 July-07_MIS Summary Jan-08_URBAN WEEKLY PBR CO 3" xfId="1441"/>
    <cellStyle name="_pgvcl-costal_JND-5 July-07_MIS Summary Jan-08_URBAN WEEKLY PBR CO 4" xfId="1442"/>
    <cellStyle name="_pgvcl-costal_JND-5 July-07_MIS Summary Jan-08_Weekly Urban PBR CO - 04-04-09 to 12-04-09" xfId="1443"/>
    <cellStyle name="_pgvcl-costal_JND-5 July-07_MIS Summary Jan-08_Weekly Urban PBR CO - 04-04-09 to 12-04-09 2" xfId="1444"/>
    <cellStyle name="_pgvcl-costal_JND-5 July-07_MIS Summary Jan-08_Weekly Urban PBR CO - 04-04-09 to 12-04-09 3" xfId="1445"/>
    <cellStyle name="_pgvcl-costal_JND-5 July-07_MIS Summary Jan-08_Weekly Urban PBR CO - 04-04-09 to 12-04-09 4" xfId="1446"/>
    <cellStyle name="_pgvcl-costal_JND-5 July-07_MIS Summary Jan-08_Weekly Urban PBR CO - 06-03-09 to 12-03-09" xfId="1447"/>
    <cellStyle name="_pgvcl-costal_JND-5 July-07_MIS Summary Jan-08_Weekly Urban PBR CO - 06-03-09 to 12-03-09 2" xfId="1448"/>
    <cellStyle name="_pgvcl-costal_JND-5 July-07_MIS Summary Jan-08_Weekly Urban PBR CO - 06-03-09 to 12-03-09 3" xfId="1449"/>
    <cellStyle name="_pgvcl-costal_JND-5 July-07_MIS Summary Jan-08_Weekly Urban PBR CO - 06-03-09 to 12-03-09 4" xfId="1450"/>
    <cellStyle name="_pgvcl-costal_JND-5 July-07_MIS Summary Jan-08_Weekly Urban PBR CO - 20-02-09 to 26-02-09" xfId="1451"/>
    <cellStyle name="_pgvcl-costal_JND-5 July-07_MIS Summary Jan-08_Weekly Urban PBR CO - 20-02-09 to 26-02-09 2" xfId="1452"/>
    <cellStyle name="_pgvcl-costal_JND-5 July-07_MIS Summary Jan-08_Weekly Urban PBR CO - 20-02-09 to 26-02-09 3" xfId="1453"/>
    <cellStyle name="_pgvcl-costal_JND-5 July-07_MIS Summary Jan-08_Weekly Urban PBR CO - 20-02-09 to 26-02-09 4" xfId="1454"/>
    <cellStyle name="_pgvcl-costal_JND-5 July-07_MIS Summary Jan-08_Weekly Urban PBR CO - 30-01-09 to 05-02-09" xfId="1455"/>
    <cellStyle name="_pgvcl-costal_JND-5 July-07_MIS Summary Jan-08_Weekly Urban PBR CO - 30-01-09 to 05-02-09 2" xfId="1456"/>
    <cellStyle name="_pgvcl-costal_JND-5 July-07_MIS Summary Jan-08_Weekly Urban PBR CO - 30-01-09 to 05-02-09 3" xfId="1457"/>
    <cellStyle name="_pgvcl-costal_JND-5 July-07_MIS Summary Jan-08_Weekly Urban PBR CO - 30-01-09 to 05-02-09 4" xfId="1458"/>
    <cellStyle name="_pgvcl-costal_JND-5 July-07_MIS Summary Jan-08_Weekly Urban PBR CO - 9-1-09 to 15.01.09" xfId="1459"/>
    <cellStyle name="_pgvcl-costal_JND-5 July-07_MIS Summary Jan-08_Weekly Urban PBR CO - 9-1-09 to 15.01.09 2" xfId="1460"/>
    <cellStyle name="_pgvcl-costal_JND-5 July-07_MIS Summary Jan-08_Weekly Urban PBR CO - 9-1-09 to 15.01.09 3" xfId="1461"/>
    <cellStyle name="_pgvcl-costal_JND-5 July-07_MIS Summary Jan-08_Weekly Urban PBR CO - 9-1-09 to 15.01.09 4" xfId="1462"/>
    <cellStyle name="_pgvcl-costal_JND-5 July-07_MIS Summary Jan-08_Weekly Urban PBR CO 01-05-09 to 07-05-09" xfId="1463"/>
    <cellStyle name="_pgvcl-costal_JND-5 July-07_MIS Summary Jan-08_Weekly Urban PBR CO 01-05-09 to 07-05-09 2" xfId="1464"/>
    <cellStyle name="_pgvcl-costal_JND-5 July-07_MIS Summary Jan-08_Weekly Urban PBR CO 01-05-09 to 07-05-09 3" xfId="1465"/>
    <cellStyle name="_pgvcl-costal_JND-5 July-07_MIS Summary Jan-08_Weekly Urban PBR CO 01-05-09 to 07-05-09 4" xfId="1466"/>
    <cellStyle name="_pgvcl-costal_JND-5 July-07_MIS Summary Jan-08_Weekly Urban PBR CO 10-04-09 to 16-04-09" xfId="1467"/>
    <cellStyle name="_pgvcl-costal_JND-5 July-07_MIS Summary Jan-08_Weekly Urban PBR CO 10-04-09 to 16-04-09 2" xfId="1468"/>
    <cellStyle name="_pgvcl-costal_JND-5 July-07_MIS Summary Jan-08_Weekly Urban PBR CO 10-04-09 to 16-04-09 3" xfId="1469"/>
    <cellStyle name="_pgvcl-costal_JND-5 July-07_MIS Summary Jan-08_Weekly Urban PBR CO 10-04-09 to 16-04-09 4" xfId="1470"/>
    <cellStyle name="_pgvcl-costal_JND-5 July-07_NEWMISFromJNDCircle-DEC07" xfId="1471"/>
    <cellStyle name="_pgvcl-costal_JND-5 July-07_PBR" xfId="1472"/>
    <cellStyle name="_pgvcl-costal_JND-5 July-07_PBR 2" xfId="1473"/>
    <cellStyle name="_pgvcl-costal_JND-5 July-07_PBR 3" xfId="1474"/>
    <cellStyle name="_pgvcl-costal_JND-5 July-07_PBR 4" xfId="1475"/>
    <cellStyle name="_pgvcl-costal_JND-5 July-07_PBR CO_DAILY REPORT GIS - 20-01-09" xfId="1476"/>
    <cellStyle name="_pgvcl-costal_JND-5 July-07_PBR CO_DAILY REPORT GIS - 20-01-09 2" xfId="1477"/>
    <cellStyle name="_pgvcl-costal_JND-5 July-07_PBR CO_DAILY REPORT GIS - 20-01-09 3" xfId="1478"/>
    <cellStyle name="_pgvcl-costal_JND-5 July-07_PBR CO_DAILY REPORT GIS - 20-01-09 4" xfId="1479"/>
    <cellStyle name="_pgvcl-costal_JND-5 July-07_PBR-3 &amp; 7 July-09 - Accident" xfId="1480"/>
    <cellStyle name="_pgvcl-costal_JND-5 July-07_PBR-7" xfId="1481"/>
    <cellStyle name="_pgvcl-costal_JND-5 July-07_PBR-7 2" xfId="1482"/>
    <cellStyle name="_pgvcl-costal_JND-5 July-07_PBR-7 3" xfId="1483"/>
    <cellStyle name="_pgvcl-costal_JND-5 July-07_PBR-7 4" xfId="1484"/>
    <cellStyle name="_pgvcl-costal_JND-5 July-07_PBR-7 FEB-11 " xfId="1485"/>
    <cellStyle name="_pgvcl-costal_JND-5 July-07_PBR-7 MIS - August-2009" xfId="1486"/>
    <cellStyle name="_pgvcl-costal_JND-5 July-07_sept JMN-7" xfId="1487"/>
    <cellStyle name="_pgvcl-costal_JND-5 July-07_T&amp;D August-08" xfId="1488"/>
    <cellStyle name="_pgvcl-costal_JND-5 July-07_T&amp;D August-08 2" xfId="1489"/>
    <cellStyle name="_pgvcl-costal_JND-5 July-07_T&amp;D August-08 3" xfId="1490"/>
    <cellStyle name="_pgvcl-costal_JND-5 July-07_T&amp;D August-08 4" xfId="1491"/>
    <cellStyle name="_pgvcl-costal_JND-5 July-07_T&amp;D Dec-08" xfId="1492"/>
    <cellStyle name="_pgvcl-costal_JND-5 July-07_T&amp;D Dec-08 2" xfId="1493"/>
    <cellStyle name="_pgvcl-costal_JND-5 July-07_T&amp;D Dec-08 3" xfId="1494"/>
    <cellStyle name="_pgvcl-costal_JND-5 July-07_T&amp;D Dec-08 4" xfId="1495"/>
    <cellStyle name="_pgvcl-costal_JND-5 July-07_T&amp;D July-08" xfId="1496"/>
    <cellStyle name="_pgvcl-costal_JND-5 July-07_T&amp;D July-08 2" xfId="1497"/>
    <cellStyle name="_pgvcl-costal_JND-5 July-07_T&amp;D July-08 3" xfId="1498"/>
    <cellStyle name="_pgvcl-costal_JND-5 July-07_T&amp;D July-08 4" xfId="1499"/>
    <cellStyle name="_pgvcl-costal_JND-5 July-07_T&amp;D MAR--09" xfId="1500"/>
    <cellStyle name="_pgvcl-costal_JND-5 July-07_T&amp;D MAR--09 2" xfId="1501"/>
    <cellStyle name="_pgvcl-costal_JND-5 July-07_T&amp;D MAR--09 3" xfId="1502"/>
    <cellStyle name="_pgvcl-costal_JND-5 July-07_T&amp;D MAR--09 4" xfId="1503"/>
    <cellStyle name="_pgvcl-costal_JND-5 July-07_Urban Weekly 8 MAY 09" xfId="1504"/>
    <cellStyle name="_pgvcl-costal_JND-5 July-07_URBAN WEEKLY PBR CO" xfId="1505"/>
    <cellStyle name="_pgvcl-costal_JND-5 July-07_URBAN WEEKLY PBR CO 2" xfId="1506"/>
    <cellStyle name="_pgvcl-costal_JND-5 July-07_URBAN WEEKLY PBR CO 3" xfId="1507"/>
    <cellStyle name="_pgvcl-costal_JND-5 July-07_URBAN WEEKLY PBR CO 4" xfId="1508"/>
    <cellStyle name="_pgvcl-costal_JND-5 July-07_Weekly Urban PBR CO - 04-04-09 to 12-04-09" xfId="1509"/>
    <cellStyle name="_pgvcl-costal_JND-5 July-07_Weekly Urban PBR CO - 04-04-09 to 12-04-09 2" xfId="1510"/>
    <cellStyle name="_pgvcl-costal_JND-5 July-07_Weekly Urban PBR CO - 04-04-09 to 12-04-09 3" xfId="1511"/>
    <cellStyle name="_pgvcl-costal_JND-5 July-07_Weekly Urban PBR CO - 04-04-09 to 12-04-09 4" xfId="1512"/>
    <cellStyle name="_pgvcl-costal_JND-5 July-07_Weekly Urban PBR CO - 06-03-09 to 12-03-09" xfId="1513"/>
    <cellStyle name="_pgvcl-costal_JND-5 July-07_Weekly Urban PBR CO - 06-03-09 to 12-03-09 2" xfId="1514"/>
    <cellStyle name="_pgvcl-costal_JND-5 July-07_Weekly Urban PBR CO - 06-03-09 to 12-03-09 3" xfId="1515"/>
    <cellStyle name="_pgvcl-costal_JND-5 July-07_Weekly Urban PBR CO - 06-03-09 to 12-03-09 4" xfId="1516"/>
    <cellStyle name="_pgvcl-costal_JND-5 July-07_Weekly Urban PBR CO - 20-02-09 to 26-02-09" xfId="1517"/>
    <cellStyle name="_pgvcl-costal_JND-5 July-07_Weekly Urban PBR CO - 20-02-09 to 26-02-09 2" xfId="1518"/>
    <cellStyle name="_pgvcl-costal_JND-5 July-07_Weekly Urban PBR CO - 20-02-09 to 26-02-09 3" xfId="1519"/>
    <cellStyle name="_pgvcl-costal_JND-5 July-07_Weekly Urban PBR CO - 20-02-09 to 26-02-09 4" xfId="1520"/>
    <cellStyle name="_pgvcl-costal_JND-5 July-07_Weekly Urban PBR CO - 30-01-09 to 05-02-09" xfId="1521"/>
    <cellStyle name="_pgvcl-costal_JND-5 July-07_Weekly Urban PBR CO - 30-01-09 to 05-02-09 2" xfId="1522"/>
    <cellStyle name="_pgvcl-costal_JND-5 July-07_Weekly Urban PBR CO - 30-01-09 to 05-02-09 3" xfId="1523"/>
    <cellStyle name="_pgvcl-costal_JND-5 July-07_Weekly Urban PBR CO - 30-01-09 to 05-02-09 4" xfId="1524"/>
    <cellStyle name="_pgvcl-costal_JND-5 July-07_Weekly Urban PBR CO - 9-1-09 to 15.01.09" xfId="1525"/>
    <cellStyle name="_pgvcl-costal_JND-5 July-07_Weekly Urban PBR CO - 9-1-09 to 15.01.09 2" xfId="1526"/>
    <cellStyle name="_pgvcl-costal_JND-5 July-07_Weekly Urban PBR CO - 9-1-09 to 15.01.09 3" xfId="1527"/>
    <cellStyle name="_pgvcl-costal_JND-5 July-07_Weekly Urban PBR CO - 9-1-09 to 15.01.09 4" xfId="1528"/>
    <cellStyle name="_pgvcl-costal_JND-5 July-07_Weekly Urban PBR CO 01-05-09 to 07-05-09" xfId="1529"/>
    <cellStyle name="_pgvcl-costal_JND-5 July-07_Weekly Urban PBR CO 01-05-09 to 07-05-09 2" xfId="1530"/>
    <cellStyle name="_pgvcl-costal_JND-5 July-07_Weekly Urban PBR CO 01-05-09 to 07-05-09 3" xfId="1531"/>
    <cellStyle name="_pgvcl-costal_JND-5 July-07_Weekly Urban PBR CO 01-05-09 to 07-05-09 4" xfId="1532"/>
    <cellStyle name="_pgvcl-costal_JND-5 July-07_Weekly Urban PBR CO 10-04-09 to 16-04-09" xfId="1533"/>
    <cellStyle name="_pgvcl-costal_JND-5 July-07_Weekly Urban PBR CO 10-04-09 to 16-04-09 2" xfId="1534"/>
    <cellStyle name="_pgvcl-costal_JND-5 July-07_Weekly Urban PBR CO 10-04-09 to 16-04-09 3" xfId="1535"/>
    <cellStyle name="_pgvcl-costal_JND-5 July-07_Weekly Urban PBR CO 10-04-09 to 16-04-09 4" xfId="1536"/>
    <cellStyle name="_pgvcl-costal_JND-5 T3" xfId="1537"/>
    <cellStyle name="_pgvcl-costal_JND-5_1" xfId="1538"/>
    <cellStyle name="_pgvcl-costal_JND-5_1_Book-DMTHL" xfId="1539"/>
    <cellStyle name="_pgvcl-costal_JND-5_1_Comparison" xfId="1540"/>
    <cellStyle name="_pgvcl-costal_JND-5_1_Comparison 2" xfId="1541"/>
    <cellStyle name="_pgvcl-costal_JND-5_1_Comparison 3" xfId="1542"/>
    <cellStyle name="_pgvcl-costal_JND-5_1_Comparison 4" xfId="1543"/>
    <cellStyle name="_pgvcl-costal_JND-5_1_Details of Selected Urban Feeder" xfId="1544"/>
    <cellStyle name="_pgvcl-costal_JND-5_1_Details of Selected Urban Feeder 2" xfId="1545"/>
    <cellStyle name="_pgvcl-costal_JND-5_1_Details of Selected Urban Feeder 3" xfId="1546"/>
    <cellStyle name="_pgvcl-costal_JND-5_1_Details of Selected Urban Feeder 4" xfId="1547"/>
    <cellStyle name="_pgvcl-costal_JND-5_1_DHTHL JAN-09" xfId="1548"/>
    <cellStyle name="_pgvcl-costal_JND-5_1_dnthl Feb-09" xfId="1549"/>
    <cellStyle name="_pgvcl-costal_JND-5_1_JGYssss" xfId="1550"/>
    <cellStyle name="_pgvcl-costal_JND-5_1_JGYssss 2" xfId="1551"/>
    <cellStyle name="_pgvcl-costal_JND-5_1_JGYssss 3" xfId="1552"/>
    <cellStyle name="_pgvcl-costal_JND-5_1_JGYssss 4" xfId="1553"/>
    <cellStyle name="_pgvcl-costal_JND-5_1_New MIS Sheets" xfId="1554"/>
    <cellStyle name="_pgvcl-costal_JND-5_1_New MIS Sheets 2" xfId="1555"/>
    <cellStyle name="_pgvcl-costal_JND-5_1_New MIS Sheets 3" xfId="1556"/>
    <cellStyle name="_pgvcl-costal_JND-5_1_New MIS Sheets 4" xfId="1557"/>
    <cellStyle name="_pgvcl-costal_JND-5_1_PBR" xfId="1558"/>
    <cellStyle name="_pgvcl-costal_JND-5_1_PBR 2" xfId="1559"/>
    <cellStyle name="_pgvcl-costal_JND-5_1_PBR 3" xfId="1560"/>
    <cellStyle name="_pgvcl-costal_JND-5_1_PBR 4" xfId="1561"/>
    <cellStyle name="_pgvcl-costal_JND-5_1_PBR CO_DAILY REPORT GIS - 20-01-09" xfId="1562"/>
    <cellStyle name="_pgvcl-costal_JND-5_1_PBR CO_DAILY REPORT GIS - 20-01-09 2" xfId="1563"/>
    <cellStyle name="_pgvcl-costal_JND-5_1_PBR CO_DAILY REPORT GIS - 20-01-09 3" xfId="1564"/>
    <cellStyle name="_pgvcl-costal_JND-5_1_PBR CO_DAILY REPORT GIS - 20-01-09 4" xfId="1565"/>
    <cellStyle name="_pgvcl-costal_JND-5_1_T&amp;D August-08" xfId="1566"/>
    <cellStyle name="_pgvcl-costal_JND-5_1_T&amp;D August-08 2" xfId="1567"/>
    <cellStyle name="_pgvcl-costal_JND-5_1_T&amp;D August-08 3" xfId="1568"/>
    <cellStyle name="_pgvcl-costal_JND-5_1_T&amp;D August-08 4" xfId="1569"/>
    <cellStyle name="_pgvcl-costal_JND-5_1_T&amp;D Dec-08" xfId="1570"/>
    <cellStyle name="_pgvcl-costal_JND-5_1_T&amp;D Dec-08 2" xfId="1571"/>
    <cellStyle name="_pgvcl-costal_JND-5_1_T&amp;D Dec-08 3" xfId="1572"/>
    <cellStyle name="_pgvcl-costal_JND-5_1_T&amp;D Dec-08 4" xfId="1573"/>
    <cellStyle name="_pgvcl-costal_JND-5_1_T&amp;D July-08" xfId="1574"/>
    <cellStyle name="_pgvcl-costal_JND-5_1_T&amp;D July-08 2" xfId="1575"/>
    <cellStyle name="_pgvcl-costal_JND-5_1_T&amp;D July-08 3" xfId="1576"/>
    <cellStyle name="_pgvcl-costal_JND-5_1_T&amp;D July-08 4" xfId="1577"/>
    <cellStyle name="_pgvcl-costal_JND-5_1_T&amp;D MAR--09" xfId="1578"/>
    <cellStyle name="_pgvcl-costal_JND-5_1_T&amp;D MAR--09 2" xfId="1579"/>
    <cellStyle name="_pgvcl-costal_JND-5_1_T&amp;D MAR--09 3" xfId="1580"/>
    <cellStyle name="_pgvcl-costal_JND-5_1_T&amp;D MAR--09 4" xfId="1581"/>
    <cellStyle name="_pgvcl-costal_JND-5_1_Urban Weekly 8 MAY 09" xfId="1582"/>
    <cellStyle name="_pgvcl-costal_JND-5_1_URBAN WEEKLY PBR CO" xfId="1583"/>
    <cellStyle name="_pgvcl-costal_JND-5_1_URBAN WEEKLY PBR CO 2" xfId="1584"/>
    <cellStyle name="_pgvcl-costal_JND-5_1_URBAN WEEKLY PBR CO 3" xfId="1585"/>
    <cellStyle name="_pgvcl-costal_JND-5_1_URBAN WEEKLY PBR CO 4" xfId="1586"/>
    <cellStyle name="_pgvcl-costal_JND-5_1_Weekly Urban PBR CO - 04-04-09 to 12-04-09" xfId="1587"/>
    <cellStyle name="_pgvcl-costal_JND-5_1_Weekly Urban PBR CO - 04-04-09 to 12-04-09 2" xfId="1588"/>
    <cellStyle name="_pgvcl-costal_JND-5_1_Weekly Urban PBR CO - 04-04-09 to 12-04-09 3" xfId="1589"/>
    <cellStyle name="_pgvcl-costal_JND-5_1_Weekly Urban PBR CO - 04-04-09 to 12-04-09 4" xfId="1590"/>
    <cellStyle name="_pgvcl-costal_JND-5_1_Weekly Urban PBR CO - 06-03-09 to 12-03-09" xfId="1591"/>
    <cellStyle name="_pgvcl-costal_JND-5_1_Weekly Urban PBR CO - 06-03-09 to 12-03-09 2" xfId="1592"/>
    <cellStyle name="_pgvcl-costal_JND-5_1_Weekly Urban PBR CO - 06-03-09 to 12-03-09 3" xfId="1593"/>
    <cellStyle name="_pgvcl-costal_JND-5_1_Weekly Urban PBR CO - 06-03-09 to 12-03-09 4" xfId="1594"/>
    <cellStyle name="_pgvcl-costal_JND-5_1_Weekly Urban PBR CO - 20-02-09 to 26-02-09" xfId="1595"/>
    <cellStyle name="_pgvcl-costal_JND-5_1_Weekly Urban PBR CO - 20-02-09 to 26-02-09 2" xfId="1596"/>
    <cellStyle name="_pgvcl-costal_JND-5_1_Weekly Urban PBR CO - 20-02-09 to 26-02-09 3" xfId="1597"/>
    <cellStyle name="_pgvcl-costal_JND-5_1_Weekly Urban PBR CO - 20-02-09 to 26-02-09 4" xfId="1598"/>
    <cellStyle name="_pgvcl-costal_JND-5_1_Weekly Urban PBR CO - 30-01-09 to 05-02-09" xfId="1599"/>
    <cellStyle name="_pgvcl-costal_JND-5_1_Weekly Urban PBR CO - 30-01-09 to 05-02-09 2" xfId="1600"/>
    <cellStyle name="_pgvcl-costal_JND-5_1_Weekly Urban PBR CO - 30-01-09 to 05-02-09 3" xfId="1601"/>
    <cellStyle name="_pgvcl-costal_JND-5_1_Weekly Urban PBR CO - 30-01-09 to 05-02-09 4" xfId="1602"/>
    <cellStyle name="_pgvcl-costal_JND-5_1_Weekly Urban PBR CO - 9-1-09 to 15.01.09" xfId="1603"/>
    <cellStyle name="_pgvcl-costal_JND-5_1_Weekly Urban PBR CO - 9-1-09 to 15.01.09 2" xfId="1604"/>
    <cellStyle name="_pgvcl-costal_JND-5_1_Weekly Urban PBR CO - 9-1-09 to 15.01.09 3" xfId="1605"/>
    <cellStyle name="_pgvcl-costal_JND-5_1_Weekly Urban PBR CO - 9-1-09 to 15.01.09 4" xfId="1606"/>
    <cellStyle name="_pgvcl-costal_JND-5_1_Weekly Urban PBR CO 01-05-09 to 07-05-09" xfId="1607"/>
    <cellStyle name="_pgvcl-costal_JND-5_1_Weekly Urban PBR CO 01-05-09 to 07-05-09 2" xfId="1608"/>
    <cellStyle name="_pgvcl-costal_JND-5_1_Weekly Urban PBR CO 01-05-09 to 07-05-09 3" xfId="1609"/>
    <cellStyle name="_pgvcl-costal_JND-5_1_Weekly Urban PBR CO 01-05-09 to 07-05-09 4" xfId="1610"/>
    <cellStyle name="_pgvcl-costal_JND-5_1_Weekly Urban PBR CO 10-04-09 to 16-04-09" xfId="1611"/>
    <cellStyle name="_pgvcl-costal_JND-5_1_Weekly Urban PBR CO 10-04-09 to 16-04-09 2" xfId="1612"/>
    <cellStyle name="_pgvcl-costal_JND-5_1_Weekly Urban PBR CO 10-04-09 to 16-04-09 3" xfId="1613"/>
    <cellStyle name="_pgvcl-costal_JND-5_1_Weekly Urban PBR CO 10-04-09 to 16-04-09 4" xfId="1614"/>
    <cellStyle name="_pgvcl-costal_JND-5_accd-1" xfId="1615"/>
    <cellStyle name="_pgvcl-costal_JND-5_accd-1 2" xfId="1616"/>
    <cellStyle name="_pgvcl-costal_JND-5_accd-1 3" xfId="1617"/>
    <cellStyle name="_pgvcl-costal_JND-5_accd-1 4" xfId="1618"/>
    <cellStyle name="_pgvcl-costal_JND-5_accd-2" xfId="1619"/>
    <cellStyle name="_pgvcl-costal_JND-5_accd-2 " xfId="1620"/>
    <cellStyle name="_pgvcl-costal_JND-5_accd-2_1" xfId="1621"/>
    <cellStyle name="_pgvcl-costal_JND-5_accd-2_1 2" xfId="1622"/>
    <cellStyle name="_pgvcl-costal_JND-5_accd-2_1 3" xfId="1623"/>
    <cellStyle name="_pgvcl-costal_JND-5_accd-2_1 4" xfId="1624"/>
    <cellStyle name="_pgvcl-costal_JND-5_ACCD-MAINT" xfId="1625"/>
    <cellStyle name="_pgvcl-costal_JND-5_ACCD-MAINT 2" xfId="1626"/>
    <cellStyle name="_pgvcl-costal_JND-5_ACCD-MAINT 3" xfId="1627"/>
    <cellStyle name="_pgvcl-costal_JND-5_ACCD-MAINT 4" xfId="1628"/>
    <cellStyle name="_pgvcl-costal_JND-5_Accident" xfId="1629"/>
    <cellStyle name="_pgvcl-costal_JND-5_Accident - 2007-08 + 2008-09 -- 15.12.08" xfId="1630"/>
    <cellStyle name="_pgvcl-costal_JND-5_Accident - 2007-08 + 2008-09 -- 15.12.08 2" xfId="1631"/>
    <cellStyle name="_pgvcl-costal_JND-5_Accident - 2007-08 + 2008-09 -- 15.12.08 3" xfId="1632"/>
    <cellStyle name="_pgvcl-costal_JND-5_Accident - 2007-08 + 2008-09 -- 15.12.08 4" xfId="1633"/>
    <cellStyle name="_pgvcl-costal_JND-5_Accident Entry 2010-11 Master" xfId="1634"/>
    <cellStyle name="_pgvcl-costal_JND-5_Accident S-dn wise up to Nov. 08 for SE's Conference" xfId="1635"/>
    <cellStyle name="_pgvcl-costal_JND-5_Accident S-dn wise up to Nov. 08 for SE's Conference 2" xfId="1636"/>
    <cellStyle name="_pgvcl-costal_JND-5_Accident S-dn wise up to Nov. 08 for SE's Conference 3" xfId="1637"/>
    <cellStyle name="_pgvcl-costal_JND-5_Accident S-dn wise up to Nov. 08 for SE's Conference 4" xfId="1638"/>
    <cellStyle name="_pgvcl-costal_JND-5_AG TC METER " xfId="1639"/>
    <cellStyle name="_pgvcl-costal_JND-5_AG TC METER _Book-DMTHL" xfId="1640"/>
    <cellStyle name="_pgvcl-costal_JND-5_AG TC METER _Comparison" xfId="1641"/>
    <cellStyle name="_pgvcl-costal_JND-5_AG TC METER _Comparison 2" xfId="1642"/>
    <cellStyle name="_pgvcl-costal_JND-5_AG TC METER _Comparison 3" xfId="1643"/>
    <cellStyle name="_pgvcl-costal_JND-5_AG TC METER _Comparison 4" xfId="1644"/>
    <cellStyle name="_pgvcl-costal_JND-5_AG TC METER _Details of Selected Urban Feeder" xfId="1645"/>
    <cellStyle name="_pgvcl-costal_JND-5_AG TC METER _Details of Selected Urban Feeder 2" xfId="1646"/>
    <cellStyle name="_pgvcl-costal_JND-5_AG TC METER _Details of Selected Urban Feeder 3" xfId="1647"/>
    <cellStyle name="_pgvcl-costal_JND-5_AG TC METER _Details of Selected Urban Feeder 4" xfId="1648"/>
    <cellStyle name="_pgvcl-costal_JND-5_AG TC METER _DHTHL JAN-09" xfId="1649"/>
    <cellStyle name="_pgvcl-costal_JND-5_AG TC METER _dnthl Feb-09" xfId="1650"/>
    <cellStyle name="_pgvcl-costal_JND-5_AG TC METER _JGYssss" xfId="1651"/>
    <cellStyle name="_pgvcl-costal_JND-5_AG TC METER _JGYssss 2" xfId="1652"/>
    <cellStyle name="_pgvcl-costal_JND-5_AG TC METER _JGYssss 3" xfId="1653"/>
    <cellStyle name="_pgvcl-costal_JND-5_AG TC METER _JGYssss 4" xfId="1654"/>
    <cellStyle name="_pgvcl-costal_JND-5_AG TC METER _New MIS Sheets" xfId="1655"/>
    <cellStyle name="_pgvcl-costal_JND-5_AG TC METER _New MIS Sheets 2" xfId="1656"/>
    <cellStyle name="_pgvcl-costal_JND-5_AG TC METER _New MIS Sheets 3" xfId="1657"/>
    <cellStyle name="_pgvcl-costal_JND-5_AG TC METER _New MIS Sheets 4" xfId="1658"/>
    <cellStyle name="_pgvcl-costal_JND-5_AG TC METER _PBR" xfId="1659"/>
    <cellStyle name="_pgvcl-costal_JND-5_AG TC METER _PBR 2" xfId="1660"/>
    <cellStyle name="_pgvcl-costal_JND-5_AG TC METER _PBR 3" xfId="1661"/>
    <cellStyle name="_pgvcl-costal_JND-5_AG TC METER _PBR 4" xfId="1662"/>
    <cellStyle name="_pgvcl-costal_JND-5_AG TC METER _PBR CO_DAILY REPORT GIS - 20-01-09" xfId="1663"/>
    <cellStyle name="_pgvcl-costal_JND-5_AG TC METER _PBR CO_DAILY REPORT GIS - 20-01-09 2" xfId="1664"/>
    <cellStyle name="_pgvcl-costal_JND-5_AG TC METER _PBR CO_DAILY REPORT GIS - 20-01-09 3" xfId="1665"/>
    <cellStyle name="_pgvcl-costal_JND-5_AG TC METER _PBR CO_DAILY REPORT GIS - 20-01-09 4" xfId="1666"/>
    <cellStyle name="_pgvcl-costal_JND-5_AG TC METER _T&amp;D August-08" xfId="1667"/>
    <cellStyle name="_pgvcl-costal_JND-5_AG TC METER _T&amp;D August-08 2" xfId="1668"/>
    <cellStyle name="_pgvcl-costal_JND-5_AG TC METER _T&amp;D August-08 3" xfId="1669"/>
    <cellStyle name="_pgvcl-costal_JND-5_AG TC METER _T&amp;D August-08 4" xfId="1670"/>
    <cellStyle name="_pgvcl-costal_JND-5_AG TC METER _T&amp;D Dec-08" xfId="1671"/>
    <cellStyle name="_pgvcl-costal_JND-5_AG TC METER _T&amp;D Dec-08 2" xfId="1672"/>
    <cellStyle name="_pgvcl-costal_JND-5_AG TC METER _T&amp;D Dec-08 3" xfId="1673"/>
    <cellStyle name="_pgvcl-costal_JND-5_AG TC METER _T&amp;D Dec-08 4" xfId="1674"/>
    <cellStyle name="_pgvcl-costal_JND-5_AG TC METER _T&amp;D July-08" xfId="1675"/>
    <cellStyle name="_pgvcl-costal_JND-5_AG TC METER _T&amp;D July-08 2" xfId="1676"/>
    <cellStyle name="_pgvcl-costal_JND-5_AG TC METER _T&amp;D July-08 3" xfId="1677"/>
    <cellStyle name="_pgvcl-costal_JND-5_AG TC METER _T&amp;D July-08 4" xfId="1678"/>
    <cellStyle name="_pgvcl-costal_JND-5_AG TC METER _T&amp;D MAR--09" xfId="1679"/>
    <cellStyle name="_pgvcl-costal_JND-5_AG TC METER _T&amp;D MAR--09 2" xfId="1680"/>
    <cellStyle name="_pgvcl-costal_JND-5_AG TC METER _T&amp;D MAR--09 3" xfId="1681"/>
    <cellStyle name="_pgvcl-costal_JND-5_AG TC METER _T&amp;D MAR--09 4" xfId="1682"/>
    <cellStyle name="_pgvcl-costal_JND-5_AG TC METER _Urban Weekly 8 MAY 09" xfId="1683"/>
    <cellStyle name="_pgvcl-costal_JND-5_AG TC METER _URBAN WEEKLY PBR CO" xfId="1684"/>
    <cellStyle name="_pgvcl-costal_JND-5_AG TC METER _URBAN WEEKLY PBR CO 2" xfId="1685"/>
    <cellStyle name="_pgvcl-costal_JND-5_AG TC METER _URBAN WEEKLY PBR CO 3" xfId="1686"/>
    <cellStyle name="_pgvcl-costal_JND-5_AG TC METER _URBAN WEEKLY PBR CO 4" xfId="1687"/>
    <cellStyle name="_pgvcl-costal_JND-5_AG TC METER _Weekly Urban PBR CO - 04-04-09 to 12-04-09" xfId="1688"/>
    <cellStyle name="_pgvcl-costal_JND-5_AG TC METER _Weekly Urban PBR CO - 04-04-09 to 12-04-09 2" xfId="1689"/>
    <cellStyle name="_pgvcl-costal_JND-5_AG TC METER _Weekly Urban PBR CO - 04-04-09 to 12-04-09 3" xfId="1690"/>
    <cellStyle name="_pgvcl-costal_JND-5_AG TC METER _Weekly Urban PBR CO - 04-04-09 to 12-04-09 4" xfId="1691"/>
    <cellStyle name="_pgvcl-costal_JND-5_AG TC METER _Weekly Urban PBR CO - 06-03-09 to 12-03-09" xfId="1692"/>
    <cellStyle name="_pgvcl-costal_JND-5_AG TC METER _Weekly Urban PBR CO - 06-03-09 to 12-03-09 2" xfId="1693"/>
    <cellStyle name="_pgvcl-costal_JND-5_AG TC METER _Weekly Urban PBR CO - 06-03-09 to 12-03-09 3" xfId="1694"/>
    <cellStyle name="_pgvcl-costal_JND-5_AG TC METER _Weekly Urban PBR CO - 06-03-09 to 12-03-09 4" xfId="1695"/>
    <cellStyle name="_pgvcl-costal_JND-5_AG TC METER _Weekly Urban PBR CO - 20-02-09 to 26-02-09" xfId="1696"/>
    <cellStyle name="_pgvcl-costal_JND-5_AG TC METER _Weekly Urban PBR CO - 20-02-09 to 26-02-09 2" xfId="1697"/>
    <cellStyle name="_pgvcl-costal_JND-5_AG TC METER _Weekly Urban PBR CO - 20-02-09 to 26-02-09 3" xfId="1698"/>
    <cellStyle name="_pgvcl-costal_JND-5_AG TC METER _Weekly Urban PBR CO - 20-02-09 to 26-02-09 4" xfId="1699"/>
    <cellStyle name="_pgvcl-costal_JND-5_AG TC METER _Weekly Urban PBR CO - 30-01-09 to 05-02-09" xfId="1700"/>
    <cellStyle name="_pgvcl-costal_JND-5_AG TC METER _Weekly Urban PBR CO - 30-01-09 to 05-02-09 2" xfId="1701"/>
    <cellStyle name="_pgvcl-costal_JND-5_AG TC METER _Weekly Urban PBR CO - 30-01-09 to 05-02-09 3" xfId="1702"/>
    <cellStyle name="_pgvcl-costal_JND-5_AG TC METER _Weekly Urban PBR CO - 30-01-09 to 05-02-09 4" xfId="1703"/>
    <cellStyle name="_pgvcl-costal_JND-5_AG TC METER _Weekly Urban PBR CO - 9-1-09 to 15.01.09" xfId="1704"/>
    <cellStyle name="_pgvcl-costal_JND-5_AG TC METER _Weekly Urban PBR CO - 9-1-09 to 15.01.09 2" xfId="1705"/>
    <cellStyle name="_pgvcl-costal_JND-5_AG TC METER _Weekly Urban PBR CO - 9-1-09 to 15.01.09 3" xfId="1706"/>
    <cellStyle name="_pgvcl-costal_JND-5_AG TC METER _Weekly Urban PBR CO - 9-1-09 to 15.01.09 4" xfId="1707"/>
    <cellStyle name="_pgvcl-costal_JND-5_AG TC METER _Weekly Urban PBR CO 01-05-09 to 07-05-09" xfId="1708"/>
    <cellStyle name="_pgvcl-costal_JND-5_AG TC METER _Weekly Urban PBR CO 01-05-09 to 07-05-09 2" xfId="1709"/>
    <cellStyle name="_pgvcl-costal_JND-5_AG TC METER _Weekly Urban PBR CO 01-05-09 to 07-05-09 3" xfId="1710"/>
    <cellStyle name="_pgvcl-costal_JND-5_AG TC METER _Weekly Urban PBR CO 01-05-09 to 07-05-09 4" xfId="1711"/>
    <cellStyle name="_pgvcl-costal_JND-5_AG TC METER _Weekly Urban PBR CO 10-04-09 to 16-04-09" xfId="1712"/>
    <cellStyle name="_pgvcl-costal_JND-5_AG TC METER _Weekly Urban PBR CO 10-04-09 to 16-04-09 2" xfId="1713"/>
    <cellStyle name="_pgvcl-costal_JND-5_AG TC METER _Weekly Urban PBR CO 10-04-09 to 16-04-09 3" xfId="1714"/>
    <cellStyle name="_pgvcl-costal_JND-5_AG TC METER _Weekly Urban PBR CO 10-04-09 to 16-04-09 4" xfId="1715"/>
    <cellStyle name="_pgvcl-costal_JND-5_Book-DMTHL" xfId="1716"/>
    <cellStyle name="_pgvcl-costal_JND-5_BVN-7" xfId="1717"/>
    <cellStyle name="_pgvcl-costal_JND-5_BVN-7 2" xfId="1718"/>
    <cellStyle name="_pgvcl-costal_JND-5_BVN-7 3" xfId="1719"/>
    <cellStyle name="_pgvcl-costal_JND-5_BVN-7 4" xfId="1720"/>
    <cellStyle name="_pgvcl-costal_JND-5_Comparison" xfId="1721"/>
    <cellStyle name="_pgvcl-costal_JND-5_Comparison 2" xfId="1722"/>
    <cellStyle name="_pgvcl-costal_JND-5_Comparison 3" xfId="1723"/>
    <cellStyle name="_pgvcl-costal_JND-5_Comparison 4" xfId="1724"/>
    <cellStyle name="_pgvcl-costal_JND-5_Details of Selected Urban Feeder" xfId="1725"/>
    <cellStyle name="_pgvcl-costal_JND-5_Details of Selected Urban Feeder 2" xfId="1726"/>
    <cellStyle name="_pgvcl-costal_JND-5_Details of Selected Urban Feeder 3" xfId="1727"/>
    <cellStyle name="_pgvcl-costal_JND-5_Details of Selected Urban Feeder 4" xfId="1728"/>
    <cellStyle name="_pgvcl-costal_JND-5_DHTHL JAN-09" xfId="1729"/>
    <cellStyle name="_pgvcl-costal_JND-5_dnthl Feb-09" xfId="1730"/>
    <cellStyle name="_pgvcl-costal_JND-5_JGYssss" xfId="1731"/>
    <cellStyle name="_pgvcl-costal_JND-5_JGYssss 2" xfId="1732"/>
    <cellStyle name="_pgvcl-costal_JND-5_JGYssss 3" xfId="1733"/>
    <cellStyle name="_pgvcl-costal_JND-5_JGYssss 4" xfId="1734"/>
    <cellStyle name="_pgvcl-costal_JND-5_JMN-7" xfId="1735"/>
    <cellStyle name="_pgvcl-costal_JND-5_JMN-7 2" xfId="1736"/>
    <cellStyle name="_pgvcl-costal_JND-5_JMN-7 3" xfId="1737"/>
    <cellStyle name="_pgvcl-costal_JND-5_JMN-7 4" xfId="1738"/>
    <cellStyle name="_pgvcl-costal_JND-5_JMN-7_accd-1" xfId="1739"/>
    <cellStyle name="_pgvcl-costal_JND-5_JMN-7_accd-1 2" xfId="1740"/>
    <cellStyle name="_pgvcl-costal_JND-5_JMN-7_accd-1 3" xfId="1741"/>
    <cellStyle name="_pgvcl-costal_JND-5_JMN-7_accd-1 4" xfId="1742"/>
    <cellStyle name="_pgvcl-costal_JND-5_JMN-7_accd-2" xfId="1743"/>
    <cellStyle name="_pgvcl-costal_JND-5_JMN-7_accd-2 2" xfId="1744"/>
    <cellStyle name="_pgvcl-costal_JND-5_JMN-7_accd-2 3" xfId="1745"/>
    <cellStyle name="_pgvcl-costal_JND-5_JMN-7_accd-2 4" xfId="1746"/>
    <cellStyle name="_pgvcl-costal_JND-5_JMN-7_ACCD-MAINT" xfId="1747"/>
    <cellStyle name="_pgvcl-costal_JND-5_JMN-7_ACCD-MAINT 2" xfId="1748"/>
    <cellStyle name="_pgvcl-costal_JND-5_JMN-7_ACCD-MAINT 3" xfId="1749"/>
    <cellStyle name="_pgvcl-costal_JND-5_JMN-7_ACCD-MAINT 4" xfId="1750"/>
    <cellStyle name="_pgvcl-costal_JND-5_JMN-7_New MIS Sheets" xfId="1751"/>
    <cellStyle name="_pgvcl-costal_JND-5_JMN-7_New MIS Sheets 2" xfId="1752"/>
    <cellStyle name="_pgvcl-costal_JND-5_JMN-7_New MIS Sheets 3" xfId="1753"/>
    <cellStyle name="_pgvcl-costal_JND-5_JMN-7_New MIS Sheets 4" xfId="1754"/>
    <cellStyle name="_pgvcl-costal_JND-5_JMN-7_pbr 7" xfId="1755"/>
    <cellStyle name="_pgvcl-costal_JND-5_JMN-7_pbr 7 2" xfId="1756"/>
    <cellStyle name="_pgvcl-costal_JND-5_JMN-7_pbr 7 3" xfId="1757"/>
    <cellStyle name="_pgvcl-costal_JND-5_JMN-7_pbr 7 4" xfId="1758"/>
    <cellStyle name="_pgvcl-costal_JND-5_JMN-7_PBR-3 june  '12  CIRCLE" xfId="1759"/>
    <cellStyle name="_pgvcl-costal_JND-5_JMN-7_PBR-3 june  '12  CIRCLE 2" xfId="1760"/>
    <cellStyle name="_pgvcl-costal_JND-5_JMN-7_PBR-3 june  '12  CIRCLE 3" xfId="1761"/>
    <cellStyle name="_pgvcl-costal_JND-5_JMN-7_PBR-3 june  '12  CIRCLE 4" xfId="1762"/>
    <cellStyle name="_pgvcl-costal_JND-5_JMN-7_PGVCL- 7" xfId="1763"/>
    <cellStyle name="_pgvcl-costal_JND-5_JMN-7_PGVCL- 7 2" xfId="1764"/>
    <cellStyle name="_pgvcl-costal_JND-5_JMN-7_PGVCL- 7 3" xfId="1765"/>
    <cellStyle name="_pgvcl-costal_JND-5_JMN-7_PGVCL- 7 4" xfId="1766"/>
    <cellStyle name="_pgvcl-costal_JND-5_JMN-7_PGVCL- 9" xfId="1767"/>
    <cellStyle name="_pgvcl-costal_JND-5_JMN-7_PGVCL- 9 2" xfId="1768"/>
    <cellStyle name="_pgvcl-costal_JND-5_JMN-7_PGVCL- 9 3" xfId="1769"/>
    <cellStyle name="_pgvcl-costal_JND-5_JMN-7_PGVCL- 9 4" xfId="1770"/>
    <cellStyle name="_pgvcl-costal_JND-5_JMN-7_PGVCL- 9 Aug. 11" xfId="1771"/>
    <cellStyle name="_pgvcl-costal_JND-5_JMN-7_PGVCL- 9 Aug. 11 2" xfId="1772"/>
    <cellStyle name="_pgvcl-costal_JND-5_JMN-7_PGVCL- 9 Aug. 11 3" xfId="1773"/>
    <cellStyle name="_pgvcl-costal_JND-5_JMN-7_PGVCL- 9 Aug. 11 4" xfId="1774"/>
    <cellStyle name="_pgvcl-costal_JND-5_JMN-7_PGVCL- 9 Jun. 11" xfId="1775"/>
    <cellStyle name="_pgvcl-costal_JND-5_JMN-7_PGVCL- 9 Jun. 11 2" xfId="1776"/>
    <cellStyle name="_pgvcl-costal_JND-5_JMN-7_PGVCL- 9 Jun. 11 3" xfId="1777"/>
    <cellStyle name="_pgvcl-costal_JND-5_JMN-7_PGVCL- 9 Jun. 11 4" xfId="1778"/>
    <cellStyle name="_pgvcl-costal_JND-5_JMN-7_PGVCL- 9 May 11" xfId="1779"/>
    <cellStyle name="_pgvcl-costal_JND-5_JMN-7_PGVCL- 9 May 11 2" xfId="1780"/>
    <cellStyle name="_pgvcl-costal_JND-5_JMN-7_PGVCL- 9 May 11 3" xfId="1781"/>
    <cellStyle name="_pgvcl-costal_JND-5_JMN-7_PGVCL- 9 May 11 4" xfId="1782"/>
    <cellStyle name="_pgvcl-costal_JND-5_JMN-7_PGVCL- 9 Sep. 11" xfId="1783"/>
    <cellStyle name="_pgvcl-costal_JND-5_JMN-7_PGVCL- 9 Sep. 11 2" xfId="1784"/>
    <cellStyle name="_pgvcl-costal_JND-5_JMN-7_PGVCL- 9 Sep. 11 3" xfId="1785"/>
    <cellStyle name="_pgvcl-costal_JND-5_JMN-7_PGVCL- 9 Sep. 11 4" xfId="1786"/>
    <cellStyle name="_pgvcl-costal_JND-5_JMN-77" xfId="1787"/>
    <cellStyle name="_pgvcl-costal_JND-5_JMN-77 2" xfId="1788"/>
    <cellStyle name="_pgvcl-costal_JND-5_JMN-77 3" xfId="1789"/>
    <cellStyle name="_pgvcl-costal_JND-5_JMN-77 4" xfId="1790"/>
    <cellStyle name="_pgvcl-costal_JND-5_JMN-77_accd-1" xfId="1791"/>
    <cellStyle name="_pgvcl-costal_JND-5_JMN-77_accd-1 2" xfId="1792"/>
    <cellStyle name="_pgvcl-costal_JND-5_JMN-77_accd-1 3" xfId="1793"/>
    <cellStyle name="_pgvcl-costal_JND-5_JMN-77_accd-1 4" xfId="1794"/>
    <cellStyle name="_pgvcl-costal_JND-5_JMN-77_accd-2" xfId="1795"/>
    <cellStyle name="_pgvcl-costal_JND-5_JMN-77_accd-2 2" xfId="1796"/>
    <cellStyle name="_pgvcl-costal_JND-5_JMN-77_accd-2 3" xfId="1797"/>
    <cellStyle name="_pgvcl-costal_JND-5_JMN-77_accd-2 4" xfId="1798"/>
    <cellStyle name="_pgvcl-costal_JND-5_JMN-77_ACCD-MAINT" xfId="1799"/>
    <cellStyle name="_pgvcl-costal_JND-5_JMN-77_ACCD-MAINT 2" xfId="1800"/>
    <cellStyle name="_pgvcl-costal_JND-5_JMN-77_ACCD-MAINT 3" xfId="1801"/>
    <cellStyle name="_pgvcl-costal_JND-5_JMN-77_ACCD-MAINT 4" xfId="1802"/>
    <cellStyle name="_pgvcl-costal_JND-5_JMN-77_New MIS Sheets" xfId="1803"/>
    <cellStyle name="_pgvcl-costal_JND-5_JMN-77_New MIS Sheets 2" xfId="1804"/>
    <cellStyle name="_pgvcl-costal_JND-5_JMN-77_New MIS Sheets 3" xfId="1805"/>
    <cellStyle name="_pgvcl-costal_JND-5_JMN-77_New MIS Sheets 4" xfId="1806"/>
    <cellStyle name="_pgvcl-costal_JND-5_JMN-77_pbr 7" xfId="1807"/>
    <cellStyle name="_pgvcl-costal_JND-5_JMN-77_pbr 7 2" xfId="1808"/>
    <cellStyle name="_pgvcl-costal_JND-5_JMN-77_pbr 7 3" xfId="1809"/>
    <cellStyle name="_pgvcl-costal_JND-5_JMN-77_pbr 7 4" xfId="1810"/>
    <cellStyle name="_pgvcl-costal_JND-5_JMN-77_PBR-3 june  '12  CIRCLE" xfId="1811"/>
    <cellStyle name="_pgvcl-costal_JND-5_JMN-77_PBR-3 june  '12  CIRCLE 2" xfId="1812"/>
    <cellStyle name="_pgvcl-costal_JND-5_JMN-77_PBR-3 june  '12  CIRCLE 3" xfId="1813"/>
    <cellStyle name="_pgvcl-costal_JND-5_JMN-77_PBR-3 june  '12  CIRCLE 4" xfId="1814"/>
    <cellStyle name="_pgvcl-costal_JND-5_JMN-77_PGVCL- 7" xfId="1815"/>
    <cellStyle name="_pgvcl-costal_JND-5_JMN-77_PGVCL- 7 2" xfId="1816"/>
    <cellStyle name="_pgvcl-costal_JND-5_JMN-77_PGVCL- 7 3" xfId="1817"/>
    <cellStyle name="_pgvcl-costal_JND-5_JMN-77_PGVCL- 7 4" xfId="1818"/>
    <cellStyle name="_pgvcl-costal_JND-5_JMN-77_PGVCL- 9" xfId="1819"/>
    <cellStyle name="_pgvcl-costal_JND-5_JMN-77_PGVCL- 9 2" xfId="1820"/>
    <cellStyle name="_pgvcl-costal_JND-5_JMN-77_PGVCL- 9 3" xfId="1821"/>
    <cellStyle name="_pgvcl-costal_JND-5_JMN-77_PGVCL- 9 4" xfId="1822"/>
    <cellStyle name="_pgvcl-costal_JND-5_JMN-77_PGVCL- 9 Aug. 11" xfId="1823"/>
    <cellStyle name="_pgvcl-costal_JND-5_JMN-77_PGVCL- 9 Aug. 11 2" xfId="1824"/>
    <cellStyle name="_pgvcl-costal_JND-5_JMN-77_PGVCL- 9 Aug. 11 3" xfId="1825"/>
    <cellStyle name="_pgvcl-costal_JND-5_JMN-77_PGVCL- 9 Aug. 11 4" xfId="1826"/>
    <cellStyle name="_pgvcl-costal_JND-5_JMN-77_PGVCL- 9 Jun. 11" xfId="1827"/>
    <cellStyle name="_pgvcl-costal_JND-5_JMN-77_PGVCL- 9 Jun. 11 2" xfId="1828"/>
    <cellStyle name="_pgvcl-costal_JND-5_JMN-77_PGVCL- 9 Jun. 11 3" xfId="1829"/>
    <cellStyle name="_pgvcl-costal_JND-5_JMN-77_PGVCL- 9 Jun. 11 4" xfId="1830"/>
    <cellStyle name="_pgvcl-costal_JND-5_JMN-77_PGVCL- 9 May 11" xfId="1831"/>
    <cellStyle name="_pgvcl-costal_JND-5_JMN-77_PGVCL- 9 May 11 2" xfId="1832"/>
    <cellStyle name="_pgvcl-costal_JND-5_JMN-77_PGVCL- 9 May 11 3" xfId="1833"/>
    <cellStyle name="_pgvcl-costal_JND-5_JMN-77_PGVCL- 9 May 11 4" xfId="1834"/>
    <cellStyle name="_pgvcl-costal_JND-5_JMN-77_PGVCL- 9 Sep. 11" xfId="1835"/>
    <cellStyle name="_pgvcl-costal_JND-5_JMN-77_PGVCL- 9 Sep. 11 2" xfId="1836"/>
    <cellStyle name="_pgvcl-costal_JND-5_JMN-77_PGVCL- 9 Sep. 11 3" xfId="1837"/>
    <cellStyle name="_pgvcl-costal_JND-5_JMN-77_PGVCL- 9 Sep. 11 4" xfId="1838"/>
    <cellStyle name="_pgvcl-costal_JND-5_JND - 4" xfId="1839"/>
    <cellStyle name="_pgvcl-costal_JND-5_JND - 4_Book-DMTHL" xfId="1840"/>
    <cellStyle name="_pgvcl-costal_JND-5_JND - 4_Comparison" xfId="1841"/>
    <cellStyle name="_pgvcl-costal_JND-5_JND - 4_Comparison 2" xfId="1842"/>
    <cellStyle name="_pgvcl-costal_JND-5_JND - 4_Comparison 3" xfId="1843"/>
    <cellStyle name="_pgvcl-costal_JND-5_JND - 4_Comparison 4" xfId="1844"/>
    <cellStyle name="_pgvcl-costal_JND-5_JND - 4_Details of Selected Urban Feeder" xfId="1845"/>
    <cellStyle name="_pgvcl-costal_JND-5_JND - 4_Details of Selected Urban Feeder 2" xfId="1846"/>
    <cellStyle name="_pgvcl-costal_JND-5_JND - 4_Details of Selected Urban Feeder 3" xfId="1847"/>
    <cellStyle name="_pgvcl-costal_JND-5_JND - 4_Details of Selected Urban Feeder 4" xfId="1848"/>
    <cellStyle name="_pgvcl-costal_JND-5_JND - 4_DHTHL JAN-09" xfId="1849"/>
    <cellStyle name="_pgvcl-costal_JND-5_JND - 4_dnthl Feb-09" xfId="1850"/>
    <cellStyle name="_pgvcl-costal_JND-5_JND - 4_JGYssss" xfId="1851"/>
    <cellStyle name="_pgvcl-costal_JND-5_JND - 4_JGYssss 2" xfId="1852"/>
    <cellStyle name="_pgvcl-costal_JND-5_JND - 4_JGYssss 3" xfId="1853"/>
    <cellStyle name="_pgvcl-costal_JND-5_JND - 4_JGYssss 4" xfId="1854"/>
    <cellStyle name="_pgvcl-costal_JND-5_JND - 4_New MIS Sheets" xfId="1855"/>
    <cellStyle name="_pgvcl-costal_JND-5_JND - 4_New MIS Sheets 2" xfId="1856"/>
    <cellStyle name="_pgvcl-costal_JND-5_JND - 4_New MIS Sheets 3" xfId="1857"/>
    <cellStyle name="_pgvcl-costal_JND-5_JND - 4_New MIS Sheets 4" xfId="1858"/>
    <cellStyle name="_pgvcl-costal_JND-5_JND - 4_PBR" xfId="1859"/>
    <cellStyle name="_pgvcl-costal_JND-5_JND - 4_PBR 2" xfId="1860"/>
    <cellStyle name="_pgvcl-costal_JND-5_JND - 4_PBR 3" xfId="1861"/>
    <cellStyle name="_pgvcl-costal_JND-5_JND - 4_PBR 4" xfId="1862"/>
    <cellStyle name="_pgvcl-costal_JND-5_JND - 4_PBR CO_DAILY REPORT GIS - 20-01-09" xfId="1863"/>
    <cellStyle name="_pgvcl-costal_JND-5_JND - 4_PBR CO_DAILY REPORT GIS - 20-01-09 2" xfId="1864"/>
    <cellStyle name="_pgvcl-costal_JND-5_JND - 4_PBR CO_DAILY REPORT GIS - 20-01-09 3" xfId="1865"/>
    <cellStyle name="_pgvcl-costal_JND-5_JND - 4_PBR CO_DAILY REPORT GIS - 20-01-09 4" xfId="1866"/>
    <cellStyle name="_pgvcl-costal_JND-5_JND - 4_T&amp;D August-08" xfId="1867"/>
    <cellStyle name="_pgvcl-costal_JND-5_JND - 4_T&amp;D August-08 2" xfId="1868"/>
    <cellStyle name="_pgvcl-costal_JND-5_JND - 4_T&amp;D August-08 3" xfId="1869"/>
    <cellStyle name="_pgvcl-costal_JND-5_JND - 4_T&amp;D August-08 4" xfId="1870"/>
    <cellStyle name="_pgvcl-costal_JND-5_JND - 4_T&amp;D Dec-08" xfId="1871"/>
    <cellStyle name="_pgvcl-costal_JND-5_JND - 4_T&amp;D Dec-08 2" xfId="1872"/>
    <cellStyle name="_pgvcl-costal_JND-5_JND - 4_T&amp;D Dec-08 3" xfId="1873"/>
    <cellStyle name="_pgvcl-costal_JND-5_JND - 4_T&amp;D Dec-08 4" xfId="1874"/>
    <cellStyle name="_pgvcl-costal_JND-5_JND - 4_T&amp;D July-08" xfId="1875"/>
    <cellStyle name="_pgvcl-costal_JND-5_JND - 4_T&amp;D July-08 2" xfId="1876"/>
    <cellStyle name="_pgvcl-costal_JND-5_JND - 4_T&amp;D July-08 3" xfId="1877"/>
    <cellStyle name="_pgvcl-costal_JND-5_JND - 4_T&amp;D July-08 4" xfId="1878"/>
    <cellStyle name="_pgvcl-costal_JND-5_JND - 4_T&amp;D MAR--09" xfId="1879"/>
    <cellStyle name="_pgvcl-costal_JND-5_JND - 4_T&amp;D MAR--09 2" xfId="1880"/>
    <cellStyle name="_pgvcl-costal_JND-5_JND - 4_T&amp;D MAR--09 3" xfId="1881"/>
    <cellStyle name="_pgvcl-costal_JND-5_JND - 4_T&amp;D MAR--09 4" xfId="1882"/>
    <cellStyle name="_pgvcl-costal_JND-5_JND - 4_Urban Weekly 8 MAY 09" xfId="1883"/>
    <cellStyle name="_pgvcl-costal_JND-5_JND - 4_URBAN WEEKLY PBR CO" xfId="1884"/>
    <cellStyle name="_pgvcl-costal_JND-5_JND - 4_URBAN WEEKLY PBR CO 2" xfId="1885"/>
    <cellStyle name="_pgvcl-costal_JND-5_JND - 4_URBAN WEEKLY PBR CO 3" xfId="1886"/>
    <cellStyle name="_pgvcl-costal_JND-5_JND - 4_URBAN WEEKLY PBR CO 4" xfId="1887"/>
    <cellStyle name="_pgvcl-costal_JND-5_JND - 4_Weekly Urban PBR CO - 04-04-09 to 12-04-09" xfId="1888"/>
    <cellStyle name="_pgvcl-costal_JND-5_JND - 4_Weekly Urban PBR CO - 04-04-09 to 12-04-09 2" xfId="1889"/>
    <cellStyle name="_pgvcl-costal_JND-5_JND - 4_Weekly Urban PBR CO - 04-04-09 to 12-04-09 3" xfId="1890"/>
    <cellStyle name="_pgvcl-costal_JND-5_JND - 4_Weekly Urban PBR CO - 04-04-09 to 12-04-09 4" xfId="1891"/>
    <cellStyle name="_pgvcl-costal_JND-5_JND - 4_Weekly Urban PBR CO - 06-03-09 to 12-03-09" xfId="1892"/>
    <cellStyle name="_pgvcl-costal_JND-5_JND - 4_Weekly Urban PBR CO - 06-03-09 to 12-03-09 2" xfId="1893"/>
    <cellStyle name="_pgvcl-costal_JND-5_JND - 4_Weekly Urban PBR CO - 06-03-09 to 12-03-09 3" xfId="1894"/>
    <cellStyle name="_pgvcl-costal_JND-5_JND - 4_Weekly Urban PBR CO - 06-03-09 to 12-03-09 4" xfId="1895"/>
    <cellStyle name="_pgvcl-costal_JND-5_JND - 4_Weekly Urban PBR CO - 20-02-09 to 26-02-09" xfId="1896"/>
    <cellStyle name="_pgvcl-costal_JND-5_JND - 4_Weekly Urban PBR CO - 20-02-09 to 26-02-09 2" xfId="1897"/>
    <cellStyle name="_pgvcl-costal_JND-5_JND - 4_Weekly Urban PBR CO - 20-02-09 to 26-02-09 3" xfId="1898"/>
    <cellStyle name="_pgvcl-costal_JND-5_JND - 4_Weekly Urban PBR CO - 20-02-09 to 26-02-09 4" xfId="1899"/>
    <cellStyle name="_pgvcl-costal_JND-5_JND - 4_Weekly Urban PBR CO - 30-01-09 to 05-02-09" xfId="1900"/>
    <cellStyle name="_pgvcl-costal_JND-5_JND - 4_Weekly Urban PBR CO - 30-01-09 to 05-02-09 2" xfId="1901"/>
    <cellStyle name="_pgvcl-costal_JND-5_JND - 4_Weekly Urban PBR CO - 30-01-09 to 05-02-09 3" xfId="1902"/>
    <cellStyle name="_pgvcl-costal_JND-5_JND - 4_Weekly Urban PBR CO - 30-01-09 to 05-02-09 4" xfId="1903"/>
    <cellStyle name="_pgvcl-costal_JND-5_JND - 4_Weekly Urban PBR CO - 9-1-09 to 15.01.09" xfId="1904"/>
    <cellStyle name="_pgvcl-costal_JND-5_JND - 4_Weekly Urban PBR CO - 9-1-09 to 15.01.09 2" xfId="1905"/>
    <cellStyle name="_pgvcl-costal_JND-5_JND - 4_Weekly Urban PBR CO - 9-1-09 to 15.01.09 3" xfId="1906"/>
    <cellStyle name="_pgvcl-costal_JND-5_JND - 4_Weekly Urban PBR CO - 9-1-09 to 15.01.09 4" xfId="1907"/>
    <cellStyle name="_pgvcl-costal_JND-5_JND - 4_Weekly Urban PBR CO 01-05-09 to 07-05-09" xfId="1908"/>
    <cellStyle name="_pgvcl-costal_JND-5_JND - 4_Weekly Urban PBR CO 01-05-09 to 07-05-09 2" xfId="1909"/>
    <cellStyle name="_pgvcl-costal_JND-5_JND - 4_Weekly Urban PBR CO 01-05-09 to 07-05-09 3" xfId="1910"/>
    <cellStyle name="_pgvcl-costal_JND-5_JND - 4_Weekly Urban PBR CO 01-05-09 to 07-05-09 4" xfId="1911"/>
    <cellStyle name="_pgvcl-costal_JND-5_JND - 4_Weekly Urban PBR CO 10-04-09 to 16-04-09" xfId="1912"/>
    <cellStyle name="_pgvcl-costal_JND-5_JND - 4_Weekly Urban PBR CO 10-04-09 to 16-04-09 2" xfId="1913"/>
    <cellStyle name="_pgvcl-costal_JND-5_JND - 4_Weekly Urban PBR CO 10-04-09 to 16-04-09 3" xfId="1914"/>
    <cellStyle name="_pgvcl-costal_JND-5_JND - 4_Weekly Urban PBR CO 10-04-09 to 16-04-09 4" xfId="1915"/>
    <cellStyle name="_pgvcl-costal_JND-5_JND - 5" xfId="1916"/>
    <cellStyle name="_pgvcl-costal_JND-5_JND - 5 CFL" xfId="1917"/>
    <cellStyle name="_pgvcl-costal_JND-5_JND - 5 CFL 2" xfId="1918"/>
    <cellStyle name="_pgvcl-costal_JND-5_JND - 5 CFL 3" xfId="1919"/>
    <cellStyle name="_pgvcl-costal_JND-5_JND - 5 CFL 4" xfId="1920"/>
    <cellStyle name="_pgvcl-costal_JND-5_JND - 5_BOARD 30-03-09" xfId="1921"/>
    <cellStyle name="_pgvcl-costal_JND-5_JND - 5_BOARD 30-03-09 2" xfId="1922"/>
    <cellStyle name="_pgvcl-costal_JND-5_JND - 5_BOARD 30-03-09 3" xfId="1923"/>
    <cellStyle name="_pgvcl-costal_JND-5_JND - 5_BOARD 30-03-09 4" xfId="1924"/>
    <cellStyle name="_pgvcl-costal_JND-5_JND - 5_Book-DMTHL" xfId="1925"/>
    <cellStyle name="_pgvcl-costal_JND-5_JND - 5_Comparison" xfId="1926"/>
    <cellStyle name="_pgvcl-costal_JND-5_JND - 5_Comparison 2" xfId="1927"/>
    <cellStyle name="_pgvcl-costal_JND-5_JND - 5_Comparison 3" xfId="1928"/>
    <cellStyle name="_pgvcl-costal_JND-5_JND - 5_Comparison 4" xfId="1929"/>
    <cellStyle name="_pgvcl-costal_JND-5_JND - 5_Details of Selected Urban Feeder" xfId="1930"/>
    <cellStyle name="_pgvcl-costal_JND-5_JND - 5_Details of Selected Urban Feeder 2" xfId="1931"/>
    <cellStyle name="_pgvcl-costal_JND-5_JND - 5_Details of Selected Urban Feeder 3" xfId="1932"/>
    <cellStyle name="_pgvcl-costal_JND-5_JND - 5_Details of Selected Urban Feeder 4" xfId="1933"/>
    <cellStyle name="_pgvcl-costal_JND-5_JND - 5_DHTHL JAN-09" xfId="1934"/>
    <cellStyle name="_pgvcl-costal_JND-5_JND - 5_dnthl Feb-09" xfId="1935"/>
    <cellStyle name="_pgvcl-costal_JND-5_JND - 5_HOD 16-04-09 Transformer" xfId="1936"/>
    <cellStyle name="_pgvcl-costal_JND-5_JND - 5_HOD 16-04-09 Transformer 2" xfId="1937"/>
    <cellStyle name="_pgvcl-costal_JND-5_JND - 5_HOD 16-04-09 Transformer 3" xfId="1938"/>
    <cellStyle name="_pgvcl-costal_JND-5_JND - 5_HOD 16-04-09 Transformer 4" xfId="1939"/>
    <cellStyle name="_pgvcl-costal_JND-5_JND - 5_JGYssss" xfId="1940"/>
    <cellStyle name="_pgvcl-costal_JND-5_JND - 5_JGYssss 2" xfId="1941"/>
    <cellStyle name="_pgvcl-costal_JND-5_JND - 5_JGYssss 3" xfId="1942"/>
    <cellStyle name="_pgvcl-costal_JND-5_JND - 5_JGYssss 4" xfId="1943"/>
    <cellStyle name="_pgvcl-costal_JND-5_JND - 5_New MIS Sheets" xfId="1944"/>
    <cellStyle name="_pgvcl-costal_JND-5_JND - 5_New MIS Sheets 2" xfId="1945"/>
    <cellStyle name="_pgvcl-costal_JND-5_JND - 5_New MIS Sheets 3" xfId="1946"/>
    <cellStyle name="_pgvcl-costal_JND-5_JND - 5_New MIS Sheets 4" xfId="1947"/>
    <cellStyle name="_pgvcl-costal_JND-5_JND - 5_PBR" xfId="1948"/>
    <cellStyle name="_pgvcl-costal_JND-5_JND - 5_PBR 2" xfId="1949"/>
    <cellStyle name="_pgvcl-costal_JND-5_JND - 5_PBR 3" xfId="1950"/>
    <cellStyle name="_pgvcl-costal_JND-5_JND - 5_PBR 4" xfId="1951"/>
    <cellStyle name="_pgvcl-costal_JND-5_JND - 5_PBR CO_DAILY REPORT GIS - 20-01-09" xfId="1952"/>
    <cellStyle name="_pgvcl-costal_JND-5_JND - 5_PBR CO_DAILY REPORT GIS - 20-01-09 2" xfId="1953"/>
    <cellStyle name="_pgvcl-costal_JND-5_JND - 5_PBR CO_DAILY REPORT GIS - 20-01-09 3" xfId="1954"/>
    <cellStyle name="_pgvcl-costal_JND-5_JND - 5_PBR CO_DAILY REPORT GIS - 20-01-09 4" xfId="1955"/>
    <cellStyle name="_pgvcl-costal_JND-5_JND - 5_POWER FILED 17-08-09" xfId="1956"/>
    <cellStyle name="_pgvcl-costal_JND-5_JND - 5_POWER FILED 17-08-09 2" xfId="1957"/>
    <cellStyle name="_pgvcl-costal_JND-5_JND - 5_POWER FILED 17-08-09 3" xfId="1958"/>
    <cellStyle name="_pgvcl-costal_JND-5_JND - 5_POWER FILED 17-08-09 4" xfId="1959"/>
    <cellStyle name="_pgvcl-costal_JND-5_JND - 5_SE 14-05-09" xfId="1960"/>
    <cellStyle name="_pgvcl-costal_JND-5_JND - 5_SE 14-05-09 2" xfId="1961"/>
    <cellStyle name="_pgvcl-costal_JND-5_JND - 5_SE 14-05-09 3" xfId="1962"/>
    <cellStyle name="_pgvcl-costal_JND-5_JND - 5_SE 14-05-09 4" xfId="1963"/>
    <cellStyle name="_pgvcl-costal_JND-5_JND - 5_Soft Copy of Tech-2" xfId="1964"/>
    <cellStyle name="_pgvcl-costal_JND-5_JND - 5_Soft Copy of Tech-2 2" xfId="1965"/>
    <cellStyle name="_pgvcl-costal_JND-5_JND - 5_Soft Copy of Tech-2 3" xfId="1966"/>
    <cellStyle name="_pgvcl-costal_JND-5_JND - 5_Soft Copy of Tech-2 4" xfId="1967"/>
    <cellStyle name="_pgvcl-costal_JND-5_JND - 5_SUMM Shreem-21-08-09" xfId="1968"/>
    <cellStyle name="_pgvcl-costal_JND-5_JND - 5_SUMM Shreem-21-08-09 2" xfId="1969"/>
    <cellStyle name="_pgvcl-costal_JND-5_JND - 5_SUMM Shreem-21-08-09 3" xfId="1970"/>
    <cellStyle name="_pgvcl-costal_JND-5_JND - 5_SUMM Shreem-21-08-09 4" xfId="1971"/>
    <cellStyle name="_pgvcl-costal_JND-5_JND - 5_T&amp;D August-08" xfId="1972"/>
    <cellStyle name="_pgvcl-costal_JND-5_JND - 5_T&amp;D August-08 2" xfId="1973"/>
    <cellStyle name="_pgvcl-costal_JND-5_JND - 5_T&amp;D August-08 3" xfId="1974"/>
    <cellStyle name="_pgvcl-costal_JND-5_JND - 5_T&amp;D August-08 4" xfId="1975"/>
    <cellStyle name="_pgvcl-costal_JND-5_JND - 5_T&amp;D Dec-08" xfId="1976"/>
    <cellStyle name="_pgvcl-costal_JND-5_JND - 5_T&amp;D Dec-08 2" xfId="1977"/>
    <cellStyle name="_pgvcl-costal_JND-5_JND - 5_T&amp;D Dec-08 3" xfId="1978"/>
    <cellStyle name="_pgvcl-costal_JND-5_JND - 5_T&amp;D Dec-08 4" xfId="1979"/>
    <cellStyle name="_pgvcl-costal_JND-5_JND - 5_T&amp;D July-08" xfId="1980"/>
    <cellStyle name="_pgvcl-costal_JND-5_JND - 5_T&amp;D July-08 2" xfId="1981"/>
    <cellStyle name="_pgvcl-costal_JND-5_JND - 5_T&amp;D July-08 3" xfId="1982"/>
    <cellStyle name="_pgvcl-costal_JND-5_JND - 5_T&amp;D July-08 4" xfId="1983"/>
    <cellStyle name="_pgvcl-costal_JND-5_JND - 5_T&amp;D MAR--09" xfId="1984"/>
    <cellStyle name="_pgvcl-costal_JND-5_JND - 5_T&amp;D MAR--09 2" xfId="1985"/>
    <cellStyle name="_pgvcl-costal_JND-5_JND - 5_T&amp;D MAR--09 3" xfId="1986"/>
    <cellStyle name="_pgvcl-costal_JND-5_JND - 5_T&amp;D MAR--09 4" xfId="1987"/>
    <cellStyle name="_pgvcl-costal_JND-5_JND - 5_TECH-2 SOFT COPY" xfId="1988"/>
    <cellStyle name="_pgvcl-costal_JND-5_JND - 5_TECH-2 SOFT COPY 2" xfId="1989"/>
    <cellStyle name="_pgvcl-costal_JND-5_JND - 5_TECH-2 SOFT COPY 3" xfId="1990"/>
    <cellStyle name="_pgvcl-costal_JND-5_JND - 5_TECH-2 SOFT COPY 4" xfId="1991"/>
    <cellStyle name="_pgvcl-costal_JND-5_JND - 5_TRANSFORMER DETAIL." xfId="1992"/>
    <cellStyle name="_pgvcl-costal_JND-5_JND - 5_TRANSFORMER DETAIL. 2" xfId="1993"/>
    <cellStyle name="_pgvcl-costal_JND-5_JND - 5_TRANSFORMER DETAIL. 3" xfId="1994"/>
    <cellStyle name="_pgvcl-costal_JND-5_JND - 5_TRANSFORMER DETAIL. 4" xfId="1995"/>
    <cellStyle name="_pgvcl-costal_JND-5_JND - 5_Urban Weekly 8 MAY 09" xfId="1996"/>
    <cellStyle name="_pgvcl-costal_JND-5_JND - 5_URBAN WEEKLY PBR CO" xfId="1997"/>
    <cellStyle name="_pgvcl-costal_JND-5_JND - 5_URBAN WEEKLY PBR CO 2" xfId="1998"/>
    <cellStyle name="_pgvcl-costal_JND-5_JND - 5_URBAN WEEKLY PBR CO 3" xfId="1999"/>
    <cellStyle name="_pgvcl-costal_JND-5_JND - 5_URBAN WEEKLY PBR CO 4" xfId="2000"/>
    <cellStyle name="_pgvcl-costal_JND-5_JND - 5_Weekly Urban PBR CO - 04-04-09 to 12-04-09" xfId="2001"/>
    <cellStyle name="_pgvcl-costal_JND-5_JND - 5_Weekly Urban PBR CO - 04-04-09 to 12-04-09 2" xfId="2002"/>
    <cellStyle name="_pgvcl-costal_JND-5_JND - 5_Weekly Urban PBR CO - 04-04-09 to 12-04-09 3" xfId="2003"/>
    <cellStyle name="_pgvcl-costal_JND-5_JND - 5_Weekly Urban PBR CO - 04-04-09 to 12-04-09 4" xfId="2004"/>
    <cellStyle name="_pgvcl-costal_JND-5_JND - 5_Weekly Urban PBR CO - 06-03-09 to 12-03-09" xfId="2005"/>
    <cellStyle name="_pgvcl-costal_JND-5_JND - 5_Weekly Urban PBR CO - 06-03-09 to 12-03-09 2" xfId="2006"/>
    <cellStyle name="_pgvcl-costal_JND-5_JND - 5_Weekly Urban PBR CO - 06-03-09 to 12-03-09 3" xfId="2007"/>
    <cellStyle name="_pgvcl-costal_JND-5_JND - 5_Weekly Urban PBR CO - 06-03-09 to 12-03-09 4" xfId="2008"/>
    <cellStyle name="_pgvcl-costal_JND-5_JND - 5_Weekly Urban PBR CO - 20-02-09 to 26-02-09" xfId="2009"/>
    <cellStyle name="_pgvcl-costal_JND-5_JND - 5_Weekly Urban PBR CO - 20-02-09 to 26-02-09 2" xfId="2010"/>
    <cellStyle name="_pgvcl-costal_JND-5_JND - 5_Weekly Urban PBR CO - 20-02-09 to 26-02-09 3" xfId="2011"/>
    <cellStyle name="_pgvcl-costal_JND-5_JND - 5_Weekly Urban PBR CO - 20-02-09 to 26-02-09 4" xfId="2012"/>
    <cellStyle name="_pgvcl-costal_JND-5_JND - 5_Weekly Urban PBR CO - 30-01-09 to 05-02-09" xfId="2013"/>
    <cellStyle name="_pgvcl-costal_JND-5_JND - 5_Weekly Urban PBR CO - 30-01-09 to 05-02-09 2" xfId="2014"/>
    <cellStyle name="_pgvcl-costal_JND-5_JND - 5_Weekly Urban PBR CO - 30-01-09 to 05-02-09 3" xfId="2015"/>
    <cellStyle name="_pgvcl-costal_JND-5_JND - 5_Weekly Urban PBR CO - 30-01-09 to 05-02-09 4" xfId="2016"/>
    <cellStyle name="_pgvcl-costal_JND-5_JND - 5_Weekly Urban PBR CO - 9-1-09 to 15.01.09" xfId="2017"/>
    <cellStyle name="_pgvcl-costal_JND-5_JND - 5_Weekly Urban PBR CO - 9-1-09 to 15.01.09 2" xfId="2018"/>
    <cellStyle name="_pgvcl-costal_JND-5_JND - 5_Weekly Urban PBR CO - 9-1-09 to 15.01.09 3" xfId="2019"/>
    <cellStyle name="_pgvcl-costal_JND-5_JND - 5_Weekly Urban PBR CO - 9-1-09 to 15.01.09 4" xfId="2020"/>
    <cellStyle name="_pgvcl-costal_JND-5_JND - 5_Weekly Urban PBR CO 01-05-09 to 07-05-09" xfId="2021"/>
    <cellStyle name="_pgvcl-costal_JND-5_JND - 5_Weekly Urban PBR CO 01-05-09 to 07-05-09 2" xfId="2022"/>
    <cellStyle name="_pgvcl-costal_JND-5_JND - 5_Weekly Urban PBR CO 01-05-09 to 07-05-09 3" xfId="2023"/>
    <cellStyle name="_pgvcl-costal_JND-5_JND - 5_Weekly Urban PBR CO 01-05-09 to 07-05-09 4" xfId="2024"/>
    <cellStyle name="_pgvcl-costal_JND-5_JND - 5_Weekly Urban PBR CO 10-04-09 to 16-04-09" xfId="2025"/>
    <cellStyle name="_pgvcl-costal_JND-5_JND - 5_Weekly Urban PBR CO 10-04-09 to 16-04-09 2" xfId="2026"/>
    <cellStyle name="_pgvcl-costal_JND-5_JND - 5_Weekly Urban PBR CO 10-04-09 to 16-04-09 3" xfId="2027"/>
    <cellStyle name="_pgvcl-costal_JND-5_JND - 5_Weekly Urban PBR CO 10-04-09 to 16-04-09 4" xfId="2028"/>
    <cellStyle name="_pgvcl-costal_JND-5_JND - 7" xfId="2029"/>
    <cellStyle name="_pgvcl-costal_JND-5_JND - 7 2" xfId="2030"/>
    <cellStyle name="_pgvcl-costal_JND-5_JND - 7 3" xfId="2031"/>
    <cellStyle name="_pgvcl-costal_JND-5_JND - 7 4" xfId="2032"/>
    <cellStyle name="_pgvcl-costal_JND-5_JND - 7 T3" xfId="2033"/>
    <cellStyle name="_pgvcl-costal_JND-5_JND 50" xfId="2034"/>
    <cellStyle name="_pgvcl-costal_JND-5_JND 50 2" xfId="2035"/>
    <cellStyle name="_pgvcl-costal_JND-5_JND 50 3" xfId="2036"/>
    <cellStyle name="_pgvcl-costal_JND-5_JND 50 4" xfId="2037"/>
    <cellStyle name="_pgvcl-costal_JND-5_JND T-3 MIS" xfId="2038"/>
    <cellStyle name="_pgvcl-costal_JND-5_JND-4" xfId="2039"/>
    <cellStyle name="_pgvcl-costal_JND-5_JND-4_Book-DMTHL" xfId="2040"/>
    <cellStyle name="_pgvcl-costal_JND-5_JND-4_Comparison" xfId="2041"/>
    <cellStyle name="_pgvcl-costal_JND-5_JND-4_Comparison 2" xfId="2042"/>
    <cellStyle name="_pgvcl-costal_JND-5_JND-4_Comparison 3" xfId="2043"/>
    <cellStyle name="_pgvcl-costal_JND-5_JND-4_Comparison 4" xfId="2044"/>
    <cellStyle name="_pgvcl-costal_JND-5_JND-4_Details of Selected Urban Feeder" xfId="2045"/>
    <cellStyle name="_pgvcl-costal_JND-5_JND-4_Details of Selected Urban Feeder 2" xfId="2046"/>
    <cellStyle name="_pgvcl-costal_JND-5_JND-4_Details of Selected Urban Feeder 3" xfId="2047"/>
    <cellStyle name="_pgvcl-costal_JND-5_JND-4_Details of Selected Urban Feeder 4" xfId="2048"/>
    <cellStyle name="_pgvcl-costal_JND-5_JND-4_DHTHL JAN-09" xfId="2049"/>
    <cellStyle name="_pgvcl-costal_JND-5_JND-4_dnthl Feb-09" xfId="2050"/>
    <cellStyle name="_pgvcl-costal_JND-5_JND-4_JGYssss" xfId="2051"/>
    <cellStyle name="_pgvcl-costal_JND-5_JND-4_JGYssss 2" xfId="2052"/>
    <cellStyle name="_pgvcl-costal_JND-5_JND-4_JGYssss 3" xfId="2053"/>
    <cellStyle name="_pgvcl-costal_JND-5_JND-4_JGYssss 4" xfId="2054"/>
    <cellStyle name="_pgvcl-costal_JND-5_JND-4_New MIS Sheets" xfId="2055"/>
    <cellStyle name="_pgvcl-costal_JND-5_JND-4_New MIS Sheets 2" xfId="2056"/>
    <cellStyle name="_pgvcl-costal_JND-5_JND-4_New MIS Sheets 3" xfId="2057"/>
    <cellStyle name="_pgvcl-costal_JND-5_JND-4_New MIS Sheets 4" xfId="2058"/>
    <cellStyle name="_pgvcl-costal_JND-5_JND-4_PBR" xfId="2059"/>
    <cellStyle name="_pgvcl-costal_JND-5_JND-4_PBR 2" xfId="2060"/>
    <cellStyle name="_pgvcl-costal_JND-5_JND-4_PBR 3" xfId="2061"/>
    <cellStyle name="_pgvcl-costal_JND-5_JND-4_PBR 4" xfId="2062"/>
    <cellStyle name="_pgvcl-costal_JND-5_JND-4_PBR CO_DAILY REPORT GIS - 20-01-09" xfId="2063"/>
    <cellStyle name="_pgvcl-costal_JND-5_JND-4_PBR CO_DAILY REPORT GIS - 20-01-09 2" xfId="2064"/>
    <cellStyle name="_pgvcl-costal_JND-5_JND-4_PBR CO_DAILY REPORT GIS - 20-01-09 3" xfId="2065"/>
    <cellStyle name="_pgvcl-costal_JND-5_JND-4_PBR CO_DAILY REPORT GIS - 20-01-09 4" xfId="2066"/>
    <cellStyle name="_pgvcl-costal_JND-5_JND-4_T&amp;D August-08" xfId="2067"/>
    <cellStyle name="_pgvcl-costal_JND-5_JND-4_T&amp;D August-08 2" xfId="2068"/>
    <cellStyle name="_pgvcl-costal_JND-5_JND-4_T&amp;D August-08 3" xfId="2069"/>
    <cellStyle name="_pgvcl-costal_JND-5_JND-4_T&amp;D August-08 4" xfId="2070"/>
    <cellStyle name="_pgvcl-costal_JND-5_JND-4_T&amp;D Dec-08" xfId="2071"/>
    <cellStyle name="_pgvcl-costal_JND-5_JND-4_T&amp;D Dec-08 2" xfId="2072"/>
    <cellStyle name="_pgvcl-costal_JND-5_JND-4_T&amp;D Dec-08 3" xfId="2073"/>
    <cellStyle name="_pgvcl-costal_JND-5_JND-4_T&amp;D Dec-08 4" xfId="2074"/>
    <cellStyle name="_pgvcl-costal_JND-5_JND-4_T&amp;D July-08" xfId="2075"/>
    <cellStyle name="_pgvcl-costal_JND-5_JND-4_T&amp;D July-08 2" xfId="2076"/>
    <cellStyle name="_pgvcl-costal_JND-5_JND-4_T&amp;D July-08 3" xfId="2077"/>
    <cellStyle name="_pgvcl-costal_JND-5_JND-4_T&amp;D July-08 4" xfId="2078"/>
    <cellStyle name="_pgvcl-costal_JND-5_JND-4_T&amp;D MAR--09" xfId="2079"/>
    <cellStyle name="_pgvcl-costal_JND-5_JND-4_T&amp;D MAR--09 2" xfId="2080"/>
    <cellStyle name="_pgvcl-costal_JND-5_JND-4_T&amp;D MAR--09 3" xfId="2081"/>
    <cellStyle name="_pgvcl-costal_JND-5_JND-4_T&amp;D MAR--09 4" xfId="2082"/>
    <cellStyle name="_pgvcl-costal_JND-5_JND-4_Urban Weekly 8 MAY 09" xfId="2083"/>
    <cellStyle name="_pgvcl-costal_JND-5_JND-4_URBAN WEEKLY PBR CO" xfId="2084"/>
    <cellStyle name="_pgvcl-costal_JND-5_JND-4_URBAN WEEKLY PBR CO 2" xfId="2085"/>
    <cellStyle name="_pgvcl-costal_JND-5_JND-4_URBAN WEEKLY PBR CO 3" xfId="2086"/>
    <cellStyle name="_pgvcl-costal_JND-5_JND-4_URBAN WEEKLY PBR CO 4" xfId="2087"/>
    <cellStyle name="_pgvcl-costal_JND-5_JND-4_Weekly Urban PBR CO - 04-04-09 to 12-04-09" xfId="2088"/>
    <cellStyle name="_pgvcl-costal_JND-5_JND-4_Weekly Urban PBR CO - 04-04-09 to 12-04-09 2" xfId="2089"/>
    <cellStyle name="_pgvcl-costal_JND-5_JND-4_Weekly Urban PBR CO - 04-04-09 to 12-04-09 3" xfId="2090"/>
    <cellStyle name="_pgvcl-costal_JND-5_JND-4_Weekly Urban PBR CO - 04-04-09 to 12-04-09 4" xfId="2091"/>
    <cellStyle name="_pgvcl-costal_JND-5_JND-4_Weekly Urban PBR CO - 06-03-09 to 12-03-09" xfId="2092"/>
    <cellStyle name="_pgvcl-costal_JND-5_JND-4_Weekly Urban PBR CO - 06-03-09 to 12-03-09 2" xfId="2093"/>
    <cellStyle name="_pgvcl-costal_JND-5_JND-4_Weekly Urban PBR CO - 06-03-09 to 12-03-09 3" xfId="2094"/>
    <cellStyle name="_pgvcl-costal_JND-5_JND-4_Weekly Urban PBR CO - 06-03-09 to 12-03-09 4" xfId="2095"/>
    <cellStyle name="_pgvcl-costal_JND-5_JND-4_Weekly Urban PBR CO - 20-02-09 to 26-02-09" xfId="2096"/>
    <cellStyle name="_pgvcl-costal_JND-5_JND-4_Weekly Urban PBR CO - 20-02-09 to 26-02-09 2" xfId="2097"/>
    <cellStyle name="_pgvcl-costal_JND-5_JND-4_Weekly Urban PBR CO - 20-02-09 to 26-02-09 3" xfId="2098"/>
    <cellStyle name="_pgvcl-costal_JND-5_JND-4_Weekly Urban PBR CO - 20-02-09 to 26-02-09 4" xfId="2099"/>
    <cellStyle name="_pgvcl-costal_JND-5_JND-4_Weekly Urban PBR CO - 30-01-09 to 05-02-09" xfId="2100"/>
    <cellStyle name="_pgvcl-costal_JND-5_JND-4_Weekly Urban PBR CO - 30-01-09 to 05-02-09 2" xfId="2101"/>
    <cellStyle name="_pgvcl-costal_JND-5_JND-4_Weekly Urban PBR CO - 30-01-09 to 05-02-09 3" xfId="2102"/>
    <cellStyle name="_pgvcl-costal_JND-5_JND-4_Weekly Urban PBR CO - 30-01-09 to 05-02-09 4" xfId="2103"/>
    <cellStyle name="_pgvcl-costal_JND-5_JND-4_Weekly Urban PBR CO - 9-1-09 to 15.01.09" xfId="2104"/>
    <cellStyle name="_pgvcl-costal_JND-5_JND-4_Weekly Urban PBR CO - 9-1-09 to 15.01.09 2" xfId="2105"/>
    <cellStyle name="_pgvcl-costal_JND-5_JND-4_Weekly Urban PBR CO - 9-1-09 to 15.01.09 3" xfId="2106"/>
    <cellStyle name="_pgvcl-costal_JND-5_JND-4_Weekly Urban PBR CO - 9-1-09 to 15.01.09 4" xfId="2107"/>
    <cellStyle name="_pgvcl-costal_JND-5_JND-4_Weekly Urban PBR CO 01-05-09 to 07-05-09" xfId="2108"/>
    <cellStyle name="_pgvcl-costal_JND-5_JND-4_Weekly Urban PBR CO 01-05-09 to 07-05-09 2" xfId="2109"/>
    <cellStyle name="_pgvcl-costal_JND-5_JND-4_Weekly Urban PBR CO 01-05-09 to 07-05-09 3" xfId="2110"/>
    <cellStyle name="_pgvcl-costal_JND-5_JND-4_Weekly Urban PBR CO 01-05-09 to 07-05-09 4" xfId="2111"/>
    <cellStyle name="_pgvcl-costal_JND-5_JND-4_Weekly Urban PBR CO 10-04-09 to 16-04-09" xfId="2112"/>
    <cellStyle name="_pgvcl-costal_JND-5_JND-4_Weekly Urban PBR CO 10-04-09 to 16-04-09 2" xfId="2113"/>
    <cellStyle name="_pgvcl-costal_JND-5_JND-4_Weekly Urban PBR CO 10-04-09 to 16-04-09 3" xfId="2114"/>
    <cellStyle name="_pgvcl-costal_JND-5_JND-4_Weekly Urban PBR CO 10-04-09 to 16-04-09 4" xfId="2115"/>
    <cellStyle name="_pgvcl-costal_JND-5_JND-5" xfId="2116"/>
    <cellStyle name="_pgvcl-costal_JND-5_JND-5 T3" xfId="2117"/>
    <cellStyle name="_pgvcl-costal_JND-5_JND-5_Book-DMTHL" xfId="2118"/>
    <cellStyle name="_pgvcl-costal_JND-5_JND-5_Comparison" xfId="2119"/>
    <cellStyle name="_pgvcl-costal_JND-5_JND-5_Comparison 2" xfId="2120"/>
    <cellStyle name="_pgvcl-costal_JND-5_JND-5_Comparison 3" xfId="2121"/>
    <cellStyle name="_pgvcl-costal_JND-5_JND-5_Comparison 4" xfId="2122"/>
    <cellStyle name="_pgvcl-costal_JND-5_JND-5_Details of Selected Urban Feeder" xfId="2123"/>
    <cellStyle name="_pgvcl-costal_JND-5_JND-5_Details of Selected Urban Feeder 2" xfId="2124"/>
    <cellStyle name="_pgvcl-costal_JND-5_JND-5_Details of Selected Urban Feeder 3" xfId="2125"/>
    <cellStyle name="_pgvcl-costal_JND-5_JND-5_Details of Selected Urban Feeder 4" xfId="2126"/>
    <cellStyle name="_pgvcl-costal_JND-5_JND-5_DHTHL JAN-09" xfId="2127"/>
    <cellStyle name="_pgvcl-costal_JND-5_JND-5_dnthl Feb-09" xfId="2128"/>
    <cellStyle name="_pgvcl-costal_JND-5_JND-5_JGYssss" xfId="2129"/>
    <cellStyle name="_pgvcl-costal_JND-5_JND-5_JGYssss 2" xfId="2130"/>
    <cellStyle name="_pgvcl-costal_JND-5_JND-5_JGYssss 3" xfId="2131"/>
    <cellStyle name="_pgvcl-costal_JND-5_JND-5_JGYssss 4" xfId="2132"/>
    <cellStyle name="_pgvcl-costal_JND-5_JND-5_New MIS Sheets" xfId="2133"/>
    <cellStyle name="_pgvcl-costal_JND-5_JND-5_New MIS Sheets 2" xfId="2134"/>
    <cellStyle name="_pgvcl-costal_JND-5_JND-5_New MIS Sheets 3" xfId="2135"/>
    <cellStyle name="_pgvcl-costal_JND-5_JND-5_New MIS Sheets 4" xfId="2136"/>
    <cellStyle name="_pgvcl-costal_JND-5_JND-5_PBR" xfId="2137"/>
    <cellStyle name="_pgvcl-costal_JND-5_JND-5_PBR 2" xfId="2138"/>
    <cellStyle name="_pgvcl-costal_JND-5_JND-5_PBR 3" xfId="2139"/>
    <cellStyle name="_pgvcl-costal_JND-5_JND-5_PBR 4" xfId="2140"/>
    <cellStyle name="_pgvcl-costal_JND-5_JND-5_PBR CO_DAILY REPORT GIS - 20-01-09" xfId="2141"/>
    <cellStyle name="_pgvcl-costal_JND-5_JND-5_PBR CO_DAILY REPORT GIS - 20-01-09 2" xfId="2142"/>
    <cellStyle name="_pgvcl-costal_JND-5_JND-5_PBR CO_DAILY REPORT GIS - 20-01-09 3" xfId="2143"/>
    <cellStyle name="_pgvcl-costal_JND-5_JND-5_PBR CO_DAILY REPORT GIS - 20-01-09 4" xfId="2144"/>
    <cellStyle name="_pgvcl-costal_JND-5_JND-5_T&amp;D August-08" xfId="2145"/>
    <cellStyle name="_pgvcl-costal_JND-5_JND-5_T&amp;D August-08 2" xfId="2146"/>
    <cellStyle name="_pgvcl-costal_JND-5_JND-5_T&amp;D August-08 3" xfId="2147"/>
    <cellStyle name="_pgvcl-costal_JND-5_JND-5_T&amp;D August-08 4" xfId="2148"/>
    <cellStyle name="_pgvcl-costal_JND-5_JND-5_T&amp;D Dec-08" xfId="2149"/>
    <cellStyle name="_pgvcl-costal_JND-5_JND-5_T&amp;D Dec-08 2" xfId="2150"/>
    <cellStyle name="_pgvcl-costal_JND-5_JND-5_T&amp;D Dec-08 3" xfId="2151"/>
    <cellStyle name="_pgvcl-costal_JND-5_JND-5_T&amp;D Dec-08 4" xfId="2152"/>
    <cellStyle name="_pgvcl-costal_JND-5_JND-5_T&amp;D July-08" xfId="2153"/>
    <cellStyle name="_pgvcl-costal_JND-5_JND-5_T&amp;D July-08 2" xfId="2154"/>
    <cellStyle name="_pgvcl-costal_JND-5_JND-5_T&amp;D July-08 3" xfId="2155"/>
    <cellStyle name="_pgvcl-costal_JND-5_JND-5_T&amp;D July-08 4" xfId="2156"/>
    <cellStyle name="_pgvcl-costal_JND-5_JND-5_T&amp;D MAR--09" xfId="2157"/>
    <cellStyle name="_pgvcl-costal_JND-5_JND-5_T&amp;D MAR--09 2" xfId="2158"/>
    <cellStyle name="_pgvcl-costal_JND-5_JND-5_T&amp;D MAR--09 3" xfId="2159"/>
    <cellStyle name="_pgvcl-costal_JND-5_JND-5_T&amp;D MAR--09 4" xfId="2160"/>
    <cellStyle name="_pgvcl-costal_JND-5_JND-5_Urban Weekly 8 MAY 09" xfId="2161"/>
    <cellStyle name="_pgvcl-costal_JND-5_JND-5_URBAN WEEKLY PBR CO" xfId="2162"/>
    <cellStyle name="_pgvcl-costal_JND-5_JND-5_URBAN WEEKLY PBR CO 2" xfId="2163"/>
    <cellStyle name="_pgvcl-costal_JND-5_JND-5_URBAN WEEKLY PBR CO 3" xfId="2164"/>
    <cellStyle name="_pgvcl-costal_JND-5_JND-5_URBAN WEEKLY PBR CO 4" xfId="2165"/>
    <cellStyle name="_pgvcl-costal_JND-5_JND-5_Weekly Urban PBR CO - 04-04-09 to 12-04-09" xfId="2166"/>
    <cellStyle name="_pgvcl-costal_JND-5_JND-5_Weekly Urban PBR CO - 04-04-09 to 12-04-09 2" xfId="2167"/>
    <cellStyle name="_pgvcl-costal_JND-5_JND-5_Weekly Urban PBR CO - 04-04-09 to 12-04-09 3" xfId="2168"/>
    <cellStyle name="_pgvcl-costal_JND-5_JND-5_Weekly Urban PBR CO - 04-04-09 to 12-04-09 4" xfId="2169"/>
    <cellStyle name="_pgvcl-costal_JND-5_JND-5_Weekly Urban PBR CO - 06-03-09 to 12-03-09" xfId="2170"/>
    <cellStyle name="_pgvcl-costal_JND-5_JND-5_Weekly Urban PBR CO - 06-03-09 to 12-03-09 2" xfId="2171"/>
    <cellStyle name="_pgvcl-costal_JND-5_JND-5_Weekly Urban PBR CO - 06-03-09 to 12-03-09 3" xfId="2172"/>
    <cellStyle name="_pgvcl-costal_JND-5_JND-5_Weekly Urban PBR CO - 06-03-09 to 12-03-09 4" xfId="2173"/>
    <cellStyle name="_pgvcl-costal_JND-5_JND-5_Weekly Urban PBR CO - 20-02-09 to 26-02-09" xfId="2174"/>
    <cellStyle name="_pgvcl-costal_JND-5_JND-5_Weekly Urban PBR CO - 20-02-09 to 26-02-09 2" xfId="2175"/>
    <cellStyle name="_pgvcl-costal_JND-5_JND-5_Weekly Urban PBR CO - 20-02-09 to 26-02-09 3" xfId="2176"/>
    <cellStyle name="_pgvcl-costal_JND-5_JND-5_Weekly Urban PBR CO - 20-02-09 to 26-02-09 4" xfId="2177"/>
    <cellStyle name="_pgvcl-costal_JND-5_JND-5_Weekly Urban PBR CO - 30-01-09 to 05-02-09" xfId="2178"/>
    <cellStyle name="_pgvcl-costal_JND-5_JND-5_Weekly Urban PBR CO - 30-01-09 to 05-02-09 2" xfId="2179"/>
    <cellStyle name="_pgvcl-costal_JND-5_JND-5_Weekly Urban PBR CO - 30-01-09 to 05-02-09 3" xfId="2180"/>
    <cellStyle name="_pgvcl-costal_JND-5_JND-5_Weekly Urban PBR CO - 30-01-09 to 05-02-09 4" xfId="2181"/>
    <cellStyle name="_pgvcl-costal_JND-5_JND-5_Weekly Urban PBR CO - 9-1-09 to 15.01.09" xfId="2182"/>
    <cellStyle name="_pgvcl-costal_JND-5_JND-5_Weekly Urban PBR CO - 9-1-09 to 15.01.09 2" xfId="2183"/>
    <cellStyle name="_pgvcl-costal_JND-5_JND-5_Weekly Urban PBR CO - 9-1-09 to 15.01.09 3" xfId="2184"/>
    <cellStyle name="_pgvcl-costal_JND-5_JND-5_Weekly Urban PBR CO - 9-1-09 to 15.01.09 4" xfId="2185"/>
    <cellStyle name="_pgvcl-costal_JND-5_JND-5_Weekly Urban PBR CO 01-05-09 to 07-05-09" xfId="2186"/>
    <cellStyle name="_pgvcl-costal_JND-5_JND-5_Weekly Urban PBR CO 01-05-09 to 07-05-09 2" xfId="2187"/>
    <cellStyle name="_pgvcl-costal_JND-5_JND-5_Weekly Urban PBR CO 01-05-09 to 07-05-09 3" xfId="2188"/>
    <cellStyle name="_pgvcl-costal_JND-5_JND-5_Weekly Urban PBR CO 01-05-09 to 07-05-09 4" xfId="2189"/>
    <cellStyle name="_pgvcl-costal_JND-5_JND-5_Weekly Urban PBR CO 10-04-09 to 16-04-09" xfId="2190"/>
    <cellStyle name="_pgvcl-costal_JND-5_JND-5_Weekly Urban PBR CO 10-04-09 to 16-04-09 2" xfId="2191"/>
    <cellStyle name="_pgvcl-costal_JND-5_JND-5_Weekly Urban PBR CO 10-04-09 to 16-04-09 3" xfId="2192"/>
    <cellStyle name="_pgvcl-costal_JND-5_JND-5_Weekly Urban PBR CO 10-04-09 to 16-04-09 4" xfId="2193"/>
    <cellStyle name="_pgvcl-costal_JND-5_JND-50" xfId="2194"/>
    <cellStyle name="_pgvcl-costal_JND-5_JND-50_1" xfId="2195"/>
    <cellStyle name="_pgvcl-costal_JND-5_JND-50_Book-DMTHL" xfId="2196"/>
    <cellStyle name="_pgvcl-costal_JND-5_JND-50_Comparison" xfId="2197"/>
    <cellStyle name="_pgvcl-costal_JND-5_JND-50_Comparison 2" xfId="2198"/>
    <cellStyle name="_pgvcl-costal_JND-5_JND-50_Comparison 3" xfId="2199"/>
    <cellStyle name="_pgvcl-costal_JND-5_JND-50_Comparison 4" xfId="2200"/>
    <cellStyle name="_pgvcl-costal_JND-5_JND-50_Details of Selected Urban Feeder" xfId="2201"/>
    <cellStyle name="_pgvcl-costal_JND-5_JND-50_Details of Selected Urban Feeder 2" xfId="2202"/>
    <cellStyle name="_pgvcl-costal_JND-5_JND-50_Details of Selected Urban Feeder 3" xfId="2203"/>
    <cellStyle name="_pgvcl-costal_JND-5_JND-50_Details of Selected Urban Feeder 4" xfId="2204"/>
    <cellStyle name="_pgvcl-costal_JND-5_JND-50_DHTHL JAN-09" xfId="2205"/>
    <cellStyle name="_pgvcl-costal_JND-5_JND-50_dnthl Feb-09" xfId="2206"/>
    <cellStyle name="_pgvcl-costal_JND-5_JND-50_JGYssss" xfId="2207"/>
    <cellStyle name="_pgvcl-costal_JND-5_JND-50_JGYssss 2" xfId="2208"/>
    <cellStyle name="_pgvcl-costal_JND-5_JND-50_JGYssss 3" xfId="2209"/>
    <cellStyle name="_pgvcl-costal_JND-5_JND-50_JGYssss 4" xfId="2210"/>
    <cellStyle name="_pgvcl-costal_JND-5_JND-50_New MIS Sheets" xfId="2211"/>
    <cellStyle name="_pgvcl-costal_JND-5_JND-50_New MIS Sheets 2" xfId="2212"/>
    <cellStyle name="_pgvcl-costal_JND-5_JND-50_New MIS Sheets 3" xfId="2213"/>
    <cellStyle name="_pgvcl-costal_JND-5_JND-50_New MIS Sheets 4" xfId="2214"/>
    <cellStyle name="_pgvcl-costal_JND-5_JND-50_PBR" xfId="2215"/>
    <cellStyle name="_pgvcl-costal_JND-5_JND-50_PBR 2" xfId="2216"/>
    <cellStyle name="_pgvcl-costal_JND-5_JND-50_PBR 3" xfId="2217"/>
    <cellStyle name="_pgvcl-costal_JND-5_JND-50_PBR 4" xfId="2218"/>
    <cellStyle name="_pgvcl-costal_JND-5_JND-50_PBR CO_DAILY REPORT GIS - 20-01-09" xfId="2219"/>
    <cellStyle name="_pgvcl-costal_JND-5_JND-50_PBR CO_DAILY REPORT GIS - 20-01-09 2" xfId="2220"/>
    <cellStyle name="_pgvcl-costal_JND-5_JND-50_PBR CO_DAILY REPORT GIS - 20-01-09 3" xfId="2221"/>
    <cellStyle name="_pgvcl-costal_JND-5_JND-50_PBR CO_DAILY REPORT GIS - 20-01-09 4" xfId="2222"/>
    <cellStyle name="_pgvcl-costal_JND-5_JND-50_T&amp;D August-08" xfId="2223"/>
    <cellStyle name="_pgvcl-costal_JND-5_JND-50_T&amp;D August-08 2" xfId="2224"/>
    <cellStyle name="_pgvcl-costal_JND-5_JND-50_T&amp;D August-08 3" xfId="2225"/>
    <cellStyle name="_pgvcl-costal_JND-5_JND-50_T&amp;D August-08 4" xfId="2226"/>
    <cellStyle name="_pgvcl-costal_JND-5_JND-50_T&amp;D Dec-08" xfId="2227"/>
    <cellStyle name="_pgvcl-costal_JND-5_JND-50_T&amp;D Dec-08 2" xfId="2228"/>
    <cellStyle name="_pgvcl-costal_JND-5_JND-50_T&amp;D Dec-08 3" xfId="2229"/>
    <cellStyle name="_pgvcl-costal_JND-5_JND-50_T&amp;D Dec-08 4" xfId="2230"/>
    <cellStyle name="_pgvcl-costal_JND-5_JND-50_T&amp;D July-08" xfId="2231"/>
    <cellStyle name="_pgvcl-costal_JND-5_JND-50_T&amp;D July-08 2" xfId="2232"/>
    <cellStyle name="_pgvcl-costal_JND-5_JND-50_T&amp;D July-08 3" xfId="2233"/>
    <cellStyle name="_pgvcl-costal_JND-5_JND-50_T&amp;D July-08 4" xfId="2234"/>
    <cellStyle name="_pgvcl-costal_JND-5_JND-50_T&amp;D MAR--09" xfId="2235"/>
    <cellStyle name="_pgvcl-costal_JND-5_JND-50_T&amp;D MAR--09 2" xfId="2236"/>
    <cellStyle name="_pgvcl-costal_JND-5_JND-50_T&amp;D MAR--09 3" xfId="2237"/>
    <cellStyle name="_pgvcl-costal_JND-5_JND-50_T&amp;D MAR--09 4" xfId="2238"/>
    <cellStyle name="_pgvcl-costal_JND-5_JND-50_Urban Weekly 8 MAY 09" xfId="2239"/>
    <cellStyle name="_pgvcl-costal_JND-5_JND-50_URBAN WEEKLY PBR CO" xfId="2240"/>
    <cellStyle name="_pgvcl-costal_JND-5_JND-50_URBAN WEEKLY PBR CO 2" xfId="2241"/>
    <cellStyle name="_pgvcl-costal_JND-5_JND-50_URBAN WEEKLY PBR CO 3" xfId="2242"/>
    <cellStyle name="_pgvcl-costal_JND-5_JND-50_URBAN WEEKLY PBR CO 4" xfId="2243"/>
    <cellStyle name="_pgvcl-costal_JND-5_JND-50_Weekly Urban PBR CO - 04-04-09 to 12-04-09" xfId="2244"/>
    <cellStyle name="_pgvcl-costal_JND-5_JND-50_Weekly Urban PBR CO - 04-04-09 to 12-04-09 2" xfId="2245"/>
    <cellStyle name="_pgvcl-costal_JND-5_JND-50_Weekly Urban PBR CO - 04-04-09 to 12-04-09 3" xfId="2246"/>
    <cellStyle name="_pgvcl-costal_JND-5_JND-50_Weekly Urban PBR CO - 04-04-09 to 12-04-09 4" xfId="2247"/>
    <cellStyle name="_pgvcl-costal_JND-5_JND-50_Weekly Urban PBR CO - 06-03-09 to 12-03-09" xfId="2248"/>
    <cellStyle name="_pgvcl-costal_JND-5_JND-50_Weekly Urban PBR CO - 06-03-09 to 12-03-09 2" xfId="2249"/>
    <cellStyle name="_pgvcl-costal_JND-5_JND-50_Weekly Urban PBR CO - 06-03-09 to 12-03-09 3" xfId="2250"/>
    <cellStyle name="_pgvcl-costal_JND-5_JND-50_Weekly Urban PBR CO - 06-03-09 to 12-03-09 4" xfId="2251"/>
    <cellStyle name="_pgvcl-costal_JND-5_JND-50_Weekly Urban PBR CO - 20-02-09 to 26-02-09" xfId="2252"/>
    <cellStyle name="_pgvcl-costal_JND-5_JND-50_Weekly Urban PBR CO - 20-02-09 to 26-02-09 2" xfId="2253"/>
    <cellStyle name="_pgvcl-costal_JND-5_JND-50_Weekly Urban PBR CO - 20-02-09 to 26-02-09 3" xfId="2254"/>
    <cellStyle name="_pgvcl-costal_JND-5_JND-50_Weekly Urban PBR CO - 20-02-09 to 26-02-09 4" xfId="2255"/>
    <cellStyle name="_pgvcl-costal_JND-5_JND-50_Weekly Urban PBR CO - 30-01-09 to 05-02-09" xfId="2256"/>
    <cellStyle name="_pgvcl-costal_JND-5_JND-50_Weekly Urban PBR CO - 30-01-09 to 05-02-09 2" xfId="2257"/>
    <cellStyle name="_pgvcl-costal_JND-5_JND-50_Weekly Urban PBR CO - 30-01-09 to 05-02-09 3" xfId="2258"/>
    <cellStyle name="_pgvcl-costal_JND-5_JND-50_Weekly Urban PBR CO - 30-01-09 to 05-02-09 4" xfId="2259"/>
    <cellStyle name="_pgvcl-costal_JND-5_JND-50_Weekly Urban PBR CO - 9-1-09 to 15.01.09" xfId="2260"/>
    <cellStyle name="_pgvcl-costal_JND-5_JND-50_Weekly Urban PBR CO - 9-1-09 to 15.01.09 2" xfId="2261"/>
    <cellStyle name="_pgvcl-costal_JND-5_JND-50_Weekly Urban PBR CO - 9-1-09 to 15.01.09 3" xfId="2262"/>
    <cellStyle name="_pgvcl-costal_JND-5_JND-50_Weekly Urban PBR CO - 9-1-09 to 15.01.09 4" xfId="2263"/>
    <cellStyle name="_pgvcl-costal_JND-5_JND-50_Weekly Urban PBR CO 01-05-09 to 07-05-09" xfId="2264"/>
    <cellStyle name="_pgvcl-costal_JND-5_JND-50_Weekly Urban PBR CO 01-05-09 to 07-05-09 2" xfId="2265"/>
    <cellStyle name="_pgvcl-costal_JND-5_JND-50_Weekly Urban PBR CO 01-05-09 to 07-05-09 3" xfId="2266"/>
    <cellStyle name="_pgvcl-costal_JND-5_JND-50_Weekly Urban PBR CO 01-05-09 to 07-05-09 4" xfId="2267"/>
    <cellStyle name="_pgvcl-costal_JND-5_JND-50_Weekly Urban PBR CO 10-04-09 to 16-04-09" xfId="2268"/>
    <cellStyle name="_pgvcl-costal_JND-5_JND-50_Weekly Urban PBR CO 10-04-09 to 16-04-09 2" xfId="2269"/>
    <cellStyle name="_pgvcl-costal_JND-5_JND-50_Weekly Urban PBR CO 10-04-09 to 16-04-09 3" xfId="2270"/>
    <cellStyle name="_pgvcl-costal_JND-5_JND-50_Weekly Urban PBR CO 10-04-09 to 16-04-09 4" xfId="2271"/>
    <cellStyle name="_pgvcl-costal_JND-5_JND-51" xfId="2272"/>
    <cellStyle name="_pgvcl-costal_JND-5_JND-51_BOARD 30-03-09" xfId="2273"/>
    <cellStyle name="_pgvcl-costal_JND-5_JND-51_BOARD 30-03-09 2" xfId="2274"/>
    <cellStyle name="_pgvcl-costal_JND-5_JND-51_BOARD 30-03-09 3" xfId="2275"/>
    <cellStyle name="_pgvcl-costal_JND-5_JND-51_BOARD 30-03-09 4" xfId="2276"/>
    <cellStyle name="_pgvcl-costal_JND-5_JND-51_Book-DMTHL" xfId="2277"/>
    <cellStyle name="_pgvcl-costal_JND-5_JND-51_Comparison" xfId="2278"/>
    <cellStyle name="_pgvcl-costal_JND-5_JND-51_Comparison 2" xfId="2279"/>
    <cellStyle name="_pgvcl-costal_JND-5_JND-51_Comparison 3" xfId="2280"/>
    <cellStyle name="_pgvcl-costal_JND-5_JND-51_Comparison 4" xfId="2281"/>
    <cellStyle name="_pgvcl-costal_JND-5_JND-51_Details of Selected Urban Feeder" xfId="2282"/>
    <cellStyle name="_pgvcl-costal_JND-5_JND-51_Details of Selected Urban Feeder 2" xfId="2283"/>
    <cellStyle name="_pgvcl-costal_JND-5_JND-51_Details of Selected Urban Feeder 3" xfId="2284"/>
    <cellStyle name="_pgvcl-costal_JND-5_JND-51_Details of Selected Urban Feeder 4" xfId="2285"/>
    <cellStyle name="_pgvcl-costal_JND-5_JND-51_DHTHL JAN-09" xfId="2286"/>
    <cellStyle name="_pgvcl-costal_JND-5_JND-51_dnthl Feb-09" xfId="2287"/>
    <cellStyle name="_pgvcl-costal_JND-5_JND-51_HOD 16-04-09 Transformer" xfId="2288"/>
    <cellStyle name="_pgvcl-costal_JND-5_JND-51_HOD 16-04-09 Transformer 2" xfId="2289"/>
    <cellStyle name="_pgvcl-costal_JND-5_JND-51_HOD 16-04-09 Transformer 3" xfId="2290"/>
    <cellStyle name="_pgvcl-costal_JND-5_JND-51_HOD 16-04-09 Transformer 4" xfId="2291"/>
    <cellStyle name="_pgvcl-costal_JND-5_JND-51_JGYssss" xfId="2292"/>
    <cellStyle name="_pgvcl-costal_JND-5_JND-51_JGYssss 2" xfId="2293"/>
    <cellStyle name="_pgvcl-costal_JND-5_JND-51_JGYssss 3" xfId="2294"/>
    <cellStyle name="_pgvcl-costal_JND-5_JND-51_JGYssss 4" xfId="2295"/>
    <cellStyle name="_pgvcl-costal_JND-5_JND-51_JND - 5" xfId="2296"/>
    <cellStyle name="_pgvcl-costal_JND-5_JND-51_JND - 5_BOARD 30-03-09" xfId="2297"/>
    <cellStyle name="_pgvcl-costal_JND-5_JND-51_JND - 5_BOARD 30-03-09 2" xfId="2298"/>
    <cellStyle name="_pgvcl-costal_JND-5_JND-51_JND - 5_BOARD 30-03-09 3" xfId="2299"/>
    <cellStyle name="_pgvcl-costal_JND-5_JND-51_JND - 5_BOARD 30-03-09 4" xfId="2300"/>
    <cellStyle name="_pgvcl-costal_JND-5_JND-51_JND - 5_Book-DMTHL" xfId="2301"/>
    <cellStyle name="_pgvcl-costal_JND-5_JND-51_JND - 5_Comparison" xfId="2302"/>
    <cellStyle name="_pgvcl-costal_JND-5_JND-51_JND - 5_Comparison 2" xfId="2303"/>
    <cellStyle name="_pgvcl-costal_JND-5_JND-51_JND - 5_Comparison 3" xfId="2304"/>
    <cellStyle name="_pgvcl-costal_JND-5_JND-51_JND - 5_Comparison 4" xfId="2305"/>
    <cellStyle name="_pgvcl-costal_JND-5_JND-51_JND - 5_Details of Selected Urban Feeder" xfId="2306"/>
    <cellStyle name="_pgvcl-costal_JND-5_JND-51_JND - 5_Details of Selected Urban Feeder 2" xfId="2307"/>
    <cellStyle name="_pgvcl-costal_JND-5_JND-51_JND - 5_Details of Selected Urban Feeder 3" xfId="2308"/>
    <cellStyle name="_pgvcl-costal_JND-5_JND-51_JND - 5_Details of Selected Urban Feeder 4" xfId="2309"/>
    <cellStyle name="_pgvcl-costal_JND-5_JND-51_JND - 5_DHTHL JAN-09" xfId="2310"/>
    <cellStyle name="_pgvcl-costal_JND-5_JND-51_JND - 5_dnthl Feb-09" xfId="2311"/>
    <cellStyle name="_pgvcl-costal_JND-5_JND-51_JND - 5_HOD 16-04-09 Transformer" xfId="2312"/>
    <cellStyle name="_pgvcl-costal_JND-5_JND-51_JND - 5_HOD 16-04-09 Transformer 2" xfId="2313"/>
    <cellStyle name="_pgvcl-costal_JND-5_JND-51_JND - 5_HOD 16-04-09 Transformer 3" xfId="2314"/>
    <cellStyle name="_pgvcl-costal_JND-5_JND-51_JND - 5_HOD 16-04-09 Transformer 4" xfId="2315"/>
    <cellStyle name="_pgvcl-costal_JND-5_JND-51_JND - 5_JGYssss" xfId="2316"/>
    <cellStyle name="_pgvcl-costal_JND-5_JND-51_JND - 5_JGYssss 2" xfId="2317"/>
    <cellStyle name="_pgvcl-costal_JND-5_JND-51_JND - 5_JGYssss 3" xfId="2318"/>
    <cellStyle name="_pgvcl-costal_JND-5_JND-51_JND - 5_JGYssss 4" xfId="2319"/>
    <cellStyle name="_pgvcl-costal_JND-5_JND-51_JND - 5_New MIS Sheets" xfId="2320"/>
    <cellStyle name="_pgvcl-costal_JND-5_JND-51_JND - 5_New MIS Sheets 2" xfId="2321"/>
    <cellStyle name="_pgvcl-costal_JND-5_JND-51_JND - 5_New MIS Sheets 3" xfId="2322"/>
    <cellStyle name="_pgvcl-costal_JND-5_JND-51_JND - 5_New MIS Sheets 4" xfId="2323"/>
    <cellStyle name="_pgvcl-costal_JND-5_JND-51_JND - 5_PBR" xfId="2324"/>
    <cellStyle name="_pgvcl-costal_JND-5_JND-51_JND - 5_PBR 2" xfId="2325"/>
    <cellStyle name="_pgvcl-costal_JND-5_JND-51_JND - 5_PBR 3" xfId="2326"/>
    <cellStyle name="_pgvcl-costal_JND-5_JND-51_JND - 5_PBR 4" xfId="2327"/>
    <cellStyle name="_pgvcl-costal_JND-5_JND-51_JND - 5_PBR CO_DAILY REPORT GIS - 20-01-09" xfId="2328"/>
    <cellStyle name="_pgvcl-costal_JND-5_JND-51_JND - 5_PBR CO_DAILY REPORT GIS - 20-01-09 2" xfId="2329"/>
    <cellStyle name="_pgvcl-costal_JND-5_JND-51_JND - 5_PBR CO_DAILY REPORT GIS - 20-01-09 3" xfId="2330"/>
    <cellStyle name="_pgvcl-costal_JND-5_JND-51_JND - 5_PBR CO_DAILY REPORT GIS - 20-01-09 4" xfId="2331"/>
    <cellStyle name="_pgvcl-costal_JND-5_JND-51_JND - 5_POWER FILED 17-08-09" xfId="2332"/>
    <cellStyle name="_pgvcl-costal_JND-5_JND-51_JND - 5_POWER FILED 17-08-09 2" xfId="2333"/>
    <cellStyle name="_pgvcl-costal_JND-5_JND-51_JND - 5_POWER FILED 17-08-09 3" xfId="2334"/>
    <cellStyle name="_pgvcl-costal_JND-5_JND-51_JND - 5_POWER FILED 17-08-09 4" xfId="2335"/>
    <cellStyle name="_pgvcl-costal_JND-5_JND-51_JND - 5_SE 14-05-09" xfId="2336"/>
    <cellStyle name="_pgvcl-costal_JND-5_JND-51_JND - 5_SE 14-05-09 2" xfId="2337"/>
    <cellStyle name="_pgvcl-costal_JND-5_JND-51_JND - 5_SE 14-05-09 3" xfId="2338"/>
    <cellStyle name="_pgvcl-costal_JND-5_JND-51_JND - 5_SE 14-05-09 4" xfId="2339"/>
    <cellStyle name="_pgvcl-costal_JND-5_JND-51_JND - 5_Soft Copy of Tech-2" xfId="2340"/>
    <cellStyle name="_pgvcl-costal_JND-5_JND-51_JND - 5_Soft Copy of Tech-2 2" xfId="2341"/>
    <cellStyle name="_pgvcl-costal_JND-5_JND-51_JND - 5_Soft Copy of Tech-2 3" xfId="2342"/>
    <cellStyle name="_pgvcl-costal_JND-5_JND-51_JND - 5_Soft Copy of Tech-2 4" xfId="2343"/>
    <cellStyle name="_pgvcl-costal_JND-5_JND-51_JND - 5_SUMM Shreem-21-08-09" xfId="2344"/>
    <cellStyle name="_pgvcl-costal_JND-5_JND-51_JND - 5_SUMM Shreem-21-08-09 2" xfId="2345"/>
    <cellStyle name="_pgvcl-costal_JND-5_JND-51_JND - 5_SUMM Shreem-21-08-09 3" xfId="2346"/>
    <cellStyle name="_pgvcl-costal_JND-5_JND-51_JND - 5_SUMM Shreem-21-08-09 4" xfId="2347"/>
    <cellStyle name="_pgvcl-costal_JND-5_JND-51_JND - 5_T&amp;D August-08" xfId="2348"/>
    <cellStyle name="_pgvcl-costal_JND-5_JND-51_JND - 5_T&amp;D August-08 2" xfId="2349"/>
    <cellStyle name="_pgvcl-costal_JND-5_JND-51_JND - 5_T&amp;D August-08 3" xfId="2350"/>
    <cellStyle name="_pgvcl-costal_JND-5_JND-51_JND - 5_T&amp;D August-08 4" xfId="2351"/>
    <cellStyle name="_pgvcl-costal_JND-5_JND-51_JND - 5_T&amp;D Dec-08" xfId="2352"/>
    <cellStyle name="_pgvcl-costal_JND-5_JND-51_JND - 5_T&amp;D Dec-08 2" xfId="2353"/>
    <cellStyle name="_pgvcl-costal_JND-5_JND-51_JND - 5_T&amp;D Dec-08 3" xfId="2354"/>
    <cellStyle name="_pgvcl-costal_JND-5_JND-51_JND - 5_T&amp;D Dec-08 4" xfId="2355"/>
    <cellStyle name="_pgvcl-costal_JND-5_JND-51_JND - 5_T&amp;D July-08" xfId="2356"/>
    <cellStyle name="_pgvcl-costal_JND-5_JND-51_JND - 5_T&amp;D July-08 2" xfId="2357"/>
    <cellStyle name="_pgvcl-costal_JND-5_JND-51_JND - 5_T&amp;D July-08 3" xfId="2358"/>
    <cellStyle name="_pgvcl-costal_JND-5_JND-51_JND - 5_T&amp;D July-08 4" xfId="2359"/>
    <cellStyle name="_pgvcl-costal_JND-5_JND-51_JND - 5_T&amp;D MAR--09" xfId="2360"/>
    <cellStyle name="_pgvcl-costal_JND-5_JND-51_JND - 5_T&amp;D MAR--09 2" xfId="2361"/>
    <cellStyle name="_pgvcl-costal_JND-5_JND-51_JND - 5_T&amp;D MAR--09 3" xfId="2362"/>
    <cellStyle name="_pgvcl-costal_JND-5_JND-51_JND - 5_T&amp;D MAR--09 4" xfId="2363"/>
    <cellStyle name="_pgvcl-costal_JND-5_JND-51_JND - 5_TECH-2 SOFT COPY" xfId="2364"/>
    <cellStyle name="_pgvcl-costal_JND-5_JND-51_JND - 5_TECH-2 SOFT COPY 2" xfId="2365"/>
    <cellStyle name="_pgvcl-costal_JND-5_JND-51_JND - 5_TECH-2 SOFT COPY 3" xfId="2366"/>
    <cellStyle name="_pgvcl-costal_JND-5_JND-51_JND - 5_TECH-2 SOFT COPY 4" xfId="2367"/>
    <cellStyle name="_pgvcl-costal_JND-5_JND-51_JND - 5_TRANSFORMER DETAIL." xfId="2368"/>
    <cellStyle name="_pgvcl-costal_JND-5_JND-51_JND - 5_TRANSFORMER DETAIL. 2" xfId="2369"/>
    <cellStyle name="_pgvcl-costal_JND-5_JND-51_JND - 5_TRANSFORMER DETAIL. 3" xfId="2370"/>
    <cellStyle name="_pgvcl-costal_JND-5_JND-51_JND - 5_TRANSFORMER DETAIL. 4" xfId="2371"/>
    <cellStyle name="_pgvcl-costal_JND-5_JND-51_JND - 5_Urban Weekly 8 MAY 09" xfId="2372"/>
    <cellStyle name="_pgvcl-costal_JND-5_JND-51_JND - 5_URBAN WEEKLY PBR CO" xfId="2373"/>
    <cellStyle name="_pgvcl-costal_JND-5_JND-51_JND - 5_URBAN WEEKLY PBR CO 2" xfId="2374"/>
    <cellStyle name="_pgvcl-costal_JND-5_JND-51_JND - 5_URBAN WEEKLY PBR CO 3" xfId="2375"/>
    <cellStyle name="_pgvcl-costal_JND-5_JND-51_JND - 5_URBAN WEEKLY PBR CO 4" xfId="2376"/>
    <cellStyle name="_pgvcl-costal_JND-5_JND-51_JND - 5_Weekly Urban PBR CO - 04-04-09 to 12-04-09" xfId="2377"/>
    <cellStyle name="_pgvcl-costal_JND-5_JND-51_JND - 5_Weekly Urban PBR CO - 04-04-09 to 12-04-09 2" xfId="2378"/>
    <cellStyle name="_pgvcl-costal_JND-5_JND-51_JND - 5_Weekly Urban PBR CO - 04-04-09 to 12-04-09 3" xfId="2379"/>
    <cellStyle name="_pgvcl-costal_JND-5_JND-51_JND - 5_Weekly Urban PBR CO - 04-04-09 to 12-04-09 4" xfId="2380"/>
    <cellStyle name="_pgvcl-costal_JND-5_JND-51_JND - 5_Weekly Urban PBR CO - 06-03-09 to 12-03-09" xfId="2381"/>
    <cellStyle name="_pgvcl-costal_JND-5_JND-51_JND - 5_Weekly Urban PBR CO - 06-03-09 to 12-03-09 2" xfId="2382"/>
    <cellStyle name="_pgvcl-costal_JND-5_JND-51_JND - 5_Weekly Urban PBR CO - 06-03-09 to 12-03-09 3" xfId="2383"/>
    <cellStyle name="_pgvcl-costal_JND-5_JND-51_JND - 5_Weekly Urban PBR CO - 06-03-09 to 12-03-09 4" xfId="2384"/>
    <cellStyle name="_pgvcl-costal_JND-5_JND-51_JND - 5_Weekly Urban PBR CO - 20-02-09 to 26-02-09" xfId="2385"/>
    <cellStyle name="_pgvcl-costal_JND-5_JND-51_JND - 5_Weekly Urban PBR CO - 20-02-09 to 26-02-09 2" xfId="2386"/>
    <cellStyle name="_pgvcl-costal_JND-5_JND-51_JND - 5_Weekly Urban PBR CO - 20-02-09 to 26-02-09 3" xfId="2387"/>
    <cellStyle name="_pgvcl-costal_JND-5_JND-51_JND - 5_Weekly Urban PBR CO - 20-02-09 to 26-02-09 4" xfId="2388"/>
    <cellStyle name="_pgvcl-costal_JND-5_JND-51_JND - 5_Weekly Urban PBR CO - 30-01-09 to 05-02-09" xfId="2389"/>
    <cellStyle name="_pgvcl-costal_JND-5_JND-51_JND - 5_Weekly Urban PBR CO - 30-01-09 to 05-02-09 2" xfId="2390"/>
    <cellStyle name="_pgvcl-costal_JND-5_JND-51_JND - 5_Weekly Urban PBR CO - 30-01-09 to 05-02-09 3" xfId="2391"/>
    <cellStyle name="_pgvcl-costal_JND-5_JND-51_JND - 5_Weekly Urban PBR CO - 30-01-09 to 05-02-09 4" xfId="2392"/>
    <cellStyle name="_pgvcl-costal_JND-5_JND-51_JND - 5_Weekly Urban PBR CO - 9-1-09 to 15.01.09" xfId="2393"/>
    <cellStyle name="_pgvcl-costal_JND-5_JND-51_JND - 5_Weekly Urban PBR CO - 9-1-09 to 15.01.09 2" xfId="2394"/>
    <cellStyle name="_pgvcl-costal_JND-5_JND-51_JND - 5_Weekly Urban PBR CO - 9-1-09 to 15.01.09 3" xfId="2395"/>
    <cellStyle name="_pgvcl-costal_JND-5_JND-51_JND - 5_Weekly Urban PBR CO - 9-1-09 to 15.01.09 4" xfId="2396"/>
    <cellStyle name="_pgvcl-costal_JND-5_JND-51_JND - 5_Weekly Urban PBR CO 01-05-09 to 07-05-09" xfId="2397"/>
    <cellStyle name="_pgvcl-costal_JND-5_JND-51_JND - 5_Weekly Urban PBR CO 01-05-09 to 07-05-09 2" xfId="2398"/>
    <cellStyle name="_pgvcl-costal_JND-5_JND-51_JND - 5_Weekly Urban PBR CO 01-05-09 to 07-05-09 3" xfId="2399"/>
    <cellStyle name="_pgvcl-costal_JND-5_JND-51_JND - 5_Weekly Urban PBR CO 01-05-09 to 07-05-09 4" xfId="2400"/>
    <cellStyle name="_pgvcl-costal_JND-5_JND-51_JND - 5_Weekly Urban PBR CO 10-04-09 to 16-04-09" xfId="2401"/>
    <cellStyle name="_pgvcl-costal_JND-5_JND-51_JND - 5_Weekly Urban PBR CO 10-04-09 to 16-04-09 2" xfId="2402"/>
    <cellStyle name="_pgvcl-costal_JND-5_JND-51_JND - 5_Weekly Urban PBR CO 10-04-09 to 16-04-09 3" xfId="2403"/>
    <cellStyle name="_pgvcl-costal_JND-5_JND-51_JND - 5_Weekly Urban PBR CO 10-04-09 to 16-04-09 4" xfId="2404"/>
    <cellStyle name="_pgvcl-costal_JND-5_JND-51_NEW MIS Jan - 08" xfId="2405"/>
    <cellStyle name="_pgvcl-costal_JND-5_JND-51_NEW MIS Jan - 08_Book-DMTHL" xfId="2406"/>
    <cellStyle name="_pgvcl-costal_JND-5_JND-51_NEW MIS Jan - 08_Comparison" xfId="2407"/>
    <cellStyle name="_pgvcl-costal_JND-5_JND-51_NEW MIS Jan - 08_Comparison 2" xfId="2408"/>
    <cellStyle name="_pgvcl-costal_JND-5_JND-51_NEW MIS Jan - 08_Comparison 3" xfId="2409"/>
    <cellStyle name="_pgvcl-costal_JND-5_JND-51_NEW MIS Jan - 08_Comparison 4" xfId="2410"/>
    <cellStyle name="_pgvcl-costal_JND-5_JND-51_NEW MIS Jan - 08_Details of Selected Urban Feeder" xfId="2411"/>
    <cellStyle name="_pgvcl-costal_JND-5_JND-51_NEW MIS Jan - 08_Details of Selected Urban Feeder 2" xfId="2412"/>
    <cellStyle name="_pgvcl-costal_JND-5_JND-51_NEW MIS Jan - 08_Details of Selected Urban Feeder 3" xfId="2413"/>
    <cellStyle name="_pgvcl-costal_JND-5_JND-51_NEW MIS Jan - 08_Details of Selected Urban Feeder 4" xfId="2414"/>
    <cellStyle name="_pgvcl-costal_JND-5_JND-51_NEW MIS Jan - 08_DHTHL JAN-09" xfId="2415"/>
    <cellStyle name="_pgvcl-costal_JND-5_JND-51_NEW MIS Jan - 08_dnthl Feb-09" xfId="2416"/>
    <cellStyle name="_pgvcl-costal_JND-5_JND-51_NEW MIS Jan - 08_JGYssss" xfId="2417"/>
    <cellStyle name="_pgvcl-costal_JND-5_JND-51_NEW MIS Jan - 08_JGYssss 2" xfId="2418"/>
    <cellStyle name="_pgvcl-costal_JND-5_JND-51_NEW MIS Jan - 08_JGYssss 3" xfId="2419"/>
    <cellStyle name="_pgvcl-costal_JND-5_JND-51_NEW MIS Jan - 08_JGYssss 4" xfId="2420"/>
    <cellStyle name="_pgvcl-costal_JND-5_JND-51_NEW MIS Jan - 08_New MIS Sheets" xfId="2421"/>
    <cellStyle name="_pgvcl-costal_JND-5_JND-51_NEW MIS Jan - 08_New MIS Sheets 2" xfId="2422"/>
    <cellStyle name="_pgvcl-costal_JND-5_JND-51_NEW MIS Jan - 08_New MIS Sheets 3" xfId="2423"/>
    <cellStyle name="_pgvcl-costal_JND-5_JND-51_NEW MIS Jan - 08_New MIS Sheets 4" xfId="2424"/>
    <cellStyle name="_pgvcl-costal_JND-5_JND-51_NEW MIS Jan - 08_PBR" xfId="2425"/>
    <cellStyle name="_pgvcl-costal_JND-5_JND-51_NEW MIS Jan - 08_PBR 2" xfId="2426"/>
    <cellStyle name="_pgvcl-costal_JND-5_JND-51_NEW MIS Jan - 08_PBR 3" xfId="2427"/>
    <cellStyle name="_pgvcl-costal_JND-5_JND-51_NEW MIS Jan - 08_PBR 4" xfId="2428"/>
    <cellStyle name="_pgvcl-costal_JND-5_JND-51_NEW MIS Jan - 08_PBR CO_DAILY REPORT GIS - 20-01-09" xfId="2429"/>
    <cellStyle name="_pgvcl-costal_JND-5_JND-51_NEW MIS Jan - 08_PBR CO_DAILY REPORT GIS - 20-01-09 2" xfId="2430"/>
    <cellStyle name="_pgvcl-costal_JND-5_JND-51_NEW MIS Jan - 08_PBR CO_DAILY REPORT GIS - 20-01-09 3" xfId="2431"/>
    <cellStyle name="_pgvcl-costal_JND-5_JND-51_NEW MIS Jan - 08_PBR CO_DAILY REPORT GIS - 20-01-09 4" xfId="2432"/>
    <cellStyle name="_pgvcl-costal_JND-5_JND-51_NEW MIS Jan - 08_T&amp;D August-08" xfId="2433"/>
    <cellStyle name="_pgvcl-costal_JND-5_JND-51_NEW MIS Jan - 08_T&amp;D August-08 2" xfId="2434"/>
    <cellStyle name="_pgvcl-costal_JND-5_JND-51_NEW MIS Jan - 08_T&amp;D August-08 3" xfId="2435"/>
    <cellStyle name="_pgvcl-costal_JND-5_JND-51_NEW MIS Jan - 08_T&amp;D August-08 4" xfId="2436"/>
    <cellStyle name="_pgvcl-costal_JND-5_JND-51_NEW MIS Jan - 08_T&amp;D Dec-08" xfId="2437"/>
    <cellStyle name="_pgvcl-costal_JND-5_JND-51_NEW MIS Jan - 08_T&amp;D Dec-08 2" xfId="2438"/>
    <cellStyle name="_pgvcl-costal_JND-5_JND-51_NEW MIS Jan - 08_T&amp;D Dec-08 3" xfId="2439"/>
    <cellStyle name="_pgvcl-costal_JND-5_JND-51_NEW MIS Jan - 08_T&amp;D Dec-08 4" xfId="2440"/>
    <cellStyle name="_pgvcl-costal_JND-5_JND-51_NEW MIS Jan - 08_T&amp;D July-08" xfId="2441"/>
    <cellStyle name="_pgvcl-costal_JND-5_JND-51_NEW MIS Jan - 08_T&amp;D July-08 2" xfId="2442"/>
    <cellStyle name="_pgvcl-costal_JND-5_JND-51_NEW MIS Jan - 08_T&amp;D July-08 3" xfId="2443"/>
    <cellStyle name="_pgvcl-costal_JND-5_JND-51_NEW MIS Jan - 08_T&amp;D July-08 4" xfId="2444"/>
    <cellStyle name="_pgvcl-costal_JND-5_JND-51_NEW MIS Jan - 08_T&amp;D MAR--09" xfId="2445"/>
    <cellStyle name="_pgvcl-costal_JND-5_JND-51_NEW MIS Jan - 08_T&amp;D MAR--09 2" xfId="2446"/>
    <cellStyle name="_pgvcl-costal_JND-5_JND-51_NEW MIS Jan - 08_T&amp;D MAR--09 3" xfId="2447"/>
    <cellStyle name="_pgvcl-costal_JND-5_JND-51_NEW MIS Jan - 08_T&amp;D MAR--09 4" xfId="2448"/>
    <cellStyle name="_pgvcl-costal_JND-5_JND-51_NEW MIS Jan - 08_Urban Weekly 8 MAY 09" xfId="2449"/>
    <cellStyle name="_pgvcl-costal_JND-5_JND-51_NEW MIS Jan - 08_URBAN WEEKLY PBR CO" xfId="2450"/>
    <cellStyle name="_pgvcl-costal_JND-5_JND-51_NEW MIS Jan - 08_URBAN WEEKLY PBR CO 2" xfId="2451"/>
    <cellStyle name="_pgvcl-costal_JND-5_JND-51_NEW MIS Jan - 08_URBAN WEEKLY PBR CO 3" xfId="2452"/>
    <cellStyle name="_pgvcl-costal_JND-5_JND-51_NEW MIS Jan - 08_URBAN WEEKLY PBR CO 4" xfId="2453"/>
    <cellStyle name="_pgvcl-costal_JND-5_JND-51_NEW MIS Jan - 08_Weekly Urban PBR CO - 04-04-09 to 12-04-09" xfId="2454"/>
    <cellStyle name="_pgvcl-costal_JND-5_JND-51_NEW MIS Jan - 08_Weekly Urban PBR CO - 04-04-09 to 12-04-09 2" xfId="2455"/>
    <cellStyle name="_pgvcl-costal_JND-5_JND-51_NEW MIS Jan - 08_Weekly Urban PBR CO - 04-04-09 to 12-04-09 3" xfId="2456"/>
    <cellStyle name="_pgvcl-costal_JND-5_JND-51_NEW MIS Jan - 08_Weekly Urban PBR CO - 04-04-09 to 12-04-09 4" xfId="2457"/>
    <cellStyle name="_pgvcl-costal_JND-5_JND-51_NEW MIS Jan - 08_Weekly Urban PBR CO - 06-03-09 to 12-03-09" xfId="2458"/>
    <cellStyle name="_pgvcl-costal_JND-5_JND-51_NEW MIS Jan - 08_Weekly Urban PBR CO - 06-03-09 to 12-03-09 2" xfId="2459"/>
    <cellStyle name="_pgvcl-costal_JND-5_JND-51_NEW MIS Jan - 08_Weekly Urban PBR CO - 06-03-09 to 12-03-09 3" xfId="2460"/>
    <cellStyle name="_pgvcl-costal_JND-5_JND-51_NEW MIS Jan - 08_Weekly Urban PBR CO - 06-03-09 to 12-03-09 4" xfId="2461"/>
    <cellStyle name="_pgvcl-costal_JND-5_JND-51_NEW MIS Jan - 08_Weekly Urban PBR CO - 20-02-09 to 26-02-09" xfId="2462"/>
    <cellStyle name="_pgvcl-costal_JND-5_JND-51_NEW MIS Jan - 08_Weekly Urban PBR CO - 20-02-09 to 26-02-09 2" xfId="2463"/>
    <cellStyle name="_pgvcl-costal_JND-5_JND-51_NEW MIS Jan - 08_Weekly Urban PBR CO - 20-02-09 to 26-02-09 3" xfId="2464"/>
    <cellStyle name="_pgvcl-costal_JND-5_JND-51_NEW MIS Jan - 08_Weekly Urban PBR CO - 20-02-09 to 26-02-09 4" xfId="2465"/>
    <cellStyle name="_pgvcl-costal_JND-5_JND-51_NEW MIS Jan - 08_Weekly Urban PBR CO - 30-01-09 to 05-02-09" xfId="2466"/>
    <cellStyle name="_pgvcl-costal_JND-5_JND-51_NEW MIS Jan - 08_Weekly Urban PBR CO - 30-01-09 to 05-02-09 2" xfId="2467"/>
    <cellStyle name="_pgvcl-costal_JND-5_JND-51_NEW MIS Jan - 08_Weekly Urban PBR CO - 30-01-09 to 05-02-09 3" xfId="2468"/>
    <cellStyle name="_pgvcl-costal_JND-5_JND-51_NEW MIS Jan - 08_Weekly Urban PBR CO - 30-01-09 to 05-02-09 4" xfId="2469"/>
    <cellStyle name="_pgvcl-costal_JND-5_JND-51_NEW MIS Jan - 08_Weekly Urban PBR CO - 9-1-09 to 15.01.09" xfId="2470"/>
    <cellStyle name="_pgvcl-costal_JND-5_JND-51_NEW MIS Jan - 08_Weekly Urban PBR CO - 9-1-09 to 15.01.09 2" xfId="2471"/>
    <cellStyle name="_pgvcl-costal_JND-5_JND-51_NEW MIS Jan - 08_Weekly Urban PBR CO - 9-1-09 to 15.01.09 3" xfId="2472"/>
    <cellStyle name="_pgvcl-costal_JND-5_JND-51_NEW MIS Jan - 08_Weekly Urban PBR CO - 9-1-09 to 15.01.09 4" xfId="2473"/>
    <cellStyle name="_pgvcl-costal_JND-5_JND-51_NEW MIS Jan - 08_Weekly Urban PBR CO 01-05-09 to 07-05-09" xfId="2474"/>
    <cellStyle name="_pgvcl-costal_JND-5_JND-51_NEW MIS Jan - 08_Weekly Urban PBR CO 01-05-09 to 07-05-09 2" xfId="2475"/>
    <cellStyle name="_pgvcl-costal_JND-5_JND-51_NEW MIS Jan - 08_Weekly Urban PBR CO 01-05-09 to 07-05-09 3" xfId="2476"/>
    <cellStyle name="_pgvcl-costal_JND-5_JND-51_NEW MIS Jan - 08_Weekly Urban PBR CO 01-05-09 to 07-05-09 4" xfId="2477"/>
    <cellStyle name="_pgvcl-costal_JND-5_JND-51_NEW MIS Jan - 08_Weekly Urban PBR CO 10-04-09 to 16-04-09" xfId="2478"/>
    <cellStyle name="_pgvcl-costal_JND-5_JND-51_NEW MIS Jan - 08_Weekly Urban PBR CO 10-04-09 to 16-04-09 2" xfId="2479"/>
    <cellStyle name="_pgvcl-costal_JND-5_JND-51_NEW MIS Jan - 08_Weekly Urban PBR CO 10-04-09 to 16-04-09 3" xfId="2480"/>
    <cellStyle name="_pgvcl-costal_JND-5_JND-51_NEW MIS Jan - 08_Weekly Urban PBR CO 10-04-09 to 16-04-09 4" xfId="2481"/>
    <cellStyle name="_pgvcl-costal_JND-5_JND-51_New MIS Sheets" xfId="2482"/>
    <cellStyle name="_pgvcl-costal_JND-5_JND-51_New MIS Sheets 2" xfId="2483"/>
    <cellStyle name="_pgvcl-costal_JND-5_JND-51_New MIS Sheets 3" xfId="2484"/>
    <cellStyle name="_pgvcl-costal_JND-5_JND-51_New MIS Sheets 4" xfId="2485"/>
    <cellStyle name="_pgvcl-costal_JND-5_JND-51_NEWMISFromJNDCircle-DEC07" xfId="2486"/>
    <cellStyle name="_pgvcl-costal_JND-5_JND-51_PBR" xfId="2487"/>
    <cellStyle name="_pgvcl-costal_JND-5_JND-51_PBR 2" xfId="2488"/>
    <cellStyle name="_pgvcl-costal_JND-5_JND-51_PBR 3" xfId="2489"/>
    <cellStyle name="_pgvcl-costal_JND-5_JND-51_PBR 4" xfId="2490"/>
    <cellStyle name="_pgvcl-costal_JND-5_JND-51_PBR CO_DAILY REPORT GIS - 20-01-09" xfId="2491"/>
    <cellStyle name="_pgvcl-costal_JND-5_JND-51_PBR CO_DAILY REPORT GIS - 20-01-09 2" xfId="2492"/>
    <cellStyle name="_pgvcl-costal_JND-5_JND-51_PBR CO_DAILY REPORT GIS - 20-01-09 3" xfId="2493"/>
    <cellStyle name="_pgvcl-costal_JND-5_JND-51_PBR CO_DAILY REPORT GIS - 20-01-09 4" xfId="2494"/>
    <cellStyle name="_pgvcl-costal_JND-5_JND-51_POWER FILED 17-08-09" xfId="2495"/>
    <cellStyle name="_pgvcl-costal_JND-5_JND-51_POWER FILED 17-08-09 2" xfId="2496"/>
    <cellStyle name="_pgvcl-costal_JND-5_JND-51_POWER FILED 17-08-09 3" xfId="2497"/>
    <cellStyle name="_pgvcl-costal_JND-5_JND-51_POWER FILED 17-08-09 4" xfId="2498"/>
    <cellStyle name="_pgvcl-costal_JND-5_JND-51_SE 14-05-09" xfId="2499"/>
    <cellStyle name="_pgvcl-costal_JND-5_JND-51_SE 14-05-09 2" xfId="2500"/>
    <cellStyle name="_pgvcl-costal_JND-5_JND-51_SE 14-05-09 3" xfId="2501"/>
    <cellStyle name="_pgvcl-costal_JND-5_JND-51_SE 14-05-09 4" xfId="2502"/>
    <cellStyle name="_pgvcl-costal_JND-5_JND-51_Soft Copy of Tech-2" xfId="2503"/>
    <cellStyle name="_pgvcl-costal_JND-5_JND-51_Soft Copy of Tech-2 2" xfId="2504"/>
    <cellStyle name="_pgvcl-costal_JND-5_JND-51_Soft Copy of Tech-2 3" xfId="2505"/>
    <cellStyle name="_pgvcl-costal_JND-5_JND-51_Soft Copy of Tech-2 4" xfId="2506"/>
    <cellStyle name="_pgvcl-costal_JND-5_JND-51_SUMM Shreem-21-08-09" xfId="2507"/>
    <cellStyle name="_pgvcl-costal_JND-5_JND-51_SUMM Shreem-21-08-09 2" xfId="2508"/>
    <cellStyle name="_pgvcl-costal_JND-5_JND-51_SUMM Shreem-21-08-09 3" xfId="2509"/>
    <cellStyle name="_pgvcl-costal_JND-5_JND-51_SUMM Shreem-21-08-09 4" xfId="2510"/>
    <cellStyle name="_pgvcl-costal_JND-5_JND-51_T&amp;D August-08" xfId="2511"/>
    <cellStyle name="_pgvcl-costal_JND-5_JND-51_T&amp;D August-08 2" xfId="2512"/>
    <cellStyle name="_pgvcl-costal_JND-5_JND-51_T&amp;D August-08 3" xfId="2513"/>
    <cellStyle name="_pgvcl-costal_JND-5_JND-51_T&amp;D August-08 4" xfId="2514"/>
    <cellStyle name="_pgvcl-costal_JND-5_JND-51_T&amp;D Dec-08" xfId="2515"/>
    <cellStyle name="_pgvcl-costal_JND-5_JND-51_T&amp;D Dec-08 2" xfId="2516"/>
    <cellStyle name="_pgvcl-costal_JND-5_JND-51_T&amp;D Dec-08 3" xfId="2517"/>
    <cellStyle name="_pgvcl-costal_JND-5_JND-51_T&amp;D Dec-08 4" xfId="2518"/>
    <cellStyle name="_pgvcl-costal_JND-5_JND-51_T&amp;D July-08" xfId="2519"/>
    <cellStyle name="_pgvcl-costal_JND-5_JND-51_T&amp;D July-08 2" xfId="2520"/>
    <cellStyle name="_pgvcl-costal_JND-5_JND-51_T&amp;D July-08 3" xfId="2521"/>
    <cellStyle name="_pgvcl-costal_JND-5_JND-51_T&amp;D July-08 4" xfId="2522"/>
    <cellStyle name="_pgvcl-costal_JND-5_JND-51_T&amp;D MAR--09" xfId="2523"/>
    <cellStyle name="_pgvcl-costal_JND-5_JND-51_T&amp;D MAR--09 2" xfId="2524"/>
    <cellStyle name="_pgvcl-costal_JND-5_JND-51_T&amp;D MAR--09 3" xfId="2525"/>
    <cellStyle name="_pgvcl-costal_JND-5_JND-51_T&amp;D MAR--09 4" xfId="2526"/>
    <cellStyle name="_pgvcl-costal_JND-5_JND-51_TECH-2 SOFT COPY" xfId="2527"/>
    <cellStyle name="_pgvcl-costal_JND-5_JND-51_TECH-2 SOFT COPY 2" xfId="2528"/>
    <cellStyle name="_pgvcl-costal_JND-5_JND-51_TECH-2 SOFT COPY 3" xfId="2529"/>
    <cellStyle name="_pgvcl-costal_JND-5_JND-51_TECH-2 SOFT COPY 4" xfId="2530"/>
    <cellStyle name="_pgvcl-costal_JND-5_JND-51_TRANSFORMER DETAIL." xfId="2531"/>
    <cellStyle name="_pgvcl-costal_JND-5_JND-51_TRANSFORMER DETAIL. 2" xfId="2532"/>
    <cellStyle name="_pgvcl-costal_JND-5_JND-51_TRANSFORMER DETAIL. 3" xfId="2533"/>
    <cellStyle name="_pgvcl-costal_JND-5_JND-51_TRANSFORMER DETAIL. 4" xfId="2534"/>
    <cellStyle name="_pgvcl-costal_JND-5_JND-51_Urban Weekly 8 MAY 09" xfId="2535"/>
    <cellStyle name="_pgvcl-costal_JND-5_JND-51_URBAN WEEKLY PBR CO" xfId="2536"/>
    <cellStyle name="_pgvcl-costal_JND-5_JND-51_URBAN WEEKLY PBR CO 2" xfId="2537"/>
    <cellStyle name="_pgvcl-costal_JND-5_JND-51_URBAN WEEKLY PBR CO 3" xfId="2538"/>
    <cellStyle name="_pgvcl-costal_JND-5_JND-51_URBAN WEEKLY PBR CO 4" xfId="2539"/>
    <cellStyle name="_pgvcl-costal_JND-5_JND-51_Weekly Urban PBR CO - 04-04-09 to 12-04-09" xfId="2540"/>
    <cellStyle name="_pgvcl-costal_JND-5_JND-51_Weekly Urban PBR CO - 04-04-09 to 12-04-09 2" xfId="2541"/>
    <cellStyle name="_pgvcl-costal_JND-5_JND-51_Weekly Urban PBR CO - 04-04-09 to 12-04-09 3" xfId="2542"/>
    <cellStyle name="_pgvcl-costal_JND-5_JND-51_Weekly Urban PBR CO - 04-04-09 to 12-04-09 4" xfId="2543"/>
    <cellStyle name="_pgvcl-costal_JND-5_JND-51_Weekly Urban PBR CO - 06-03-09 to 12-03-09" xfId="2544"/>
    <cellStyle name="_pgvcl-costal_JND-5_JND-51_Weekly Urban PBR CO - 06-03-09 to 12-03-09 2" xfId="2545"/>
    <cellStyle name="_pgvcl-costal_JND-5_JND-51_Weekly Urban PBR CO - 06-03-09 to 12-03-09 3" xfId="2546"/>
    <cellStyle name="_pgvcl-costal_JND-5_JND-51_Weekly Urban PBR CO - 06-03-09 to 12-03-09 4" xfId="2547"/>
    <cellStyle name="_pgvcl-costal_JND-5_JND-51_Weekly Urban PBR CO - 20-02-09 to 26-02-09" xfId="2548"/>
    <cellStyle name="_pgvcl-costal_JND-5_JND-51_Weekly Urban PBR CO - 20-02-09 to 26-02-09 2" xfId="2549"/>
    <cellStyle name="_pgvcl-costal_JND-5_JND-51_Weekly Urban PBR CO - 20-02-09 to 26-02-09 3" xfId="2550"/>
    <cellStyle name="_pgvcl-costal_JND-5_JND-51_Weekly Urban PBR CO - 20-02-09 to 26-02-09 4" xfId="2551"/>
    <cellStyle name="_pgvcl-costal_JND-5_JND-51_Weekly Urban PBR CO - 30-01-09 to 05-02-09" xfId="2552"/>
    <cellStyle name="_pgvcl-costal_JND-5_JND-51_Weekly Urban PBR CO - 30-01-09 to 05-02-09 2" xfId="2553"/>
    <cellStyle name="_pgvcl-costal_JND-5_JND-51_Weekly Urban PBR CO - 30-01-09 to 05-02-09 3" xfId="2554"/>
    <cellStyle name="_pgvcl-costal_JND-5_JND-51_Weekly Urban PBR CO - 30-01-09 to 05-02-09 4" xfId="2555"/>
    <cellStyle name="_pgvcl-costal_JND-5_JND-51_Weekly Urban PBR CO - 9-1-09 to 15.01.09" xfId="2556"/>
    <cellStyle name="_pgvcl-costal_JND-5_JND-51_Weekly Urban PBR CO - 9-1-09 to 15.01.09 2" xfId="2557"/>
    <cellStyle name="_pgvcl-costal_JND-5_JND-51_Weekly Urban PBR CO - 9-1-09 to 15.01.09 3" xfId="2558"/>
    <cellStyle name="_pgvcl-costal_JND-5_JND-51_Weekly Urban PBR CO - 9-1-09 to 15.01.09 4" xfId="2559"/>
    <cellStyle name="_pgvcl-costal_JND-5_JND-51_Weekly Urban PBR CO 01-05-09 to 07-05-09" xfId="2560"/>
    <cellStyle name="_pgvcl-costal_JND-5_JND-51_Weekly Urban PBR CO 01-05-09 to 07-05-09 2" xfId="2561"/>
    <cellStyle name="_pgvcl-costal_JND-5_JND-51_Weekly Urban PBR CO 01-05-09 to 07-05-09 3" xfId="2562"/>
    <cellStyle name="_pgvcl-costal_JND-5_JND-51_Weekly Urban PBR CO 01-05-09 to 07-05-09 4" xfId="2563"/>
    <cellStyle name="_pgvcl-costal_JND-5_JND-51_Weekly Urban PBR CO 10-04-09 to 16-04-09" xfId="2564"/>
    <cellStyle name="_pgvcl-costal_JND-5_JND-51_Weekly Urban PBR CO 10-04-09 to 16-04-09 2" xfId="2565"/>
    <cellStyle name="_pgvcl-costal_JND-5_JND-51_Weekly Urban PBR CO 10-04-09 to 16-04-09 3" xfId="2566"/>
    <cellStyle name="_pgvcl-costal_JND-5_JND-51_Weekly Urban PBR CO 10-04-09 to 16-04-09 4" xfId="2567"/>
    <cellStyle name="_pgvcl-costal_JND-5_JND-7" xfId="2568"/>
    <cellStyle name="_pgvcl-costal_JND-5_JND-7 2" xfId="2569"/>
    <cellStyle name="_pgvcl-costal_JND-5_JND-7 3" xfId="2570"/>
    <cellStyle name="_pgvcl-costal_JND-5_JND-7 4" xfId="2571"/>
    <cellStyle name="_pgvcl-costal_JND-5_MIS" xfId="2572"/>
    <cellStyle name="_pgvcl-costal_JND-5_MIS Dec - 07" xfId="2573"/>
    <cellStyle name="_pgvcl-costal_JND-5_MIS Dec - 07_Book-DMTHL" xfId="2574"/>
    <cellStyle name="_pgvcl-costal_JND-5_MIS Dec - 07_Comparison" xfId="2575"/>
    <cellStyle name="_pgvcl-costal_JND-5_MIS Dec - 07_Comparison 2" xfId="2576"/>
    <cellStyle name="_pgvcl-costal_JND-5_MIS Dec - 07_Comparison 3" xfId="2577"/>
    <cellStyle name="_pgvcl-costal_JND-5_MIS Dec - 07_Comparison 4" xfId="2578"/>
    <cellStyle name="_pgvcl-costal_JND-5_MIS Dec - 07_Details of Selected Urban Feeder" xfId="2579"/>
    <cellStyle name="_pgvcl-costal_JND-5_MIS Dec - 07_Details of Selected Urban Feeder 2" xfId="2580"/>
    <cellStyle name="_pgvcl-costal_JND-5_MIS Dec - 07_Details of Selected Urban Feeder 3" xfId="2581"/>
    <cellStyle name="_pgvcl-costal_JND-5_MIS Dec - 07_Details of Selected Urban Feeder 4" xfId="2582"/>
    <cellStyle name="_pgvcl-costal_JND-5_MIS Dec - 07_DHTHL JAN-09" xfId="2583"/>
    <cellStyle name="_pgvcl-costal_JND-5_MIS Dec - 07_dnthl Feb-09" xfId="2584"/>
    <cellStyle name="_pgvcl-costal_JND-5_MIS Dec - 07_JGYssss" xfId="2585"/>
    <cellStyle name="_pgvcl-costal_JND-5_MIS Dec - 07_JGYssss 2" xfId="2586"/>
    <cellStyle name="_pgvcl-costal_JND-5_MIS Dec - 07_JGYssss 3" xfId="2587"/>
    <cellStyle name="_pgvcl-costal_JND-5_MIS Dec - 07_JGYssss 4" xfId="2588"/>
    <cellStyle name="_pgvcl-costal_JND-5_MIS Dec - 07_JND - 7 T3" xfId="2589"/>
    <cellStyle name="_pgvcl-costal_JND-5_MIS Dec - 07_JND T-3 MIS" xfId="2590"/>
    <cellStyle name="_pgvcl-costal_JND-5_MIS Dec - 07_JND-5 T3" xfId="2591"/>
    <cellStyle name="_pgvcl-costal_JND-5_MIS Dec - 07_New MIS Sheets" xfId="2592"/>
    <cellStyle name="_pgvcl-costal_JND-5_MIS Dec - 07_New MIS Sheets 2" xfId="2593"/>
    <cellStyle name="_pgvcl-costal_JND-5_MIS Dec - 07_New MIS Sheets 3" xfId="2594"/>
    <cellStyle name="_pgvcl-costal_JND-5_MIS Dec - 07_New MIS Sheets 4" xfId="2595"/>
    <cellStyle name="_pgvcl-costal_JND-5_MIS Dec - 07_PBR" xfId="2596"/>
    <cellStyle name="_pgvcl-costal_JND-5_MIS Dec - 07_PBR 2" xfId="2597"/>
    <cellStyle name="_pgvcl-costal_JND-5_MIS Dec - 07_PBR 3" xfId="2598"/>
    <cellStyle name="_pgvcl-costal_JND-5_MIS Dec - 07_PBR 4" xfId="2599"/>
    <cellStyle name="_pgvcl-costal_JND-5_MIS Dec - 07_PBR CO_DAILY REPORT GIS - 20-01-09" xfId="2600"/>
    <cellStyle name="_pgvcl-costal_JND-5_MIS Dec - 07_PBR CO_DAILY REPORT GIS - 20-01-09 2" xfId="2601"/>
    <cellStyle name="_pgvcl-costal_JND-5_MIS Dec - 07_PBR CO_DAILY REPORT GIS - 20-01-09 3" xfId="2602"/>
    <cellStyle name="_pgvcl-costal_JND-5_MIS Dec - 07_PBR CO_DAILY REPORT GIS - 20-01-09 4" xfId="2603"/>
    <cellStyle name="_pgvcl-costal_JND-5_MIS Dec - 07_T&amp;D August-08" xfId="2604"/>
    <cellStyle name="_pgvcl-costal_JND-5_MIS Dec - 07_T&amp;D August-08 2" xfId="2605"/>
    <cellStyle name="_pgvcl-costal_JND-5_MIS Dec - 07_T&amp;D August-08 3" xfId="2606"/>
    <cellStyle name="_pgvcl-costal_JND-5_MIS Dec - 07_T&amp;D August-08 4" xfId="2607"/>
    <cellStyle name="_pgvcl-costal_JND-5_MIS Dec - 07_T&amp;D Dec-08" xfId="2608"/>
    <cellStyle name="_pgvcl-costal_JND-5_MIS Dec - 07_T&amp;D Dec-08 2" xfId="2609"/>
    <cellStyle name="_pgvcl-costal_JND-5_MIS Dec - 07_T&amp;D Dec-08 3" xfId="2610"/>
    <cellStyle name="_pgvcl-costal_JND-5_MIS Dec - 07_T&amp;D Dec-08 4" xfId="2611"/>
    <cellStyle name="_pgvcl-costal_JND-5_MIS Dec - 07_T&amp;D July-08" xfId="2612"/>
    <cellStyle name="_pgvcl-costal_JND-5_MIS Dec - 07_T&amp;D July-08 2" xfId="2613"/>
    <cellStyle name="_pgvcl-costal_JND-5_MIS Dec - 07_T&amp;D July-08 3" xfId="2614"/>
    <cellStyle name="_pgvcl-costal_JND-5_MIS Dec - 07_T&amp;D July-08 4" xfId="2615"/>
    <cellStyle name="_pgvcl-costal_JND-5_MIS Dec - 07_T&amp;D MAR--09" xfId="2616"/>
    <cellStyle name="_pgvcl-costal_JND-5_MIS Dec - 07_T&amp;D MAR--09 2" xfId="2617"/>
    <cellStyle name="_pgvcl-costal_JND-5_MIS Dec - 07_T&amp;D MAR--09 3" xfId="2618"/>
    <cellStyle name="_pgvcl-costal_JND-5_MIS Dec - 07_T&amp;D MAR--09 4" xfId="2619"/>
    <cellStyle name="_pgvcl-costal_JND-5_MIS Dec - 07_Urban Weekly 8 MAY 09" xfId="2620"/>
    <cellStyle name="_pgvcl-costal_JND-5_MIS Dec - 07_URBAN WEEKLY PBR CO" xfId="2621"/>
    <cellStyle name="_pgvcl-costal_JND-5_MIS Dec - 07_URBAN WEEKLY PBR CO 2" xfId="2622"/>
    <cellStyle name="_pgvcl-costal_JND-5_MIS Dec - 07_URBAN WEEKLY PBR CO 3" xfId="2623"/>
    <cellStyle name="_pgvcl-costal_JND-5_MIS Dec - 07_URBAN WEEKLY PBR CO 4" xfId="2624"/>
    <cellStyle name="_pgvcl-costal_JND-5_MIS Dec - 07_Weekly Urban PBR CO - 04-04-09 to 12-04-09" xfId="2625"/>
    <cellStyle name="_pgvcl-costal_JND-5_MIS Dec - 07_Weekly Urban PBR CO - 04-04-09 to 12-04-09 2" xfId="2626"/>
    <cellStyle name="_pgvcl-costal_JND-5_MIS Dec - 07_Weekly Urban PBR CO - 04-04-09 to 12-04-09 3" xfId="2627"/>
    <cellStyle name="_pgvcl-costal_JND-5_MIS Dec - 07_Weekly Urban PBR CO - 04-04-09 to 12-04-09 4" xfId="2628"/>
    <cellStyle name="_pgvcl-costal_JND-5_MIS Dec - 07_Weekly Urban PBR CO - 06-03-09 to 12-03-09" xfId="2629"/>
    <cellStyle name="_pgvcl-costal_JND-5_MIS Dec - 07_Weekly Urban PBR CO - 06-03-09 to 12-03-09 2" xfId="2630"/>
    <cellStyle name="_pgvcl-costal_JND-5_MIS Dec - 07_Weekly Urban PBR CO - 06-03-09 to 12-03-09 3" xfId="2631"/>
    <cellStyle name="_pgvcl-costal_JND-5_MIS Dec - 07_Weekly Urban PBR CO - 06-03-09 to 12-03-09 4" xfId="2632"/>
    <cellStyle name="_pgvcl-costal_JND-5_MIS Dec - 07_Weekly Urban PBR CO - 20-02-09 to 26-02-09" xfId="2633"/>
    <cellStyle name="_pgvcl-costal_JND-5_MIS Dec - 07_Weekly Urban PBR CO - 20-02-09 to 26-02-09 2" xfId="2634"/>
    <cellStyle name="_pgvcl-costal_JND-5_MIS Dec - 07_Weekly Urban PBR CO - 20-02-09 to 26-02-09 3" xfId="2635"/>
    <cellStyle name="_pgvcl-costal_JND-5_MIS Dec - 07_Weekly Urban PBR CO - 20-02-09 to 26-02-09 4" xfId="2636"/>
    <cellStyle name="_pgvcl-costal_JND-5_MIS Dec - 07_Weekly Urban PBR CO - 30-01-09 to 05-02-09" xfId="2637"/>
    <cellStyle name="_pgvcl-costal_JND-5_MIS Dec - 07_Weekly Urban PBR CO - 30-01-09 to 05-02-09 2" xfId="2638"/>
    <cellStyle name="_pgvcl-costal_JND-5_MIS Dec - 07_Weekly Urban PBR CO - 30-01-09 to 05-02-09 3" xfId="2639"/>
    <cellStyle name="_pgvcl-costal_JND-5_MIS Dec - 07_Weekly Urban PBR CO - 30-01-09 to 05-02-09 4" xfId="2640"/>
    <cellStyle name="_pgvcl-costal_JND-5_MIS Dec - 07_Weekly Urban PBR CO - 9-1-09 to 15.01.09" xfId="2641"/>
    <cellStyle name="_pgvcl-costal_JND-5_MIS Dec - 07_Weekly Urban PBR CO - 9-1-09 to 15.01.09 2" xfId="2642"/>
    <cellStyle name="_pgvcl-costal_JND-5_MIS Dec - 07_Weekly Urban PBR CO - 9-1-09 to 15.01.09 3" xfId="2643"/>
    <cellStyle name="_pgvcl-costal_JND-5_MIS Dec - 07_Weekly Urban PBR CO - 9-1-09 to 15.01.09 4" xfId="2644"/>
    <cellStyle name="_pgvcl-costal_JND-5_MIS Dec - 07_Weekly Urban PBR CO 01-05-09 to 07-05-09" xfId="2645"/>
    <cellStyle name="_pgvcl-costal_JND-5_MIS Dec - 07_Weekly Urban PBR CO 01-05-09 to 07-05-09 2" xfId="2646"/>
    <cellStyle name="_pgvcl-costal_JND-5_MIS Dec - 07_Weekly Urban PBR CO 01-05-09 to 07-05-09 3" xfId="2647"/>
    <cellStyle name="_pgvcl-costal_JND-5_MIS Dec - 07_Weekly Urban PBR CO 01-05-09 to 07-05-09 4" xfId="2648"/>
    <cellStyle name="_pgvcl-costal_JND-5_MIS Dec - 07_Weekly Urban PBR CO 10-04-09 to 16-04-09" xfId="2649"/>
    <cellStyle name="_pgvcl-costal_JND-5_MIS Dec - 07_Weekly Urban PBR CO 10-04-09 to 16-04-09 2" xfId="2650"/>
    <cellStyle name="_pgvcl-costal_JND-5_MIS Dec - 07_Weekly Urban PBR CO 10-04-09 to 16-04-09 3" xfId="2651"/>
    <cellStyle name="_pgvcl-costal_JND-5_MIS Dec - 07_Weekly Urban PBR CO 10-04-09 to 16-04-09 4" xfId="2652"/>
    <cellStyle name="_pgvcl-costal_JND-5_MIS Jan - 08" xfId="2653"/>
    <cellStyle name="_pgvcl-costal_JND-5_MIS Jan - 08_Book-DMTHL" xfId="2654"/>
    <cellStyle name="_pgvcl-costal_JND-5_MIS Jan - 08_Comparison" xfId="2655"/>
    <cellStyle name="_pgvcl-costal_JND-5_MIS Jan - 08_Comparison 2" xfId="2656"/>
    <cellStyle name="_pgvcl-costal_JND-5_MIS Jan - 08_Comparison 3" xfId="2657"/>
    <cellStyle name="_pgvcl-costal_JND-5_MIS Jan - 08_Comparison 4" xfId="2658"/>
    <cellStyle name="_pgvcl-costal_JND-5_MIS Jan - 08_Details of Selected Urban Feeder" xfId="2659"/>
    <cellStyle name="_pgvcl-costal_JND-5_MIS Jan - 08_Details of Selected Urban Feeder 2" xfId="2660"/>
    <cellStyle name="_pgvcl-costal_JND-5_MIS Jan - 08_Details of Selected Urban Feeder 3" xfId="2661"/>
    <cellStyle name="_pgvcl-costal_JND-5_MIS Jan - 08_Details of Selected Urban Feeder 4" xfId="2662"/>
    <cellStyle name="_pgvcl-costal_JND-5_MIS Jan - 08_DHTHL JAN-09" xfId="2663"/>
    <cellStyle name="_pgvcl-costal_JND-5_MIS Jan - 08_dnthl Feb-09" xfId="2664"/>
    <cellStyle name="_pgvcl-costal_JND-5_MIS Jan - 08_JGYssss" xfId="2665"/>
    <cellStyle name="_pgvcl-costal_JND-5_MIS Jan - 08_JGYssss 2" xfId="2666"/>
    <cellStyle name="_pgvcl-costal_JND-5_MIS Jan - 08_JGYssss 3" xfId="2667"/>
    <cellStyle name="_pgvcl-costal_JND-5_MIS Jan - 08_JGYssss 4" xfId="2668"/>
    <cellStyle name="_pgvcl-costal_JND-5_MIS Jan - 08_New MIS Sheets" xfId="2669"/>
    <cellStyle name="_pgvcl-costal_JND-5_MIS Jan - 08_New MIS Sheets 2" xfId="2670"/>
    <cellStyle name="_pgvcl-costal_JND-5_MIS Jan - 08_New MIS Sheets 3" xfId="2671"/>
    <cellStyle name="_pgvcl-costal_JND-5_MIS Jan - 08_New MIS Sheets 4" xfId="2672"/>
    <cellStyle name="_pgvcl-costal_JND-5_MIS Jan - 08_PBR" xfId="2673"/>
    <cellStyle name="_pgvcl-costal_JND-5_MIS Jan - 08_PBR 2" xfId="2674"/>
    <cellStyle name="_pgvcl-costal_JND-5_MIS Jan - 08_PBR 3" xfId="2675"/>
    <cellStyle name="_pgvcl-costal_JND-5_MIS Jan - 08_PBR 4" xfId="2676"/>
    <cellStyle name="_pgvcl-costal_JND-5_MIS Jan - 08_PBR CO_DAILY REPORT GIS - 20-01-09" xfId="2677"/>
    <cellStyle name="_pgvcl-costal_JND-5_MIS Jan - 08_PBR CO_DAILY REPORT GIS - 20-01-09 2" xfId="2678"/>
    <cellStyle name="_pgvcl-costal_JND-5_MIS Jan - 08_PBR CO_DAILY REPORT GIS - 20-01-09 3" xfId="2679"/>
    <cellStyle name="_pgvcl-costal_JND-5_MIS Jan - 08_PBR CO_DAILY REPORT GIS - 20-01-09 4" xfId="2680"/>
    <cellStyle name="_pgvcl-costal_JND-5_MIS Jan - 08_T&amp;D August-08" xfId="2681"/>
    <cellStyle name="_pgvcl-costal_JND-5_MIS Jan - 08_T&amp;D August-08 2" xfId="2682"/>
    <cellStyle name="_pgvcl-costal_JND-5_MIS Jan - 08_T&amp;D August-08 3" xfId="2683"/>
    <cellStyle name="_pgvcl-costal_JND-5_MIS Jan - 08_T&amp;D August-08 4" xfId="2684"/>
    <cellStyle name="_pgvcl-costal_JND-5_MIS Jan - 08_T&amp;D Dec-08" xfId="2685"/>
    <cellStyle name="_pgvcl-costal_JND-5_MIS Jan - 08_T&amp;D Dec-08 2" xfId="2686"/>
    <cellStyle name="_pgvcl-costal_JND-5_MIS Jan - 08_T&amp;D Dec-08 3" xfId="2687"/>
    <cellStyle name="_pgvcl-costal_JND-5_MIS Jan - 08_T&amp;D Dec-08 4" xfId="2688"/>
    <cellStyle name="_pgvcl-costal_JND-5_MIS Jan - 08_T&amp;D July-08" xfId="2689"/>
    <cellStyle name="_pgvcl-costal_JND-5_MIS Jan - 08_T&amp;D July-08 2" xfId="2690"/>
    <cellStyle name="_pgvcl-costal_JND-5_MIS Jan - 08_T&amp;D July-08 3" xfId="2691"/>
    <cellStyle name="_pgvcl-costal_JND-5_MIS Jan - 08_T&amp;D July-08 4" xfId="2692"/>
    <cellStyle name="_pgvcl-costal_JND-5_MIS Jan - 08_T&amp;D MAR--09" xfId="2693"/>
    <cellStyle name="_pgvcl-costal_JND-5_MIS Jan - 08_T&amp;D MAR--09 2" xfId="2694"/>
    <cellStyle name="_pgvcl-costal_JND-5_MIS Jan - 08_T&amp;D MAR--09 3" xfId="2695"/>
    <cellStyle name="_pgvcl-costal_JND-5_MIS Jan - 08_T&amp;D MAR--09 4" xfId="2696"/>
    <cellStyle name="_pgvcl-costal_JND-5_MIS Jan - 08_Urban Weekly 8 MAY 09" xfId="2697"/>
    <cellStyle name="_pgvcl-costal_JND-5_MIS Jan - 08_URBAN WEEKLY PBR CO" xfId="2698"/>
    <cellStyle name="_pgvcl-costal_JND-5_MIS Jan - 08_URBAN WEEKLY PBR CO 2" xfId="2699"/>
    <cellStyle name="_pgvcl-costal_JND-5_MIS Jan - 08_URBAN WEEKLY PBR CO 3" xfId="2700"/>
    <cellStyle name="_pgvcl-costal_JND-5_MIS Jan - 08_URBAN WEEKLY PBR CO 4" xfId="2701"/>
    <cellStyle name="_pgvcl-costal_JND-5_MIS Jan - 08_Weekly Urban PBR CO - 04-04-09 to 12-04-09" xfId="2702"/>
    <cellStyle name="_pgvcl-costal_JND-5_MIS Jan - 08_Weekly Urban PBR CO - 04-04-09 to 12-04-09 2" xfId="2703"/>
    <cellStyle name="_pgvcl-costal_JND-5_MIS Jan - 08_Weekly Urban PBR CO - 04-04-09 to 12-04-09 3" xfId="2704"/>
    <cellStyle name="_pgvcl-costal_JND-5_MIS Jan - 08_Weekly Urban PBR CO - 04-04-09 to 12-04-09 4" xfId="2705"/>
    <cellStyle name="_pgvcl-costal_JND-5_MIS Jan - 08_Weekly Urban PBR CO - 06-03-09 to 12-03-09" xfId="2706"/>
    <cellStyle name="_pgvcl-costal_JND-5_MIS Jan - 08_Weekly Urban PBR CO - 06-03-09 to 12-03-09 2" xfId="2707"/>
    <cellStyle name="_pgvcl-costal_JND-5_MIS Jan - 08_Weekly Urban PBR CO - 06-03-09 to 12-03-09 3" xfId="2708"/>
    <cellStyle name="_pgvcl-costal_JND-5_MIS Jan - 08_Weekly Urban PBR CO - 06-03-09 to 12-03-09 4" xfId="2709"/>
    <cellStyle name="_pgvcl-costal_JND-5_MIS Jan - 08_Weekly Urban PBR CO - 20-02-09 to 26-02-09" xfId="2710"/>
    <cellStyle name="_pgvcl-costal_JND-5_MIS Jan - 08_Weekly Urban PBR CO - 20-02-09 to 26-02-09 2" xfId="2711"/>
    <cellStyle name="_pgvcl-costal_JND-5_MIS Jan - 08_Weekly Urban PBR CO - 20-02-09 to 26-02-09 3" xfId="2712"/>
    <cellStyle name="_pgvcl-costal_JND-5_MIS Jan - 08_Weekly Urban PBR CO - 20-02-09 to 26-02-09 4" xfId="2713"/>
    <cellStyle name="_pgvcl-costal_JND-5_MIS Jan - 08_Weekly Urban PBR CO - 30-01-09 to 05-02-09" xfId="2714"/>
    <cellStyle name="_pgvcl-costal_JND-5_MIS Jan - 08_Weekly Urban PBR CO - 30-01-09 to 05-02-09 2" xfId="2715"/>
    <cellStyle name="_pgvcl-costal_JND-5_MIS Jan - 08_Weekly Urban PBR CO - 30-01-09 to 05-02-09 3" xfId="2716"/>
    <cellStyle name="_pgvcl-costal_JND-5_MIS Jan - 08_Weekly Urban PBR CO - 30-01-09 to 05-02-09 4" xfId="2717"/>
    <cellStyle name="_pgvcl-costal_JND-5_MIS Jan - 08_Weekly Urban PBR CO - 9-1-09 to 15.01.09" xfId="2718"/>
    <cellStyle name="_pgvcl-costal_JND-5_MIS Jan - 08_Weekly Urban PBR CO - 9-1-09 to 15.01.09 2" xfId="2719"/>
    <cellStyle name="_pgvcl-costal_JND-5_MIS Jan - 08_Weekly Urban PBR CO - 9-1-09 to 15.01.09 3" xfId="2720"/>
    <cellStyle name="_pgvcl-costal_JND-5_MIS Jan - 08_Weekly Urban PBR CO - 9-1-09 to 15.01.09 4" xfId="2721"/>
    <cellStyle name="_pgvcl-costal_JND-5_MIS Jan - 08_Weekly Urban PBR CO 01-05-09 to 07-05-09" xfId="2722"/>
    <cellStyle name="_pgvcl-costal_JND-5_MIS Jan - 08_Weekly Urban PBR CO 01-05-09 to 07-05-09 2" xfId="2723"/>
    <cellStyle name="_pgvcl-costal_JND-5_MIS Jan - 08_Weekly Urban PBR CO 01-05-09 to 07-05-09 3" xfId="2724"/>
    <cellStyle name="_pgvcl-costal_JND-5_MIS Jan - 08_Weekly Urban PBR CO 01-05-09 to 07-05-09 4" xfId="2725"/>
    <cellStyle name="_pgvcl-costal_JND-5_MIS Jan - 08_Weekly Urban PBR CO 10-04-09 to 16-04-09" xfId="2726"/>
    <cellStyle name="_pgvcl-costal_JND-5_MIS Jan - 08_Weekly Urban PBR CO 10-04-09 to 16-04-09 2" xfId="2727"/>
    <cellStyle name="_pgvcl-costal_JND-5_MIS Jan - 08_Weekly Urban PBR CO 10-04-09 to 16-04-09 3" xfId="2728"/>
    <cellStyle name="_pgvcl-costal_JND-5_MIS Jan - 08_Weekly Urban PBR CO 10-04-09 to 16-04-09 4" xfId="2729"/>
    <cellStyle name="_pgvcl-costal_JND-5_MIS Nov - 07" xfId="2730"/>
    <cellStyle name="_pgvcl-costal_JND-5_MIS Summary Jan-08" xfId="2731"/>
    <cellStyle name="_pgvcl-costal_JND-5_MIS Summary Jan-08_Book-DMTHL" xfId="2732"/>
    <cellStyle name="_pgvcl-costal_JND-5_MIS Summary Jan-08_Comparison" xfId="2733"/>
    <cellStyle name="_pgvcl-costal_JND-5_MIS Summary Jan-08_Comparison 2" xfId="2734"/>
    <cellStyle name="_pgvcl-costal_JND-5_MIS Summary Jan-08_Comparison 3" xfId="2735"/>
    <cellStyle name="_pgvcl-costal_JND-5_MIS Summary Jan-08_Comparison 4" xfId="2736"/>
    <cellStyle name="_pgvcl-costal_JND-5_MIS Summary Jan-08_Details of Selected Urban Feeder" xfId="2737"/>
    <cellStyle name="_pgvcl-costal_JND-5_MIS Summary Jan-08_Details of Selected Urban Feeder 2" xfId="2738"/>
    <cellStyle name="_pgvcl-costal_JND-5_MIS Summary Jan-08_Details of Selected Urban Feeder 3" xfId="2739"/>
    <cellStyle name="_pgvcl-costal_JND-5_MIS Summary Jan-08_Details of Selected Urban Feeder 4" xfId="2740"/>
    <cellStyle name="_pgvcl-costal_JND-5_MIS Summary Jan-08_DHTHL JAN-09" xfId="2741"/>
    <cellStyle name="_pgvcl-costal_JND-5_MIS Summary Jan-08_dnthl Feb-09" xfId="2742"/>
    <cellStyle name="_pgvcl-costal_JND-5_MIS Summary Jan-08_JGYssss" xfId="2743"/>
    <cellStyle name="_pgvcl-costal_JND-5_MIS Summary Jan-08_JGYssss 2" xfId="2744"/>
    <cellStyle name="_pgvcl-costal_JND-5_MIS Summary Jan-08_JGYssss 3" xfId="2745"/>
    <cellStyle name="_pgvcl-costal_JND-5_MIS Summary Jan-08_JGYssss 4" xfId="2746"/>
    <cellStyle name="_pgvcl-costal_JND-5_MIS Summary Jan-08_New MIS Sheets" xfId="2747"/>
    <cellStyle name="_pgvcl-costal_JND-5_MIS Summary Jan-08_New MIS Sheets 2" xfId="2748"/>
    <cellStyle name="_pgvcl-costal_JND-5_MIS Summary Jan-08_New MIS Sheets 3" xfId="2749"/>
    <cellStyle name="_pgvcl-costal_JND-5_MIS Summary Jan-08_New MIS Sheets 4" xfId="2750"/>
    <cellStyle name="_pgvcl-costal_JND-5_MIS Summary Jan-08_PBR" xfId="2751"/>
    <cellStyle name="_pgvcl-costal_JND-5_MIS Summary Jan-08_PBR 2" xfId="2752"/>
    <cellStyle name="_pgvcl-costal_JND-5_MIS Summary Jan-08_PBR 3" xfId="2753"/>
    <cellStyle name="_pgvcl-costal_JND-5_MIS Summary Jan-08_PBR 4" xfId="2754"/>
    <cellStyle name="_pgvcl-costal_JND-5_MIS Summary Jan-08_PBR CO_DAILY REPORT GIS - 20-01-09" xfId="2755"/>
    <cellStyle name="_pgvcl-costal_JND-5_MIS Summary Jan-08_PBR CO_DAILY REPORT GIS - 20-01-09 2" xfId="2756"/>
    <cellStyle name="_pgvcl-costal_JND-5_MIS Summary Jan-08_PBR CO_DAILY REPORT GIS - 20-01-09 3" xfId="2757"/>
    <cellStyle name="_pgvcl-costal_JND-5_MIS Summary Jan-08_PBR CO_DAILY REPORT GIS - 20-01-09 4" xfId="2758"/>
    <cellStyle name="_pgvcl-costal_JND-5_MIS Summary Jan-08_T&amp;D August-08" xfId="2759"/>
    <cellStyle name="_pgvcl-costal_JND-5_MIS Summary Jan-08_T&amp;D August-08 2" xfId="2760"/>
    <cellStyle name="_pgvcl-costal_JND-5_MIS Summary Jan-08_T&amp;D August-08 3" xfId="2761"/>
    <cellStyle name="_pgvcl-costal_JND-5_MIS Summary Jan-08_T&amp;D August-08 4" xfId="2762"/>
    <cellStyle name="_pgvcl-costal_JND-5_MIS Summary Jan-08_T&amp;D Dec-08" xfId="2763"/>
    <cellStyle name="_pgvcl-costal_JND-5_MIS Summary Jan-08_T&amp;D Dec-08 2" xfId="2764"/>
    <cellStyle name="_pgvcl-costal_JND-5_MIS Summary Jan-08_T&amp;D Dec-08 3" xfId="2765"/>
    <cellStyle name="_pgvcl-costal_JND-5_MIS Summary Jan-08_T&amp;D Dec-08 4" xfId="2766"/>
    <cellStyle name="_pgvcl-costal_JND-5_MIS Summary Jan-08_T&amp;D July-08" xfId="2767"/>
    <cellStyle name="_pgvcl-costal_JND-5_MIS Summary Jan-08_T&amp;D July-08 2" xfId="2768"/>
    <cellStyle name="_pgvcl-costal_JND-5_MIS Summary Jan-08_T&amp;D July-08 3" xfId="2769"/>
    <cellStyle name="_pgvcl-costal_JND-5_MIS Summary Jan-08_T&amp;D July-08 4" xfId="2770"/>
    <cellStyle name="_pgvcl-costal_JND-5_MIS Summary Jan-08_T&amp;D MAR--09" xfId="2771"/>
    <cellStyle name="_pgvcl-costal_JND-5_MIS Summary Jan-08_T&amp;D MAR--09 2" xfId="2772"/>
    <cellStyle name="_pgvcl-costal_JND-5_MIS Summary Jan-08_T&amp;D MAR--09 3" xfId="2773"/>
    <cellStyle name="_pgvcl-costal_JND-5_MIS Summary Jan-08_T&amp;D MAR--09 4" xfId="2774"/>
    <cellStyle name="_pgvcl-costal_JND-5_MIS Summary Jan-08_Urban Weekly 8 MAY 09" xfId="2775"/>
    <cellStyle name="_pgvcl-costal_JND-5_MIS Summary Jan-08_URBAN WEEKLY PBR CO" xfId="2776"/>
    <cellStyle name="_pgvcl-costal_JND-5_MIS Summary Jan-08_URBAN WEEKLY PBR CO 2" xfId="2777"/>
    <cellStyle name="_pgvcl-costal_JND-5_MIS Summary Jan-08_URBAN WEEKLY PBR CO 3" xfId="2778"/>
    <cellStyle name="_pgvcl-costal_JND-5_MIS Summary Jan-08_URBAN WEEKLY PBR CO 4" xfId="2779"/>
    <cellStyle name="_pgvcl-costal_JND-5_MIS Summary Jan-08_Weekly Urban PBR CO - 04-04-09 to 12-04-09" xfId="2780"/>
    <cellStyle name="_pgvcl-costal_JND-5_MIS Summary Jan-08_Weekly Urban PBR CO - 04-04-09 to 12-04-09 2" xfId="2781"/>
    <cellStyle name="_pgvcl-costal_JND-5_MIS Summary Jan-08_Weekly Urban PBR CO - 04-04-09 to 12-04-09 3" xfId="2782"/>
    <cellStyle name="_pgvcl-costal_JND-5_MIS Summary Jan-08_Weekly Urban PBR CO - 04-04-09 to 12-04-09 4" xfId="2783"/>
    <cellStyle name="_pgvcl-costal_JND-5_MIS Summary Jan-08_Weekly Urban PBR CO - 06-03-09 to 12-03-09" xfId="2784"/>
    <cellStyle name="_pgvcl-costal_JND-5_MIS Summary Jan-08_Weekly Urban PBR CO - 06-03-09 to 12-03-09 2" xfId="2785"/>
    <cellStyle name="_pgvcl-costal_JND-5_MIS Summary Jan-08_Weekly Urban PBR CO - 06-03-09 to 12-03-09 3" xfId="2786"/>
    <cellStyle name="_pgvcl-costal_JND-5_MIS Summary Jan-08_Weekly Urban PBR CO - 06-03-09 to 12-03-09 4" xfId="2787"/>
    <cellStyle name="_pgvcl-costal_JND-5_MIS Summary Jan-08_Weekly Urban PBR CO - 20-02-09 to 26-02-09" xfId="2788"/>
    <cellStyle name="_pgvcl-costal_JND-5_MIS Summary Jan-08_Weekly Urban PBR CO - 20-02-09 to 26-02-09 2" xfId="2789"/>
    <cellStyle name="_pgvcl-costal_JND-5_MIS Summary Jan-08_Weekly Urban PBR CO - 20-02-09 to 26-02-09 3" xfId="2790"/>
    <cellStyle name="_pgvcl-costal_JND-5_MIS Summary Jan-08_Weekly Urban PBR CO - 20-02-09 to 26-02-09 4" xfId="2791"/>
    <cellStyle name="_pgvcl-costal_JND-5_MIS Summary Jan-08_Weekly Urban PBR CO - 30-01-09 to 05-02-09" xfId="2792"/>
    <cellStyle name="_pgvcl-costal_JND-5_MIS Summary Jan-08_Weekly Urban PBR CO - 30-01-09 to 05-02-09 2" xfId="2793"/>
    <cellStyle name="_pgvcl-costal_JND-5_MIS Summary Jan-08_Weekly Urban PBR CO - 30-01-09 to 05-02-09 3" xfId="2794"/>
    <cellStyle name="_pgvcl-costal_JND-5_MIS Summary Jan-08_Weekly Urban PBR CO - 30-01-09 to 05-02-09 4" xfId="2795"/>
    <cellStyle name="_pgvcl-costal_JND-5_MIS Summary Jan-08_Weekly Urban PBR CO - 9-1-09 to 15.01.09" xfId="2796"/>
    <cellStyle name="_pgvcl-costal_JND-5_MIS Summary Jan-08_Weekly Urban PBR CO - 9-1-09 to 15.01.09 2" xfId="2797"/>
    <cellStyle name="_pgvcl-costal_JND-5_MIS Summary Jan-08_Weekly Urban PBR CO - 9-1-09 to 15.01.09 3" xfId="2798"/>
    <cellStyle name="_pgvcl-costal_JND-5_MIS Summary Jan-08_Weekly Urban PBR CO - 9-1-09 to 15.01.09 4" xfId="2799"/>
    <cellStyle name="_pgvcl-costal_JND-5_MIS Summary Jan-08_Weekly Urban PBR CO 01-05-09 to 07-05-09" xfId="2800"/>
    <cellStyle name="_pgvcl-costal_JND-5_MIS Summary Jan-08_Weekly Urban PBR CO 01-05-09 to 07-05-09 2" xfId="2801"/>
    <cellStyle name="_pgvcl-costal_JND-5_MIS Summary Jan-08_Weekly Urban PBR CO 01-05-09 to 07-05-09 3" xfId="2802"/>
    <cellStyle name="_pgvcl-costal_JND-5_MIS Summary Jan-08_Weekly Urban PBR CO 01-05-09 to 07-05-09 4" xfId="2803"/>
    <cellStyle name="_pgvcl-costal_JND-5_MIS Summary Jan-08_Weekly Urban PBR CO 10-04-09 to 16-04-09" xfId="2804"/>
    <cellStyle name="_pgvcl-costal_JND-5_MIS Summary Jan-08_Weekly Urban PBR CO 10-04-09 to 16-04-09 2" xfId="2805"/>
    <cellStyle name="_pgvcl-costal_JND-5_MIS Summary Jan-08_Weekly Urban PBR CO 10-04-09 to 16-04-09 3" xfId="2806"/>
    <cellStyle name="_pgvcl-costal_JND-5_MIS Summary Jan-08_Weekly Urban PBR CO 10-04-09 to 16-04-09 4" xfId="2807"/>
    <cellStyle name="_pgvcl-costal_JND-5_MIS_Book-DMTHL" xfId="2808"/>
    <cellStyle name="_pgvcl-costal_JND-5_MIS_Comparison" xfId="2809"/>
    <cellStyle name="_pgvcl-costal_JND-5_MIS_Comparison 2" xfId="2810"/>
    <cellStyle name="_pgvcl-costal_JND-5_MIS_Comparison 3" xfId="2811"/>
    <cellStyle name="_pgvcl-costal_JND-5_MIS_Comparison 4" xfId="2812"/>
    <cellStyle name="_pgvcl-costal_JND-5_MIS_Details of Selected Urban Feeder" xfId="2813"/>
    <cellStyle name="_pgvcl-costal_JND-5_MIS_Details of Selected Urban Feeder 2" xfId="2814"/>
    <cellStyle name="_pgvcl-costal_JND-5_MIS_Details of Selected Urban Feeder 3" xfId="2815"/>
    <cellStyle name="_pgvcl-costal_JND-5_MIS_Details of Selected Urban Feeder 4" xfId="2816"/>
    <cellStyle name="_pgvcl-costal_JND-5_MIS_DHTHL JAN-09" xfId="2817"/>
    <cellStyle name="_pgvcl-costal_JND-5_MIS_dnthl Feb-09" xfId="2818"/>
    <cellStyle name="_pgvcl-costal_JND-5_MIS_JGYssss" xfId="2819"/>
    <cellStyle name="_pgvcl-costal_JND-5_MIS_JGYssss 2" xfId="2820"/>
    <cellStyle name="_pgvcl-costal_JND-5_MIS_JGYssss 3" xfId="2821"/>
    <cellStyle name="_pgvcl-costal_JND-5_MIS_JGYssss 4" xfId="2822"/>
    <cellStyle name="_pgvcl-costal_JND-5_MIS_JND - 7 T3" xfId="2823"/>
    <cellStyle name="_pgvcl-costal_JND-5_MIS_JND T-3 MIS" xfId="2824"/>
    <cellStyle name="_pgvcl-costal_JND-5_MIS_JND-5 T3" xfId="2825"/>
    <cellStyle name="_pgvcl-costal_JND-5_MIS_New MIS Sheets" xfId="2826"/>
    <cellStyle name="_pgvcl-costal_JND-5_MIS_New MIS Sheets 2" xfId="2827"/>
    <cellStyle name="_pgvcl-costal_JND-5_MIS_New MIS Sheets 3" xfId="2828"/>
    <cellStyle name="_pgvcl-costal_JND-5_MIS_New MIS Sheets 4" xfId="2829"/>
    <cellStyle name="_pgvcl-costal_JND-5_MIS_PBR" xfId="2830"/>
    <cellStyle name="_pgvcl-costal_JND-5_MIS_PBR 2" xfId="2831"/>
    <cellStyle name="_pgvcl-costal_JND-5_MIS_PBR 3" xfId="2832"/>
    <cellStyle name="_pgvcl-costal_JND-5_MIS_PBR 4" xfId="2833"/>
    <cellStyle name="_pgvcl-costal_JND-5_MIS_PBR CO_DAILY REPORT GIS - 20-01-09" xfId="2834"/>
    <cellStyle name="_pgvcl-costal_JND-5_MIS_PBR CO_DAILY REPORT GIS - 20-01-09 2" xfId="2835"/>
    <cellStyle name="_pgvcl-costal_JND-5_MIS_PBR CO_DAILY REPORT GIS - 20-01-09 3" xfId="2836"/>
    <cellStyle name="_pgvcl-costal_JND-5_MIS_PBR CO_DAILY REPORT GIS - 20-01-09 4" xfId="2837"/>
    <cellStyle name="_pgvcl-costal_JND-5_MIS_T&amp;D August-08" xfId="2838"/>
    <cellStyle name="_pgvcl-costal_JND-5_MIS_T&amp;D August-08 2" xfId="2839"/>
    <cellStyle name="_pgvcl-costal_JND-5_MIS_T&amp;D August-08 3" xfId="2840"/>
    <cellStyle name="_pgvcl-costal_JND-5_MIS_T&amp;D August-08 4" xfId="2841"/>
    <cellStyle name="_pgvcl-costal_JND-5_MIS_T&amp;D Dec-08" xfId="2842"/>
    <cellStyle name="_pgvcl-costal_JND-5_MIS_T&amp;D Dec-08 2" xfId="2843"/>
    <cellStyle name="_pgvcl-costal_JND-5_MIS_T&amp;D Dec-08 3" xfId="2844"/>
    <cellStyle name="_pgvcl-costal_JND-5_MIS_T&amp;D Dec-08 4" xfId="2845"/>
    <cellStyle name="_pgvcl-costal_JND-5_MIS_T&amp;D July-08" xfId="2846"/>
    <cellStyle name="_pgvcl-costal_JND-5_MIS_T&amp;D July-08 2" xfId="2847"/>
    <cellStyle name="_pgvcl-costal_JND-5_MIS_T&amp;D July-08 3" xfId="2848"/>
    <cellStyle name="_pgvcl-costal_JND-5_MIS_T&amp;D July-08 4" xfId="2849"/>
    <cellStyle name="_pgvcl-costal_JND-5_MIS_T&amp;D MAR--09" xfId="2850"/>
    <cellStyle name="_pgvcl-costal_JND-5_MIS_T&amp;D MAR--09 2" xfId="2851"/>
    <cellStyle name="_pgvcl-costal_JND-5_MIS_T&amp;D MAR--09 3" xfId="2852"/>
    <cellStyle name="_pgvcl-costal_JND-5_MIS_T&amp;D MAR--09 4" xfId="2853"/>
    <cellStyle name="_pgvcl-costal_JND-5_MIS_Urban Weekly 8 MAY 09" xfId="2854"/>
    <cellStyle name="_pgvcl-costal_JND-5_MIS_URBAN WEEKLY PBR CO" xfId="2855"/>
    <cellStyle name="_pgvcl-costal_JND-5_MIS_URBAN WEEKLY PBR CO 2" xfId="2856"/>
    <cellStyle name="_pgvcl-costal_JND-5_MIS_URBAN WEEKLY PBR CO 3" xfId="2857"/>
    <cellStyle name="_pgvcl-costal_JND-5_MIS_URBAN WEEKLY PBR CO 4" xfId="2858"/>
    <cellStyle name="_pgvcl-costal_JND-5_MIS_Weekly Urban PBR CO - 04-04-09 to 12-04-09" xfId="2859"/>
    <cellStyle name="_pgvcl-costal_JND-5_MIS_Weekly Urban PBR CO - 04-04-09 to 12-04-09 2" xfId="2860"/>
    <cellStyle name="_pgvcl-costal_JND-5_MIS_Weekly Urban PBR CO - 04-04-09 to 12-04-09 3" xfId="2861"/>
    <cellStyle name="_pgvcl-costal_JND-5_MIS_Weekly Urban PBR CO - 04-04-09 to 12-04-09 4" xfId="2862"/>
    <cellStyle name="_pgvcl-costal_JND-5_MIS_Weekly Urban PBR CO - 06-03-09 to 12-03-09" xfId="2863"/>
    <cellStyle name="_pgvcl-costal_JND-5_MIS_Weekly Urban PBR CO - 06-03-09 to 12-03-09 2" xfId="2864"/>
    <cellStyle name="_pgvcl-costal_JND-5_MIS_Weekly Urban PBR CO - 06-03-09 to 12-03-09 3" xfId="2865"/>
    <cellStyle name="_pgvcl-costal_JND-5_MIS_Weekly Urban PBR CO - 06-03-09 to 12-03-09 4" xfId="2866"/>
    <cellStyle name="_pgvcl-costal_JND-5_MIS_Weekly Urban PBR CO - 20-02-09 to 26-02-09" xfId="2867"/>
    <cellStyle name="_pgvcl-costal_JND-5_MIS_Weekly Urban PBR CO - 20-02-09 to 26-02-09 2" xfId="2868"/>
    <cellStyle name="_pgvcl-costal_JND-5_MIS_Weekly Urban PBR CO - 20-02-09 to 26-02-09 3" xfId="2869"/>
    <cellStyle name="_pgvcl-costal_JND-5_MIS_Weekly Urban PBR CO - 20-02-09 to 26-02-09 4" xfId="2870"/>
    <cellStyle name="_pgvcl-costal_JND-5_MIS_Weekly Urban PBR CO - 30-01-09 to 05-02-09" xfId="2871"/>
    <cellStyle name="_pgvcl-costal_JND-5_MIS_Weekly Urban PBR CO - 30-01-09 to 05-02-09 2" xfId="2872"/>
    <cellStyle name="_pgvcl-costal_JND-5_MIS_Weekly Urban PBR CO - 30-01-09 to 05-02-09 3" xfId="2873"/>
    <cellStyle name="_pgvcl-costal_JND-5_MIS_Weekly Urban PBR CO - 30-01-09 to 05-02-09 4" xfId="2874"/>
    <cellStyle name="_pgvcl-costal_JND-5_MIS_Weekly Urban PBR CO - 9-1-09 to 15.01.09" xfId="2875"/>
    <cellStyle name="_pgvcl-costal_JND-5_MIS_Weekly Urban PBR CO - 9-1-09 to 15.01.09 2" xfId="2876"/>
    <cellStyle name="_pgvcl-costal_JND-5_MIS_Weekly Urban PBR CO - 9-1-09 to 15.01.09 3" xfId="2877"/>
    <cellStyle name="_pgvcl-costal_JND-5_MIS_Weekly Urban PBR CO - 9-1-09 to 15.01.09 4" xfId="2878"/>
    <cellStyle name="_pgvcl-costal_JND-5_MIS_Weekly Urban PBR CO 01-05-09 to 07-05-09" xfId="2879"/>
    <cellStyle name="_pgvcl-costal_JND-5_MIS_Weekly Urban PBR CO 01-05-09 to 07-05-09 2" xfId="2880"/>
    <cellStyle name="_pgvcl-costal_JND-5_MIS_Weekly Urban PBR CO 01-05-09 to 07-05-09 3" xfId="2881"/>
    <cellStyle name="_pgvcl-costal_JND-5_MIS_Weekly Urban PBR CO 01-05-09 to 07-05-09 4" xfId="2882"/>
    <cellStyle name="_pgvcl-costal_JND-5_MIS_Weekly Urban PBR CO 10-04-09 to 16-04-09" xfId="2883"/>
    <cellStyle name="_pgvcl-costal_JND-5_MIS_Weekly Urban PBR CO 10-04-09 to 16-04-09 2" xfId="2884"/>
    <cellStyle name="_pgvcl-costal_JND-5_MIS_Weekly Urban PBR CO 10-04-09 to 16-04-09 3" xfId="2885"/>
    <cellStyle name="_pgvcl-costal_JND-5_MIS_Weekly Urban PBR CO 10-04-09 to 16-04-09 4" xfId="2886"/>
    <cellStyle name="_pgvcl-costal_JND-5_NEW MIS From JND Circle" xfId="2887"/>
    <cellStyle name="_pgvcl-costal_JND-5_NEW MIS From JND Circle_Book-DMTHL" xfId="2888"/>
    <cellStyle name="_pgvcl-costal_JND-5_NEW MIS From JND Circle_Comparison" xfId="2889"/>
    <cellStyle name="_pgvcl-costal_JND-5_NEW MIS From JND Circle_Comparison 2" xfId="2890"/>
    <cellStyle name="_pgvcl-costal_JND-5_NEW MIS From JND Circle_Comparison 3" xfId="2891"/>
    <cellStyle name="_pgvcl-costal_JND-5_NEW MIS From JND Circle_Comparison 4" xfId="2892"/>
    <cellStyle name="_pgvcl-costal_JND-5_NEW MIS From JND Circle_Details of Selected Urban Feeder" xfId="2893"/>
    <cellStyle name="_pgvcl-costal_JND-5_NEW MIS From JND Circle_Details of Selected Urban Feeder 2" xfId="2894"/>
    <cellStyle name="_pgvcl-costal_JND-5_NEW MIS From JND Circle_Details of Selected Urban Feeder 3" xfId="2895"/>
    <cellStyle name="_pgvcl-costal_JND-5_NEW MIS From JND Circle_Details of Selected Urban Feeder 4" xfId="2896"/>
    <cellStyle name="_pgvcl-costal_JND-5_NEW MIS From JND Circle_DHTHL JAN-09" xfId="2897"/>
    <cellStyle name="_pgvcl-costal_JND-5_NEW MIS From JND Circle_dnthl Feb-09" xfId="2898"/>
    <cellStyle name="_pgvcl-costal_JND-5_NEW MIS From JND Circle_JGYssss" xfId="2899"/>
    <cellStyle name="_pgvcl-costal_JND-5_NEW MIS From JND Circle_JGYssss 2" xfId="2900"/>
    <cellStyle name="_pgvcl-costal_JND-5_NEW MIS From JND Circle_JGYssss 3" xfId="2901"/>
    <cellStyle name="_pgvcl-costal_JND-5_NEW MIS From JND Circle_JGYssss 4" xfId="2902"/>
    <cellStyle name="_pgvcl-costal_JND-5_NEW MIS From JND Circle_JND - 5" xfId="2903"/>
    <cellStyle name="_pgvcl-costal_JND-5_NEW MIS From JND Circle_JND - 5_Book-DMTHL" xfId="2904"/>
    <cellStyle name="_pgvcl-costal_JND-5_NEW MIS From JND Circle_JND - 5_Comparison" xfId="2905"/>
    <cellStyle name="_pgvcl-costal_JND-5_NEW MIS From JND Circle_JND - 5_Comparison 2" xfId="2906"/>
    <cellStyle name="_pgvcl-costal_JND-5_NEW MIS From JND Circle_JND - 5_Comparison 3" xfId="2907"/>
    <cellStyle name="_pgvcl-costal_JND-5_NEW MIS From JND Circle_JND - 5_Comparison 4" xfId="2908"/>
    <cellStyle name="_pgvcl-costal_JND-5_NEW MIS From JND Circle_JND - 5_Details of Selected Urban Feeder" xfId="2909"/>
    <cellStyle name="_pgvcl-costal_JND-5_NEW MIS From JND Circle_JND - 5_Details of Selected Urban Feeder 2" xfId="2910"/>
    <cellStyle name="_pgvcl-costal_JND-5_NEW MIS From JND Circle_JND - 5_Details of Selected Urban Feeder 3" xfId="2911"/>
    <cellStyle name="_pgvcl-costal_JND-5_NEW MIS From JND Circle_JND - 5_Details of Selected Urban Feeder 4" xfId="2912"/>
    <cellStyle name="_pgvcl-costal_JND-5_NEW MIS From JND Circle_JND - 5_DHTHL JAN-09" xfId="2913"/>
    <cellStyle name="_pgvcl-costal_JND-5_NEW MIS From JND Circle_JND - 5_dnthl Feb-09" xfId="2914"/>
    <cellStyle name="_pgvcl-costal_JND-5_NEW MIS From JND Circle_JND - 5_JGYssss" xfId="2915"/>
    <cellStyle name="_pgvcl-costal_JND-5_NEW MIS From JND Circle_JND - 5_JGYssss 2" xfId="2916"/>
    <cellStyle name="_pgvcl-costal_JND-5_NEW MIS From JND Circle_JND - 5_JGYssss 3" xfId="2917"/>
    <cellStyle name="_pgvcl-costal_JND-5_NEW MIS From JND Circle_JND - 5_JGYssss 4" xfId="2918"/>
    <cellStyle name="_pgvcl-costal_JND-5_NEW MIS From JND Circle_JND - 5_New MIS Sheets" xfId="2919"/>
    <cellStyle name="_pgvcl-costal_JND-5_NEW MIS From JND Circle_JND - 5_New MIS Sheets 2" xfId="2920"/>
    <cellStyle name="_pgvcl-costal_JND-5_NEW MIS From JND Circle_JND - 5_New MIS Sheets 3" xfId="2921"/>
    <cellStyle name="_pgvcl-costal_JND-5_NEW MIS From JND Circle_JND - 5_New MIS Sheets 4" xfId="2922"/>
    <cellStyle name="_pgvcl-costal_JND-5_NEW MIS From JND Circle_JND - 5_PBR" xfId="2923"/>
    <cellStyle name="_pgvcl-costal_JND-5_NEW MIS From JND Circle_JND - 5_PBR 2" xfId="2924"/>
    <cellStyle name="_pgvcl-costal_JND-5_NEW MIS From JND Circle_JND - 5_PBR 3" xfId="2925"/>
    <cellStyle name="_pgvcl-costal_JND-5_NEW MIS From JND Circle_JND - 5_PBR 4" xfId="2926"/>
    <cellStyle name="_pgvcl-costal_JND-5_NEW MIS From JND Circle_JND - 5_PBR CO_DAILY REPORT GIS - 20-01-09" xfId="2927"/>
    <cellStyle name="_pgvcl-costal_JND-5_NEW MIS From JND Circle_JND - 5_PBR CO_DAILY REPORT GIS - 20-01-09 2" xfId="2928"/>
    <cellStyle name="_pgvcl-costal_JND-5_NEW MIS From JND Circle_JND - 5_PBR CO_DAILY REPORT GIS - 20-01-09 3" xfId="2929"/>
    <cellStyle name="_pgvcl-costal_JND-5_NEW MIS From JND Circle_JND - 5_PBR CO_DAILY REPORT GIS - 20-01-09 4" xfId="2930"/>
    <cellStyle name="_pgvcl-costal_JND-5_NEW MIS From JND Circle_JND - 5_T&amp;D August-08" xfId="2931"/>
    <cellStyle name="_pgvcl-costal_JND-5_NEW MIS From JND Circle_JND - 5_T&amp;D August-08 2" xfId="2932"/>
    <cellStyle name="_pgvcl-costal_JND-5_NEW MIS From JND Circle_JND - 5_T&amp;D August-08 3" xfId="2933"/>
    <cellStyle name="_pgvcl-costal_JND-5_NEW MIS From JND Circle_JND - 5_T&amp;D August-08 4" xfId="2934"/>
    <cellStyle name="_pgvcl-costal_JND-5_NEW MIS From JND Circle_JND - 5_T&amp;D Dec-08" xfId="2935"/>
    <cellStyle name="_pgvcl-costal_JND-5_NEW MIS From JND Circle_JND - 5_T&amp;D Dec-08 2" xfId="2936"/>
    <cellStyle name="_pgvcl-costal_JND-5_NEW MIS From JND Circle_JND - 5_T&amp;D Dec-08 3" xfId="2937"/>
    <cellStyle name="_pgvcl-costal_JND-5_NEW MIS From JND Circle_JND - 5_T&amp;D Dec-08 4" xfId="2938"/>
    <cellStyle name="_pgvcl-costal_JND-5_NEW MIS From JND Circle_JND - 5_T&amp;D July-08" xfId="2939"/>
    <cellStyle name="_pgvcl-costal_JND-5_NEW MIS From JND Circle_JND - 5_T&amp;D July-08 2" xfId="2940"/>
    <cellStyle name="_pgvcl-costal_JND-5_NEW MIS From JND Circle_JND - 5_T&amp;D July-08 3" xfId="2941"/>
    <cellStyle name="_pgvcl-costal_JND-5_NEW MIS From JND Circle_JND - 5_T&amp;D July-08 4" xfId="2942"/>
    <cellStyle name="_pgvcl-costal_JND-5_NEW MIS From JND Circle_JND - 5_T&amp;D MAR--09" xfId="2943"/>
    <cellStyle name="_pgvcl-costal_JND-5_NEW MIS From JND Circle_JND - 5_T&amp;D MAR--09 2" xfId="2944"/>
    <cellStyle name="_pgvcl-costal_JND-5_NEW MIS From JND Circle_JND - 5_T&amp;D MAR--09 3" xfId="2945"/>
    <cellStyle name="_pgvcl-costal_JND-5_NEW MIS From JND Circle_JND - 5_T&amp;D MAR--09 4" xfId="2946"/>
    <cellStyle name="_pgvcl-costal_JND-5_NEW MIS From JND Circle_JND - 5_Urban Weekly 8 MAY 09" xfId="2947"/>
    <cellStyle name="_pgvcl-costal_JND-5_NEW MIS From JND Circle_JND - 5_URBAN WEEKLY PBR CO" xfId="2948"/>
    <cellStyle name="_pgvcl-costal_JND-5_NEW MIS From JND Circle_JND - 5_URBAN WEEKLY PBR CO 2" xfId="2949"/>
    <cellStyle name="_pgvcl-costal_JND-5_NEW MIS From JND Circle_JND - 5_URBAN WEEKLY PBR CO 3" xfId="2950"/>
    <cellStyle name="_pgvcl-costal_JND-5_NEW MIS From JND Circle_JND - 5_URBAN WEEKLY PBR CO 4" xfId="2951"/>
    <cellStyle name="_pgvcl-costal_JND-5_NEW MIS From JND Circle_JND - 5_Weekly Urban PBR CO - 04-04-09 to 12-04-09" xfId="2952"/>
    <cellStyle name="_pgvcl-costal_JND-5_NEW MIS From JND Circle_JND - 5_Weekly Urban PBR CO - 04-04-09 to 12-04-09 2" xfId="2953"/>
    <cellStyle name="_pgvcl-costal_JND-5_NEW MIS From JND Circle_JND - 5_Weekly Urban PBR CO - 04-04-09 to 12-04-09 3" xfId="2954"/>
    <cellStyle name="_pgvcl-costal_JND-5_NEW MIS From JND Circle_JND - 5_Weekly Urban PBR CO - 04-04-09 to 12-04-09 4" xfId="2955"/>
    <cellStyle name="_pgvcl-costal_JND-5_NEW MIS From JND Circle_JND - 5_Weekly Urban PBR CO - 06-03-09 to 12-03-09" xfId="2956"/>
    <cellStyle name="_pgvcl-costal_JND-5_NEW MIS From JND Circle_JND - 5_Weekly Urban PBR CO - 06-03-09 to 12-03-09 2" xfId="2957"/>
    <cellStyle name="_pgvcl-costal_JND-5_NEW MIS From JND Circle_JND - 5_Weekly Urban PBR CO - 06-03-09 to 12-03-09 3" xfId="2958"/>
    <cellStyle name="_pgvcl-costal_JND-5_NEW MIS From JND Circle_JND - 5_Weekly Urban PBR CO - 06-03-09 to 12-03-09 4" xfId="2959"/>
    <cellStyle name="_pgvcl-costal_JND-5_NEW MIS From JND Circle_JND - 5_Weekly Urban PBR CO - 20-02-09 to 26-02-09" xfId="2960"/>
    <cellStyle name="_pgvcl-costal_JND-5_NEW MIS From JND Circle_JND - 5_Weekly Urban PBR CO - 20-02-09 to 26-02-09 2" xfId="2961"/>
    <cellStyle name="_pgvcl-costal_JND-5_NEW MIS From JND Circle_JND - 5_Weekly Urban PBR CO - 20-02-09 to 26-02-09 3" xfId="2962"/>
    <cellStyle name="_pgvcl-costal_JND-5_NEW MIS From JND Circle_JND - 5_Weekly Urban PBR CO - 20-02-09 to 26-02-09 4" xfId="2963"/>
    <cellStyle name="_pgvcl-costal_JND-5_NEW MIS From JND Circle_JND - 5_Weekly Urban PBR CO - 30-01-09 to 05-02-09" xfId="2964"/>
    <cellStyle name="_pgvcl-costal_JND-5_NEW MIS From JND Circle_JND - 5_Weekly Urban PBR CO - 30-01-09 to 05-02-09 2" xfId="2965"/>
    <cellStyle name="_pgvcl-costal_JND-5_NEW MIS From JND Circle_JND - 5_Weekly Urban PBR CO - 30-01-09 to 05-02-09 3" xfId="2966"/>
    <cellStyle name="_pgvcl-costal_JND-5_NEW MIS From JND Circle_JND - 5_Weekly Urban PBR CO - 30-01-09 to 05-02-09 4" xfId="2967"/>
    <cellStyle name="_pgvcl-costal_JND-5_NEW MIS From JND Circle_JND - 5_Weekly Urban PBR CO - 9-1-09 to 15.01.09" xfId="2968"/>
    <cellStyle name="_pgvcl-costal_JND-5_NEW MIS From JND Circle_JND - 5_Weekly Urban PBR CO - 9-1-09 to 15.01.09 2" xfId="2969"/>
    <cellStyle name="_pgvcl-costal_JND-5_NEW MIS From JND Circle_JND - 5_Weekly Urban PBR CO - 9-1-09 to 15.01.09 3" xfId="2970"/>
    <cellStyle name="_pgvcl-costal_JND-5_NEW MIS From JND Circle_JND - 5_Weekly Urban PBR CO - 9-1-09 to 15.01.09 4" xfId="2971"/>
    <cellStyle name="_pgvcl-costal_JND-5_NEW MIS From JND Circle_JND - 5_Weekly Urban PBR CO 01-05-09 to 07-05-09" xfId="2972"/>
    <cellStyle name="_pgvcl-costal_JND-5_NEW MIS From JND Circle_JND - 5_Weekly Urban PBR CO 01-05-09 to 07-05-09 2" xfId="2973"/>
    <cellStyle name="_pgvcl-costal_JND-5_NEW MIS From JND Circle_JND - 5_Weekly Urban PBR CO 01-05-09 to 07-05-09 3" xfId="2974"/>
    <cellStyle name="_pgvcl-costal_JND-5_NEW MIS From JND Circle_JND - 5_Weekly Urban PBR CO 01-05-09 to 07-05-09 4" xfId="2975"/>
    <cellStyle name="_pgvcl-costal_JND-5_NEW MIS From JND Circle_JND - 5_Weekly Urban PBR CO 10-04-09 to 16-04-09" xfId="2976"/>
    <cellStyle name="_pgvcl-costal_JND-5_NEW MIS From JND Circle_JND - 5_Weekly Urban PBR CO 10-04-09 to 16-04-09 2" xfId="2977"/>
    <cellStyle name="_pgvcl-costal_JND-5_NEW MIS From JND Circle_JND - 5_Weekly Urban PBR CO 10-04-09 to 16-04-09 3" xfId="2978"/>
    <cellStyle name="_pgvcl-costal_JND-5_NEW MIS From JND Circle_JND - 5_Weekly Urban PBR CO 10-04-09 to 16-04-09 4" xfId="2979"/>
    <cellStyle name="_pgvcl-costal_JND-5_NEW MIS From JND Circle_NEW MIS Jan - 08" xfId="2980"/>
    <cellStyle name="_pgvcl-costal_JND-5_NEW MIS From JND Circle_NEW MIS Jan - 08_Book-DMTHL" xfId="2981"/>
    <cellStyle name="_pgvcl-costal_JND-5_NEW MIS From JND Circle_NEW MIS Jan - 08_Comparison" xfId="2982"/>
    <cellStyle name="_pgvcl-costal_JND-5_NEW MIS From JND Circle_NEW MIS Jan - 08_Comparison 2" xfId="2983"/>
    <cellStyle name="_pgvcl-costal_JND-5_NEW MIS From JND Circle_NEW MIS Jan - 08_Comparison 3" xfId="2984"/>
    <cellStyle name="_pgvcl-costal_JND-5_NEW MIS From JND Circle_NEW MIS Jan - 08_Comparison 4" xfId="2985"/>
    <cellStyle name="_pgvcl-costal_JND-5_NEW MIS From JND Circle_NEW MIS Jan - 08_Details of Selected Urban Feeder" xfId="2986"/>
    <cellStyle name="_pgvcl-costal_JND-5_NEW MIS From JND Circle_NEW MIS Jan - 08_Details of Selected Urban Feeder 2" xfId="2987"/>
    <cellStyle name="_pgvcl-costal_JND-5_NEW MIS From JND Circle_NEW MIS Jan - 08_Details of Selected Urban Feeder 3" xfId="2988"/>
    <cellStyle name="_pgvcl-costal_JND-5_NEW MIS From JND Circle_NEW MIS Jan - 08_Details of Selected Urban Feeder 4" xfId="2989"/>
    <cellStyle name="_pgvcl-costal_JND-5_NEW MIS From JND Circle_NEW MIS Jan - 08_DHTHL JAN-09" xfId="2990"/>
    <cellStyle name="_pgvcl-costal_JND-5_NEW MIS From JND Circle_NEW MIS Jan - 08_dnthl Feb-09" xfId="2991"/>
    <cellStyle name="_pgvcl-costal_JND-5_NEW MIS From JND Circle_NEW MIS Jan - 08_JGYssss" xfId="2992"/>
    <cellStyle name="_pgvcl-costal_JND-5_NEW MIS From JND Circle_NEW MIS Jan - 08_JGYssss 2" xfId="2993"/>
    <cellStyle name="_pgvcl-costal_JND-5_NEW MIS From JND Circle_NEW MIS Jan - 08_JGYssss 3" xfId="2994"/>
    <cellStyle name="_pgvcl-costal_JND-5_NEW MIS From JND Circle_NEW MIS Jan - 08_JGYssss 4" xfId="2995"/>
    <cellStyle name="_pgvcl-costal_JND-5_NEW MIS From JND Circle_NEW MIS Jan - 08_New MIS Sheets" xfId="2996"/>
    <cellStyle name="_pgvcl-costal_JND-5_NEW MIS From JND Circle_NEW MIS Jan - 08_New MIS Sheets 2" xfId="2997"/>
    <cellStyle name="_pgvcl-costal_JND-5_NEW MIS From JND Circle_NEW MIS Jan - 08_New MIS Sheets 3" xfId="2998"/>
    <cellStyle name="_pgvcl-costal_JND-5_NEW MIS From JND Circle_NEW MIS Jan - 08_New MIS Sheets 4" xfId="2999"/>
    <cellStyle name="_pgvcl-costal_JND-5_NEW MIS From JND Circle_NEW MIS Jan - 08_PBR" xfId="3000"/>
    <cellStyle name="_pgvcl-costal_JND-5_NEW MIS From JND Circle_NEW MIS Jan - 08_PBR 2" xfId="3001"/>
    <cellStyle name="_pgvcl-costal_JND-5_NEW MIS From JND Circle_NEW MIS Jan - 08_PBR 3" xfId="3002"/>
    <cellStyle name="_pgvcl-costal_JND-5_NEW MIS From JND Circle_NEW MIS Jan - 08_PBR 4" xfId="3003"/>
    <cellStyle name="_pgvcl-costal_JND-5_NEW MIS From JND Circle_NEW MIS Jan - 08_PBR CO_DAILY REPORT GIS - 20-01-09" xfId="3004"/>
    <cellStyle name="_pgvcl-costal_JND-5_NEW MIS From JND Circle_NEW MIS Jan - 08_PBR CO_DAILY REPORT GIS - 20-01-09 2" xfId="3005"/>
    <cellStyle name="_pgvcl-costal_JND-5_NEW MIS From JND Circle_NEW MIS Jan - 08_PBR CO_DAILY REPORT GIS - 20-01-09 3" xfId="3006"/>
    <cellStyle name="_pgvcl-costal_JND-5_NEW MIS From JND Circle_NEW MIS Jan - 08_PBR CO_DAILY REPORT GIS - 20-01-09 4" xfId="3007"/>
    <cellStyle name="_pgvcl-costal_JND-5_NEW MIS From JND Circle_NEW MIS Jan - 08_T&amp;D August-08" xfId="3008"/>
    <cellStyle name="_pgvcl-costal_JND-5_NEW MIS From JND Circle_NEW MIS Jan - 08_T&amp;D August-08 2" xfId="3009"/>
    <cellStyle name="_pgvcl-costal_JND-5_NEW MIS From JND Circle_NEW MIS Jan - 08_T&amp;D August-08 3" xfId="3010"/>
    <cellStyle name="_pgvcl-costal_JND-5_NEW MIS From JND Circle_NEW MIS Jan - 08_T&amp;D August-08 4" xfId="3011"/>
    <cellStyle name="_pgvcl-costal_JND-5_NEW MIS From JND Circle_NEW MIS Jan - 08_T&amp;D Dec-08" xfId="3012"/>
    <cellStyle name="_pgvcl-costal_JND-5_NEW MIS From JND Circle_NEW MIS Jan - 08_T&amp;D Dec-08 2" xfId="3013"/>
    <cellStyle name="_pgvcl-costal_JND-5_NEW MIS From JND Circle_NEW MIS Jan - 08_T&amp;D Dec-08 3" xfId="3014"/>
    <cellStyle name="_pgvcl-costal_JND-5_NEW MIS From JND Circle_NEW MIS Jan - 08_T&amp;D Dec-08 4" xfId="3015"/>
    <cellStyle name="_pgvcl-costal_JND-5_NEW MIS From JND Circle_NEW MIS Jan - 08_T&amp;D July-08" xfId="3016"/>
    <cellStyle name="_pgvcl-costal_JND-5_NEW MIS From JND Circle_NEW MIS Jan - 08_T&amp;D July-08 2" xfId="3017"/>
    <cellStyle name="_pgvcl-costal_JND-5_NEW MIS From JND Circle_NEW MIS Jan - 08_T&amp;D July-08 3" xfId="3018"/>
    <cellStyle name="_pgvcl-costal_JND-5_NEW MIS From JND Circle_NEW MIS Jan - 08_T&amp;D July-08 4" xfId="3019"/>
    <cellStyle name="_pgvcl-costal_JND-5_NEW MIS From JND Circle_NEW MIS Jan - 08_T&amp;D MAR--09" xfId="3020"/>
    <cellStyle name="_pgvcl-costal_JND-5_NEW MIS From JND Circle_NEW MIS Jan - 08_T&amp;D MAR--09 2" xfId="3021"/>
    <cellStyle name="_pgvcl-costal_JND-5_NEW MIS From JND Circle_NEW MIS Jan - 08_T&amp;D MAR--09 3" xfId="3022"/>
    <cellStyle name="_pgvcl-costal_JND-5_NEW MIS From JND Circle_NEW MIS Jan - 08_T&amp;D MAR--09 4" xfId="3023"/>
    <cellStyle name="_pgvcl-costal_JND-5_NEW MIS From JND Circle_NEW MIS Jan - 08_Urban Weekly 8 MAY 09" xfId="3024"/>
    <cellStyle name="_pgvcl-costal_JND-5_NEW MIS From JND Circle_NEW MIS Jan - 08_URBAN WEEKLY PBR CO" xfId="3025"/>
    <cellStyle name="_pgvcl-costal_JND-5_NEW MIS From JND Circle_NEW MIS Jan - 08_URBAN WEEKLY PBR CO 2" xfId="3026"/>
    <cellStyle name="_pgvcl-costal_JND-5_NEW MIS From JND Circle_NEW MIS Jan - 08_URBAN WEEKLY PBR CO 3" xfId="3027"/>
    <cellStyle name="_pgvcl-costal_JND-5_NEW MIS From JND Circle_NEW MIS Jan - 08_URBAN WEEKLY PBR CO 4" xfId="3028"/>
    <cellStyle name="_pgvcl-costal_JND-5_NEW MIS From JND Circle_NEW MIS Jan - 08_Weekly Urban PBR CO - 04-04-09 to 12-04-09" xfId="3029"/>
    <cellStyle name="_pgvcl-costal_JND-5_NEW MIS From JND Circle_NEW MIS Jan - 08_Weekly Urban PBR CO - 04-04-09 to 12-04-09 2" xfId="3030"/>
    <cellStyle name="_pgvcl-costal_JND-5_NEW MIS From JND Circle_NEW MIS Jan - 08_Weekly Urban PBR CO - 04-04-09 to 12-04-09 3" xfId="3031"/>
    <cellStyle name="_pgvcl-costal_JND-5_NEW MIS From JND Circle_NEW MIS Jan - 08_Weekly Urban PBR CO - 04-04-09 to 12-04-09 4" xfId="3032"/>
    <cellStyle name="_pgvcl-costal_JND-5_NEW MIS From JND Circle_NEW MIS Jan - 08_Weekly Urban PBR CO - 06-03-09 to 12-03-09" xfId="3033"/>
    <cellStyle name="_pgvcl-costal_JND-5_NEW MIS From JND Circle_NEW MIS Jan - 08_Weekly Urban PBR CO - 06-03-09 to 12-03-09 2" xfId="3034"/>
    <cellStyle name="_pgvcl-costal_JND-5_NEW MIS From JND Circle_NEW MIS Jan - 08_Weekly Urban PBR CO - 06-03-09 to 12-03-09 3" xfId="3035"/>
    <cellStyle name="_pgvcl-costal_JND-5_NEW MIS From JND Circle_NEW MIS Jan - 08_Weekly Urban PBR CO - 06-03-09 to 12-03-09 4" xfId="3036"/>
    <cellStyle name="_pgvcl-costal_JND-5_NEW MIS From JND Circle_NEW MIS Jan - 08_Weekly Urban PBR CO - 20-02-09 to 26-02-09" xfId="3037"/>
    <cellStyle name="_pgvcl-costal_JND-5_NEW MIS From JND Circle_NEW MIS Jan - 08_Weekly Urban PBR CO - 20-02-09 to 26-02-09 2" xfId="3038"/>
    <cellStyle name="_pgvcl-costal_JND-5_NEW MIS From JND Circle_NEW MIS Jan - 08_Weekly Urban PBR CO - 20-02-09 to 26-02-09 3" xfId="3039"/>
    <cellStyle name="_pgvcl-costal_JND-5_NEW MIS From JND Circle_NEW MIS Jan - 08_Weekly Urban PBR CO - 20-02-09 to 26-02-09 4" xfId="3040"/>
    <cellStyle name="_pgvcl-costal_JND-5_NEW MIS From JND Circle_NEW MIS Jan - 08_Weekly Urban PBR CO - 30-01-09 to 05-02-09" xfId="3041"/>
    <cellStyle name="_pgvcl-costal_JND-5_NEW MIS From JND Circle_NEW MIS Jan - 08_Weekly Urban PBR CO - 30-01-09 to 05-02-09 2" xfId="3042"/>
    <cellStyle name="_pgvcl-costal_JND-5_NEW MIS From JND Circle_NEW MIS Jan - 08_Weekly Urban PBR CO - 30-01-09 to 05-02-09 3" xfId="3043"/>
    <cellStyle name="_pgvcl-costal_JND-5_NEW MIS From JND Circle_NEW MIS Jan - 08_Weekly Urban PBR CO - 30-01-09 to 05-02-09 4" xfId="3044"/>
    <cellStyle name="_pgvcl-costal_JND-5_NEW MIS From JND Circle_NEW MIS Jan - 08_Weekly Urban PBR CO - 9-1-09 to 15.01.09" xfId="3045"/>
    <cellStyle name="_pgvcl-costal_JND-5_NEW MIS From JND Circle_NEW MIS Jan - 08_Weekly Urban PBR CO - 9-1-09 to 15.01.09 2" xfId="3046"/>
    <cellStyle name="_pgvcl-costal_JND-5_NEW MIS From JND Circle_NEW MIS Jan - 08_Weekly Urban PBR CO - 9-1-09 to 15.01.09 3" xfId="3047"/>
    <cellStyle name="_pgvcl-costal_JND-5_NEW MIS From JND Circle_NEW MIS Jan - 08_Weekly Urban PBR CO - 9-1-09 to 15.01.09 4" xfId="3048"/>
    <cellStyle name="_pgvcl-costal_JND-5_NEW MIS From JND Circle_NEW MIS Jan - 08_Weekly Urban PBR CO 01-05-09 to 07-05-09" xfId="3049"/>
    <cellStyle name="_pgvcl-costal_JND-5_NEW MIS From JND Circle_NEW MIS Jan - 08_Weekly Urban PBR CO 01-05-09 to 07-05-09 2" xfId="3050"/>
    <cellStyle name="_pgvcl-costal_JND-5_NEW MIS From JND Circle_NEW MIS Jan - 08_Weekly Urban PBR CO 01-05-09 to 07-05-09 3" xfId="3051"/>
    <cellStyle name="_pgvcl-costal_JND-5_NEW MIS From JND Circle_NEW MIS Jan - 08_Weekly Urban PBR CO 01-05-09 to 07-05-09 4" xfId="3052"/>
    <cellStyle name="_pgvcl-costal_JND-5_NEW MIS From JND Circle_NEW MIS Jan - 08_Weekly Urban PBR CO 10-04-09 to 16-04-09" xfId="3053"/>
    <cellStyle name="_pgvcl-costal_JND-5_NEW MIS From JND Circle_NEW MIS Jan - 08_Weekly Urban PBR CO 10-04-09 to 16-04-09 2" xfId="3054"/>
    <cellStyle name="_pgvcl-costal_JND-5_NEW MIS From JND Circle_NEW MIS Jan - 08_Weekly Urban PBR CO 10-04-09 to 16-04-09 3" xfId="3055"/>
    <cellStyle name="_pgvcl-costal_JND-5_NEW MIS From JND Circle_NEW MIS Jan - 08_Weekly Urban PBR CO 10-04-09 to 16-04-09 4" xfId="3056"/>
    <cellStyle name="_pgvcl-costal_JND-5_NEW MIS From JND Circle_New MIS Sheets" xfId="3057"/>
    <cellStyle name="_pgvcl-costal_JND-5_NEW MIS From JND Circle_New MIS Sheets 2" xfId="3058"/>
    <cellStyle name="_pgvcl-costal_JND-5_NEW MIS From JND Circle_New MIS Sheets 3" xfId="3059"/>
    <cellStyle name="_pgvcl-costal_JND-5_NEW MIS From JND Circle_New MIS Sheets 4" xfId="3060"/>
    <cellStyle name="_pgvcl-costal_JND-5_NEW MIS From JND Circle_PBR" xfId="3061"/>
    <cellStyle name="_pgvcl-costal_JND-5_NEW MIS From JND Circle_PBR 2" xfId="3062"/>
    <cellStyle name="_pgvcl-costal_JND-5_NEW MIS From JND Circle_PBR 3" xfId="3063"/>
    <cellStyle name="_pgvcl-costal_JND-5_NEW MIS From JND Circle_PBR 4" xfId="3064"/>
    <cellStyle name="_pgvcl-costal_JND-5_NEW MIS From JND Circle_PBR CO_DAILY REPORT GIS - 20-01-09" xfId="3065"/>
    <cellStyle name="_pgvcl-costal_JND-5_NEW MIS From JND Circle_PBR CO_DAILY REPORT GIS - 20-01-09 2" xfId="3066"/>
    <cellStyle name="_pgvcl-costal_JND-5_NEW MIS From JND Circle_PBR CO_DAILY REPORT GIS - 20-01-09 3" xfId="3067"/>
    <cellStyle name="_pgvcl-costal_JND-5_NEW MIS From JND Circle_PBR CO_DAILY REPORT GIS - 20-01-09 4" xfId="3068"/>
    <cellStyle name="_pgvcl-costal_JND-5_NEW MIS From JND Circle_T&amp;D August-08" xfId="3069"/>
    <cellStyle name="_pgvcl-costal_JND-5_NEW MIS From JND Circle_T&amp;D August-08 2" xfId="3070"/>
    <cellStyle name="_pgvcl-costal_JND-5_NEW MIS From JND Circle_T&amp;D August-08 3" xfId="3071"/>
    <cellStyle name="_pgvcl-costal_JND-5_NEW MIS From JND Circle_T&amp;D August-08 4" xfId="3072"/>
    <cellStyle name="_pgvcl-costal_JND-5_NEW MIS From JND Circle_T&amp;D Dec-08" xfId="3073"/>
    <cellStyle name="_pgvcl-costal_JND-5_NEW MIS From JND Circle_T&amp;D Dec-08 2" xfId="3074"/>
    <cellStyle name="_pgvcl-costal_JND-5_NEW MIS From JND Circle_T&amp;D Dec-08 3" xfId="3075"/>
    <cellStyle name="_pgvcl-costal_JND-5_NEW MIS From JND Circle_T&amp;D Dec-08 4" xfId="3076"/>
    <cellStyle name="_pgvcl-costal_JND-5_NEW MIS From JND Circle_T&amp;D July-08" xfId="3077"/>
    <cellStyle name="_pgvcl-costal_JND-5_NEW MIS From JND Circle_T&amp;D July-08 2" xfId="3078"/>
    <cellStyle name="_pgvcl-costal_JND-5_NEW MIS From JND Circle_T&amp;D July-08 3" xfId="3079"/>
    <cellStyle name="_pgvcl-costal_JND-5_NEW MIS From JND Circle_T&amp;D July-08 4" xfId="3080"/>
    <cellStyle name="_pgvcl-costal_JND-5_NEW MIS From JND Circle_T&amp;D MAR--09" xfId="3081"/>
    <cellStyle name="_pgvcl-costal_JND-5_NEW MIS From JND Circle_T&amp;D MAR--09 2" xfId="3082"/>
    <cellStyle name="_pgvcl-costal_JND-5_NEW MIS From JND Circle_T&amp;D MAR--09 3" xfId="3083"/>
    <cellStyle name="_pgvcl-costal_JND-5_NEW MIS From JND Circle_T&amp;D MAR--09 4" xfId="3084"/>
    <cellStyle name="_pgvcl-costal_JND-5_NEW MIS From JND Circle_Urban Weekly 8 MAY 09" xfId="3085"/>
    <cellStyle name="_pgvcl-costal_JND-5_NEW MIS From JND Circle_URBAN WEEKLY PBR CO" xfId="3086"/>
    <cellStyle name="_pgvcl-costal_JND-5_NEW MIS From JND Circle_URBAN WEEKLY PBR CO 2" xfId="3087"/>
    <cellStyle name="_pgvcl-costal_JND-5_NEW MIS From JND Circle_URBAN WEEKLY PBR CO 3" xfId="3088"/>
    <cellStyle name="_pgvcl-costal_JND-5_NEW MIS From JND Circle_URBAN WEEKLY PBR CO 4" xfId="3089"/>
    <cellStyle name="_pgvcl-costal_JND-5_NEW MIS From JND Circle_Weekly Urban PBR CO - 04-04-09 to 12-04-09" xfId="3090"/>
    <cellStyle name="_pgvcl-costal_JND-5_NEW MIS From JND Circle_Weekly Urban PBR CO - 04-04-09 to 12-04-09 2" xfId="3091"/>
    <cellStyle name="_pgvcl-costal_JND-5_NEW MIS From JND Circle_Weekly Urban PBR CO - 04-04-09 to 12-04-09 3" xfId="3092"/>
    <cellStyle name="_pgvcl-costal_JND-5_NEW MIS From JND Circle_Weekly Urban PBR CO - 04-04-09 to 12-04-09 4" xfId="3093"/>
    <cellStyle name="_pgvcl-costal_JND-5_NEW MIS From JND Circle_Weekly Urban PBR CO - 06-03-09 to 12-03-09" xfId="3094"/>
    <cellStyle name="_pgvcl-costal_JND-5_NEW MIS From JND Circle_Weekly Urban PBR CO - 06-03-09 to 12-03-09 2" xfId="3095"/>
    <cellStyle name="_pgvcl-costal_JND-5_NEW MIS From JND Circle_Weekly Urban PBR CO - 06-03-09 to 12-03-09 3" xfId="3096"/>
    <cellStyle name="_pgvcl-costal_JND-5_NEW MIS From JND Circle_Weekly Urban PBR CO - 06-03-09 to 12-03-09 4" xfId="3097"/>
    <cellStyle name="_pgvcl-costal_JND-5_NEW MIS From JND Circle_Weekly Urban PBR CO - 20-02-09 to 26-02-09" xfId="3098"/>
    <cellStyle name="_pgvcl-costal_JND-5_NEW MIS From JND Circle_Weekly Urban PBR CO - 20-02-09 to 26-02-09 2" xfId="3099"/>
    <cellStyle name="_pgvcl-costal_JND-5_NEW MIS From JND Circle_Weekly Urban PBR CO - 20-02-09 to 26-02-09 3" xfId="3100"/>
    <cellStyle name="_pgvcl-costal_JND-5_NEW MIS From JND Circle_Weekly Urban PBR CO - 20-02-09 to 26-02-09 4" xfId="3101"/>
    <cellStyle name="_pgvcl-costal_JND-5_NEW MIS From JND Circle_Weekly Urban PBR CO - 30-01-09 to 05-02-09" xfId="3102"/>
    <cellStyle name="_pgvcl-costal_JND-5_NEW MIS From JND Circle_Weekly Urban PBR CO - 30-01-09 to 05-02-09 2" xfId="3103"/>
    <cellStyle name="_pgvcl-costal_JND-5_NEW MIS From JND Circle_Weekly Urban PBR CO - 30-01-09 to 05-02-09 3" xfId="3104"/>
    <cellStyle name="_pgvcl-costal_JND-5_NEW MIS From JND Circle_Weekly Urban PBR CO - 30-01-09 to 05-02-09 4" xfId="3105"/>
    <cellStyle name="_pgvcl-costal_JND-5_NEW MIS From JND Circle_Weekly Urban PBR CO - 9-1-09 to 15.01.09" xfId="3106"/>
    <cellStyle name="_pgvcl-costal_JND-5_NEW MIS From JND Circle_Weekly Urban PBR CO - 9-1-09 to 15.01.09 2" xfId="3107"/>
    <cellStyle name="_pgvcl-costal_JND-5_NEW MIS From JND Circle_Weekly Urban PBR CO - 9-1-09 to 15.01.09 3" xfId="3108"/>
    <cellStyle name="_pgvcl-costal_JND-5_NEW MIS From JND Circle_Weekly Urban PBR CO - 9-1-09 to 15.01.09 4" xfId="3109"/>
    <cellStyle name="_pgvcl-costal_JND-5_NEW MIS From JND Circle_Weekly Urban PBR CO 01-05-09 to 07-05-09" xfId="3110"/>
    <cellStyle name="_pgvcl-costal_JND-5_NEW MIS From JND Circle_Weekly Urban PBR CO 01-05-09 to 07-05-09 2" xfId="3111"/>
    <cellStyle name="_pgvcl-costal_JND-5_NEW MIS From JND Circle_Weekly Urban PBR CO 01-05-09 to 07-05-09 3" xfId="3112"/>
    <cellStyle name="_pgvcl-costal_JND-5_NEW MIS From JND Circle_Weekly Urban PBR CO 01-05-09 to 07-05-09 4" xfId="3113"/>
    <cellStyle name="_pgvcl-costal_JND-5_NEW MIS From JND Circle_Weekly Urban PBR CO 10-04-09 to 16-04-09" xfId="3114"/>
    <cellStyle name="_pgvcl-costal_JND-5_NEW MIS From JND Circle_Weekly Urban PBR CO 10-04-09 to 16-04-09 2" xfId="3115"/>
    <cellStyle name="_pgvcl-costal_JND-5_NEW MIS From JND Circle_Weekly Urban PBR CO 10-04-09 to 16-04-09 3" xfId="3116"/>
    <cellStyle name="_pgvcl-costal_JND-5_NEW MIS From JND Circle_Weekly Urban PBR CO 10-04-09 to 16-04-09 4" xfId="3117"/>
    <cellStyle name="_pgvcl-costal_JND-5_NEW MIS Jan - 08" xfId="3118"/>
    <cellStyle name="_pgvcl-costal_JND-5_NEW MIS Jan - 08_Book-DMTHL" xfId="3119"/>
    <cellStyle name="_pgvcl-costal_JND-5_NEW MIS Jan - 08_Comparison" xfId="3120"/>
    <cellStyle name="_pgvcl-costal_JND-5_NEW MIS Jan - 08_Comparison 2" xfId="3121"/>
    <cellStyle name="_pgvcl-costal_JND-5_NEW MIS Jan - 08_Comparison 3" xfId="3122"/>
    <cellStyle name="_pgvcl-costal_JND-5_NEW MIS Jan - 08_Comparison 4" xfId="3123"/>
    <cellStyle name="_pgvcl-costal_JND-5_NEW MIS Jan - 08_Details of Selected Urban Feeder" xfId="3124"/>
    <cellStyle name="_pgvcl-costal_JND-5_NEW MIS Jan - 08_Details of Selected Urban Feeder 2" xfId="3125"/>
    <cellStyle name="_pgvcl-costal_JND-5_NEW MIS Jan - 08_Details of Selected Urban Feeder 3" xfId="3126"/>
    <cellStyle name="_pgvcl-costal_JND-5_NEW MIS Jan - 08_Details of Selected Urban Feeder 4" xfId="3127"/>
    <cellStyle name="_pgvcl-costal_JND-5_NEW MIS Jan - 08_DHTHL JAN-09" xfId="3128"/>
    <cellStyle name="_pgvcl-costal_JND-5_NEW MIS Jan - 08_dnthl Feb-09" xfId="3129"/>
    <cellStyle name="_pgvcl-costal_JND-5_NEW MIS Jan - 08_JGYssss" xfId="3130"/>
    <cellStyle name="_pgvcl-costal_JND-5_NEW MIS Jan - 08_JGYssss 2" xfId="3131"/>
    <cellStyle name="_pgvcl-costal_JND-5_NEW MIS Jan - 08_JGYssss 3" xfId="3132"/>
    <cellStyle name="_pgvcl-costal_JND-5_NEW MIS Jan - 08_JGYssss 4" xfId="3133"/>
    <cellStyle name="_pgvcl-costal_JND-5_NEW MIS Jan - 08_New MIS Sheets" xfId="3134"/>
    <cellStyle name="_pgvcl-costal_JND-5_NEW MIS Jan - 08_New MIS Sheets 2" xfId="3135"/>
    <cellStyle name="_pgvcl-costal_JND-5_NEW MIS Jan - 08_New MIS Sheets 3" xfId="3136"/>
    <cellStyle name="_pgvcl-costal_JND-5_NEW MIS Jan - 08_New MIS Sheets 4" xfId="3137"/>
    <cellStyle name="_pgvcl-costal_JND-5_NEW MIS Jan - 08_PBR" xfId="3138"/>
    <cellStyle name="_pgvcl-costal_JND-5_NEW MIS Jan - 08_PBR 2" xfId="3139"/>
    <cellStyle name="_pgvcl-costal_JND-5_NEW MIS Jan - 08_PBR 3" xfId="3140"/>
    <cellStyle name="_pgvcl-costal_JND-5_NEW MIS Jan - 08_PBR 4" xfId="3141"/>
    <cellStyle name="_pgvcl-costal_JND-5_NEW MIS Jan - 08_PBR CO_DAILY REPORT GIS - 20-01-09" xfId="3142"/>
    <cellStyle name="_pgvcl-costal_JND-5_NEW MIS Jan - 08_PBR CO_DAILY REPORT GIS - 20-01-09 2" xfId="3143"/>
    <cellStyle name="_pgvcl-costal_JND-5_NEW MIS Jan - 08_PBR CO_DAILY REPORT GIS - 20-01-09 3" xfId="3144"/>
    <cellStyle name="_pgvcl-costal_JND-5_NEW MIS Jan - 08_PBR CO_DAILY REPORT GIS - 20-01-09 4" xfId="3145"/>
    <cellStyle name="_pgvcl-costal_JND-5_NEW MIS Jan - 08_T&amp;D August-08" xfId="3146"/>
    <cellStyle name="_pgvcl-costal_JND-5_NEW MIS Jan - 08_T&amp;D August-08 2" xfId="3147"/>
    <cellStyle name="_pgvcl-costal_JND-5_NEW MIS Jan - 08_T&amp;D August-08 3" xfId="3148"/>
    <cellStyle name="_pgvcl-costal_JND-5_NEW MIS Jan - 08_T&amp;D August-08 4" xfId="3149"/>
    <cellStyle name="_pgvcl-costal_JND-5_NEW MIS Jan - 08_T&amp;D Dec-08" xfId="3150"/>
    <cellStyle name="_pgvcl-costal_JND-5_NEW MIS Jan - 08_T&amp;D Dec-08 2" xfId="3151"/>
    <cellStyle name="_pgvcl-costal_JND-5_NEW MIS Jan - 08_T&amp;D Dec-08 3" xfId="3152"/>
    <cellStyle name="_pgvcl-costal_JND-5_NEW MIS Jan - 08_T&amp;D Dec-08 4" xfId="3153"/>
    <cellStyle name="_pgvcl-costal_JND-5_NEW MIS Jan - 08_T&amp;D July-08" xfId="3154"/>
    <cellStyle name="_pgvcl-costal_JND-5_NEW MIS Jan - 08_T&amp;D July-08 2" xfId="3155"/>
    <cellStyle name="_pgvcl-costal_JND-5_NEW MIS Jan - 08_T&amp;D July-08 3" xfId="3156"/>
    <cellStyle name="_pgvcl-costal_JND-5_NEW MIS Jan - 08_T&amp;D July-08 4" xfId="3157"/>
    <cellStyle name="_pgvcl-costal_JND-5_NEW MIS Jan - 08_T&amp;D MAR--09" xfId="3158"/>
    <cellStyle name="_pgvcl-costal_JND-5_NEW MIS Jan - 08_T&amp;D MAR--09 2" xfId="3159"/>
    <cellStyle name="_pgvcl-costal_JND-5_NEW MIS Jan - 08_T&amp;D MAR--09 3" xfId="3160"/>
    <cellStyle name="_pgvcl-costal_JND-5_NEW MIS Jan - 08_T&amp;D MAR--09 4" xfId="3161"/>
    <cellStyle name="_pgvcl-costal_JND-5_NEW MIS Jan - 08_Urban Weekly 8 MAY 09" xfId="3162"/>
    <cellStyle name="_pgvcl-costal_JND-5_NEW MIS Jan - 08_URBAN WEEKLY PBR CO" xfId="3163"/>
    <cellStyle name="_pgvcl-costal_JND-5_NEW MIS Jan - 08_URBAN WEEKLY PBR CO 2" xfId="3164"/>
    <cellStyle name="_pgvcl-costal_JND-5_NEW MIS Jan - 08_URBAN WEEKLY PBR CO 3" xfId="3165"/>
    <cellStyle name="_pgvcl-costal_JND-5_NEW MIS Jan - 08_URBAN WEEKLY PBR CO 4" xfId="3166"/>
    <cellStyle name="_pgvcl-costal_JND-5_NEW MIS Jan - 08_Weekly Urban PBR CO - 04-04-09 to 12-04-09" xfId="3167"/>
    <cellStyle name="_pgvcl-costal_JND-5_NEW MIS Jan - 08_Weekly Urban PBR CO - 04-04-09 to 12-04-09 2" xfId="3168"/>
    <cellStyle name="_pgvcl-costal_JND-5_NEW MIS Jan - 08_Weekly Urban PBR CO - 04-04-09 to 12-04-09 3" xfId="3169"/>
    <cellStyle name="_pgvcl-costal_JND-5_NEW MIS Jan - 08_Weekly Urban PBR CO - 04-04-09 to 12-04-09 4" xfId="3170"/>
    <cellStyle name="_pgvcl-costal_JND-5_NEW MIS Jan - 08_Weekly Urban PBR CO - 06-03-09 to 12-03-09" xfId="3171"/>
    <cellStyle name="_pgvcl-costal_JND-5_NEW MIS Jan - 08_Weekly Urban PBR CO - 06-03-09 to 12-03-09 2" xfId="3172"/>
    <cellStyle name="_pgvcl-costal_JND-5_NEW MIS Jan - 08_Weekly Urban PBR CO - 06-03-09 to 12-03-09 3" xfId="3173"/>
    <cellStyle name="_pgvcl-costal_JND-5_NEW MIS Jan - 08_Weekly Urban PBR CO - 06-03-09 to 12-03-09 4" xfId="3174"/>
    <cellStyle name="_pgvcl-costal_JND-5_NEW MIS Jan - 08_Weekly Urban PBR CO - 20-02-09 to 26-02-09" xfId="3175"/>
    <cellStyle name="_pgvcl-costal_JND-5_NEW MIS Jan - 08_Weekly Urban PBR CO - 20-02-09 to 26-02-09 2" xfId="3176"/>
    <cellStyle name="_pgvcl-costal_JND-5_NEW MIS Jan - 08_Weekly Urban PBR CO - 20-02-09 to 26-02-09 3" xfId="3177"/>
    <cellStyle name="_pgvcl-costal_JND-5_NEW MIS Jan - 08_Weekly Urban PBR CO - 20-02-09 to 26-02-09 4" xfId="3178"/>
    <cellStyle name="_pgvcl-costal_JND-5_NEW MIS Jan - 08_Weekly Urban PBR CO - 30-01-09 to 05-02-09" xfId="3179"/>
    <cellStyle name="_pgvcl-costal_JND-5_NEW MIS Jan - 08_Weekly Urban PBR CO - 30-01-09 to 05-02-09 2" xfId="3180"/>
    <cellStyle name="_pgvcl-costal_JND-5_NEW MIS Jan - 08_Weekly Urban PBR CO - 30-01-09 to 05-02-09 3" xfId="3181"/>
    <cellStyle name="_pgvcl-costal_JND-5_NEW MIS Jan - 08_Weekly Urban PBR CO - 30-01-09 to 05-02-09 4" xfId="3182"/>
    <cellStyle name="_pgvcl-costal_JND-5_NEW MIS Jan - 08_Weekly Urban PBR CO - 9-1-09 to 15.01.09" xfId="3183"/>
    <cellStyle name="_pgvcl-costal_JND-5_NEW MIS Jan - 08_Weekly Urban PBR CO - 9-1-09 to 15.01.09 2" xfId="3184"/>
    <cellStyle name="_pgvcl-costal_JND-5_NEW MIS Jan - 08_Weekly Urban PBR CO - 9-1-09 to 15.01.09 3" xfId="3185"/>
    <cellStyle name="_pgvcl-costal_JND-5_NEW MIS Jan - 08_Weekly Urban PBR CO - 9-1-09 to 15.01.09 4" xfId="3186"/>
    <cellStyle name="_pgvcl-costal_JND-5_NEW MIS Jan - 08_Weekly Urban PBR CO 01-05-09 to 07-05-09" xfId="3187"/>
    <cellStyle name="_pgvcl-costal_JND-5_NEW MIS Jan - 08_Weekly Urban PBR CO 01-05-09 to 07-05-09 2" xfId="3188"/>
    <cellStyle name="_pgvcl-costal_JND-5_NEW MIS Jan - 08_Weekly Urban PBR CO 01-05-09 to 07-05-09 3" xfId="3189"/>
    <cellStyle name="_pgvcl-costal_JND-5_NEW MIS Jan - 08_Weekly Urban PBR CO 01-05-09 to 07-05-09 4" xfId="3190"/>
    <cellStyle name="_pgvcl-costal_JND-5_NEW MIS Jan - 08_Weekly Urban PBR CO 10-04-09 to 16-04-09" xfId="3191"/>
    <cellStyle name="_pgvcl-costal_JND-5_NEW MIS Jan - 08_Weekly Urban PBR CO 10-04-09 to 16-04-09 2" xfId="3192"/>
    <cellStyle name="_pgvcl-costal_JND-5_NEW MIS Jan - 08_Weekly Urban PBR CO 10-04-09 to 16-04-09 3" xfId="3193"/>
    <cellStyle name="_pgvcl-costal_JND-5_NEW MIS Jan - 08_Weekly Urban PBR CO 10-04-09 to 16-04-09 4" xfId="3194"/>
    <cellStyle name="_pgvcl-costal_JND-5_New MIS Sheets" xfId="3195"/>
    <cellStyle name="_pgvcl-costal_JND-5_New MIS Sheets 2" xfId="3196"/>
    <cellStyle name="_pgvcl-costal_JND-5_New MIS Sheets 3" xfId="3197"/>
    <cellStyle name="_pgvcl-costal_JND-5_New MIS Sheets 4" xfId="3198"/>
    <cellStyle name="_pgvcl-costal_JND-5_NEWMISFromJNDCircle-DEC07" xfId="3199"/>
    <cellStyle name="_pgvcl-costal_JND-5_PBR" xfId="3200"/>
    <cellStyle name="_pgvcl-costal_JND-5_PBR 2" xfId="3201"/>
    <cellStyle name="_pgvcl-costal_JND-5_PBR 3" xfId="3202"/>
    <cellStyle name="_pgvcl-costal_JND-5_PBR 4" xfId="3203"/>
    <cellStyle name="_pgvcl-costal_JND-5_pbr 7" xfId="3204"/>
    <cellStyle name="_pgvcl-costal_JND-5_pbr 7 2" xfId="3205"/>
    <cellStyle name="_pgvcl-costal_JND-5_pbr 7 3" xfId="3206"/>
    <cellStyle name="_pgvcl-costal_JND-5_pbr 7 4" xfId="3207"/>
    <cellStyle name="_pgvcl-costal_JND-5_PBR CO_DAILY REPORT GIS - 20-01-09" xfId="3208"/>
    <cellStyle name="_pgvcl-costal_JND-5_PBR CO_DAILY REPORT GIS - 20-01-09 2" xfId="3209"/>
    <cellStyle name="_pgvcl-costal_JND-5_PBR CO_DAILY REPORT GIS - 20-01-09 3" xfId="3210"/>
    <cellStyle name="_pgvcl-costal_JND-5_PBR CO_DAILY REPORT GIS - 20-01-09 4" xfId="3211"/>
    <cellStyle name="_pgvcl-costal_JND-5_PBR-3 &amp; 7 July-09 - Accident" xfId="3212"/>
    <cellStyle name="_pgvcl-costal_JND-5_PBR-3 june  '12  CIRCLE" xfId="3213"/>
    <cellStyle name="_pgvcl-costal_JND-5_PBR-3 june  '12  CIRCLE 2" xfId="3214"/>
    <cellStyle name="_pgvcl-costal_JND-5_PBR-3 june  '12  CIRCLE 3" xfId="3215"/>
    <cellStyle name="_pgvcl-costal_JND-5_PBR-3 june  '12  CIRCLE 4" xfId="3216"/>
    <cellStyle name="_pgvcl-costal_JND-5_PBR-7" xfId="3217"/>
    <cellStyle name="_pgvcl-costal_JND-5_PBR-7 2" xfId="3218"/>
    <cellStyle name="_pgvcl-costal_JND-5_PBR-7 3" xfId="3219"/>
    <cellStyle name="_pgvcl-costal_JND-5_PBR-7 4" xfId="3220"/>
    <cellStyle name="_pgvcl-costal_JND-5_PBR-7 FEB-11 " xfId="3221"/>
    <cellStyle name="_pgvcl-costal_JND-5_PBR-7 MIS - August-2009" xfId="3222"/>
    <cellStyle name="_pgvcl-costal_JND-5_PGVCL- 7" xfId="3223"/>
    <cellStyle name="_pgvcl-costal_JND-5_PGVCL- 7 2" xfId="3224"/>
    <cellStyle name="_pgvcl-costal_JND-5_PGVCL- 7 3" xfId="3225"/>
    <cellStyle name="_pgvcl-costal_JND-5_PGVCL- 7 4" xfId="3226"/>
    <cellStyle name="_pgvcl-costal_JND-5_PGVCL- 9" xfId="3227"/>
    <cellStyle name="_pgvcl-costal_JND-5_PGVCL- 9 2" xfId="3228"/>
    <cellStyle name="_pgvcl-costal_JND-5_PGVCL- 9 3" xfId="3229"/>
    <cellStyle name="_pgvcl-costal_JND-5_PGVCL- 9 4" xfId="3230"/>
    <cellStyle name="_pgvcl-costal_JND-5_PGVCL- 9 Aug. 11" xfId="3231"/>
    <cellStyle name="_pgvcl-costal_JND-5_PGVCL- 9 Aug. 11 2" xfId="3232"/>
    <cellStyle name="_pgvcl-costal_JND-5_PGVCL- 9 Aug. 11 3" xfId="3233"/>
    <cellStyle name="_pgvcl-costal_JND-5_PGVCL- 9 Aug. 11 4" xfId="3234"/>
    <cellStyle name="_pgvcl-costal_JND-5_PGVCL- 9 Jun. 11" xfId="3235"/>
    <cellStyle name="_pgvcl-costal_JND-5_PGVCL- 9 Jun. 11 2" xfId="3236"/>
    <cellStyle name="_pgvcl-costal_JND-5_PGVCL- 9 Jun. 11 3" xfId="3237"/>
    <cellStyle name="_pgvcl-costal_JND-5_PGVCL- 9 Jun. 11 4" xfId="3238"/>
    <cellStyle name="_pgvcl-costal_JND-5_PGVCL- 9 May 11" xfId="3239"/>
    <cellStyle name="_pgvcl-costal_JND-5_PGVCL- 9 May 11 2" xfId="3240"/>
    <cellStyle name="_pgvcl-costal_JND-5_PGVCL- 9 May 11 3" xfId="3241"/>
    <cellStyle name="_pgvcl-costal_JND-5_PGVCL- 9 May 11 4" xfId="3242"/>
    <cellStyle name="_pgvcl-costal_JND-5_PGVCL- 9 Sep. 11" xfId="3243"/>
    <cellStyle name="_pgvcl-costal_JND-5_PGVCL- 9 Sep. 11 2" xfId="3244"/>
    <cellStyle name="_pgvcl-costal_JND-5_PGVCL- 9 Sep. 11 3" xfId="3245"/>
    <cellStyle name="_pgvcl-costal_JND-5_PGVCL- 9 Sep. 11 4" xfId="3246"/>
    <cellStyle name="_pgvcl-costal_JND-5_sept JMN-7" xfId="3247"/>
    <cellStyle name="_pgvcl-costal_JND-5_T&amp;D August-08" xfId="3248"/>
    <cellStyle name="_pgvcl-costal_JND-5_T&amp;D August-08 2" xfId="3249"/>
    <cellStyle name="_pgvcl-costal_JND-5_T&amp;D August-08 3" xfId="3250"/>
    <cellStyle name="_pgvcl-costal_JND-5_T&amp;D August-08 4" xfId="3251"/>
    <cellStyle name="_pgvcl-costal_JND-5_T&amp;D Dec-08" xfId="3252"/>
    <cellStyle name="_pgvcl-costal_JND-5_T&amp;D Dec-08 2" xfId="3253"/>
    <cellStyle name="_pgvcl-costal_JND-5_T&amp;D Dec-08 3" xfId="3254"/>
    <cellStyle name="_pgvcl-costal_JND-5_T&amp;D Dec-08 4" xfId="3255"/>
    <cellStyle name="_pgvcl-costal_JND-5_T&amp;D July-08" xfId="3256"/>
    <cellStyle name="_pgvcl-costal_JND-5_T&amp;D July-08 2" xfId="3257"/>
    <cellStyle name="_pgvcl-costal_JND-5_T&amp;D July-08 3" xfId="3258"/>
    <cellStyle name="_pgvcl-costal_JND-5_T&amp;D July-08 4" xfId="3259"/>
    <cellStyle name="_pgvcl-costal_JND-5_T&amp;D MAR--09" xfId="3260"/>
    <cellStyle name="_pgvcl-costal_JND-5_T&amp;D MAR--09 2" xfId="3261"/>
    <cellStyle name="_pgvcl-costal_JND-5_T&amp;D MAR--09 3" xfId="3262"/>
    <cellStyle name="_pgvcl-costal_JND-5_T&amp;D MAR--09 4" xfId="3263"/>
    <cellStyle name="_pgvcl-costal_JND-5_Urban Weekly 8 MAY 09" xfId="3264"/>
    <cellStyle name="_pgvcl-costal_JND-5_URBAN WEEKLY PBR CO" xfId="3265"/>
    <cellStyle name="_pgvcl-costal_JND-5_URBAN WEEKLY PBR CO 2" xfId="3266"/>
    <cellStyle name="_pgvcl-costal_JND-5_URBAN WEEKLY PBR CO 3" xfId="3267"/>
    <cellStyle name="_pgvcl-costal_JND-5_URBAN WEEKLY PBR CO 4" xfId="3268"/>
    <cellStyle name="_pgvcl-costal_JND-5_Weekly Urban PBR CO - 04-04-09 to 12-04-09" xfId="3269"/>
    <cellStyle name="_pgvcl-costal_JND-5_Weekly Urban PBR CO - 04-04-09 to 12-04-09 2" xfId="3270"/>
    <cellStyle name="_pgvcl-costal_JND-5_Weekly Urban PBR CO - 04-04-09 to 12-04-09 3" xfId="3271"/>
    <cellStyle name="_pgvcl-costal_JND-5_Weekly Urban PBR CO - 04-04-09 to 12-04-09 4" xfId="3272"/>
    <cellStyle name="_pgvcl-costal_JND-5_Weekly Urban PBR CO - 06-03-09 to 12-03-09" xfId="3273"/>
    <cellStyle name="_pgvcl-costal_JND-5_Weekly Urban PBR CO - 06-03-09 to 12-03-09 2" xfId="3274"/>
    <cellStyle name="_pgvcl-costal_JND-5_Weekly Urban PBR CO - 06-03-09 to 12-03-09 3" xfId="3275"/>
    <cellStyle name="_pgvcl-costal_JND-5_Weekly Urban PBR CO - 06-03-09 to 12-03-09 4" xfId="3276"/>
    <cellStyle name="_pgvcl-costal_JND-5_Weekly Urban PBR CO - 20-02-09 to 26-02-09" xfId="3277"/>
    <cellStyle name="_pgvcl-costal_JND-5_Weekly Urban PBR CO - 20-02-09 to 26-02-09 2" xfId="3278"/>
    <cellStyle name="_pgvcl-costal_JND-5_Weekly Urban PBR CO - 20-02-09 to 26-02-09 3" xfId="3279"/>
    <cellStyle name="_pgvcl-costal_JND-5_Weekly Urban PBR CO - 20-02-09 to 26-02-09 4" xfId="3280"/>
    <cellStyle name="_pgvcl-costal_JND-5_Weekly Urban PBR CO - 30-01-09 to 05-02-09" xfId="3281"/>
    <cellStyle name="_pgvcl-costal_JND-5_Weekly Urban PBR CO - 30-01-09 to 05-02-09 2" xfId="3282"/>
    <cellStyle name="_pgvcl-costal_JND-5_Weekly Urban PBR CO - 30-01-09 to 05-02-09 3" xfId="3283"/>
    <cellStyle name="_pgvcl-costal_JND-5_Weekly Urban PBR CO - 30-01-09 to 05-02-09 4" xfId="3284"/>
    <cellStyle name="_pgvcl-costal_JND-5_Weekly Urban PBR CO - 9-1-09 to 15.01.09" xfId="3285"/>
    <cellStyle name="_pgvcl-costal_JND-5_Weekly Urban PBR CO - 9-1-09 to 15.01.09 2" xfId="3286"/>
    <cellStyle name="_pgvcl-costal_JND-5_Weekly Urban PBR CO - 9-1-09 to 15.01.09 3" xfId="3287"/>
    <cellStyle name="_pgvcl-costal_JND-5_Weekly Urban PBR CO - 9-1-09 to 15.01.09 4" xfId="3288"/>
    <cellStyle name="_pgvcl-costal_JND-5_Weekly Urban PBR CO 01-05-09 to 07-05-09" xfId="3289"/>
    <cellStyle name="_pgvcl-costal_JND-5_Weekly Urban PBR CO 01-05-09 to 07-05-09 2" xfId="3290"/>
    <cellStyle name="_pgvcl-costal_JND-5_Weekly Urban PBR CO 01-05-09 to 07-05-09 3" xfId="3291"/>
    <cellStyle name="_pgvcl-costal_JND-5_Weekly Urban PBR CO 01-05-09 to 07-05-09 4" xfId="3292"/>
    <cellStyle name="_pgvcl-costal_JND-5_Weekly Urban PBR CO 10-04-09 to 16-04-09" xfId="3293"/>
    <cellStyle name="_pgvcl-costal_JND-5_Weekly Urban PBR CO 10-04-09 to 16-04-09 2" xfId="3294"/>
    <cellStyle name="_pgvcl-costal_JND-5_Weekly Urban PBR CO 10-04-09 to 16-04-09 3" xfId="3295"/>
    <cellStyle name="_pgvcl-costal_JND-5_Weekly Urban PBR CO 10-04-09 to 16-04-09 4" xfId="3296"/>
    <cellStyle name="_pgvcl-costal_JND-50" xfId="3297"/>
    <cellStyle name="_pgvcl-costal_JND-51" xfId="3298"/>
    <cellStyle name="_pgvcl-costal_JND-51_Book-DMTHL" xfId="3299"/>
    <cellStyle name="_pgvcl-costal_JND-51_Comparison" xfId="3300"/>
    <cellStyle name="_pgvcl-costal_JND-51_Comparison 2" xfId="3301"/>
    <cellStyle name="_pgvcl-costal_JND-51_Comparison 3" xfId="3302"/>
    <cellStyle name="_pgvcl-costal_JND-51_Comparison 4" xfId="3303"/>
    <cellStyle name="_pgvcl-costal_JND-51_Details of Selected Urban Feeder" xfId="3304"/>
    <cellStyle name="_pgvcl-costal_JND-51_Details of Selected Urban Feeder 2" xfId="3305"/>
    <cellStyle name="_pgvcl-costal_JND-51_Details of Selected Urban Feeder 3" xfId="3306"/>
    <cellStyle name="_pgvcl-costal_JND-51_Details of Selected Urban Feeder 4" xfId="3307"/>
    <cellStyle name="_pgvcl-costal_JND-51_DHTHL JAN-09" xfId="3308"/>
    <cellStyle name="_pgvcl-costal_JND-51_dnthl Feb-09" xfId="3309"/>
    <cellStyle name="_pgvcl-costal_JND-51_JGYssss" xfId="3310"/>
    <cellStyle name="_pgvcl-costal_JND-51_JGYssss 2" xfId="3311"/>
    <cellStyle name="_pgvcl-costal_JND-51_JGYssss 3" xfId="3312"/>
    <cellStyle name="_pgvcl-costal_JND-51_JGYssss 4" xfId="3313"/>
    <cellStyle name="_pgvcl-costal_JND-51_New MIS Sheets" xfId="3314"/>
    <cellStyle name="_pgvcl-costal_JND-51_New MIS Sheets 2" xfId="3315"/>
    <cellStyle name="_pgvcl-costal_JND-51_New MIS Sheets 3" xfId="3316"/>
    <cellStyle name="_pgvcl-costal_JND-51_New MIS Sheets 4" xfId="3317"/>
    <cellStyle name="_pgvcl-costal_JND-51_NEWMISFromJNDCircle-DEC07" xfId="3318"/>
    <cellStyle name="_pgvcl-costal_JND-51_PBR" xfId="3319"/>
    <cellStyle name="_pgvcl-costal_JND-51_PBR 2" xfId="3320"/>
    <cellStyle name="_pgvcl-costal_JND-51_PBR 3" xfId="3321"/>
    <cellStyle name="_pgvcl-costal_JND-51_PBR 4" xfId="3322"/>
    <cellStyle name="_pgvcl-costal_JND-51_PBR CO_DAILY REPORT GIS - 20-01-09" xfId="3323"/>
    <cellStyle name="_pgvcl-costal_JND-51_PBR CO_DAILY REPORT GIS - 20-01-09 2" xfId="3324"/>
    <cellStyle name="_pgvcl-costal_JND-51_PBR CO_DAILY REPORT GIS - 20-01-09 3" xfId="3325"/>
    <cellStyle name="_pgvcl-costal_JND-51_PBR CO_DAILY REPORT GIS - 20-01-09 4" xfId="3326"/>
    <cellStyle name="_pgvcl-costal_JND-51_T&amp;D August-08" xfId="3327"/>
    <cellStyle name="_pgvcl-costal_JND-51_T&amp;D August-08 2" xfId="3328"/>
    <cellStyle name="_pgvcl-costal_JND-51_T&amp;D August-08 3" xfId="3329"/>
    <cellStyle name="_pgvcl-costal_JND-51_T&amp;D August-08 4" xfId="3330"/>
    <cellStyle name="_pgvcl-costal_JND-51_T&amp;D Dec-08" xfId="3331"/>
    <cellStyle name="_pgvcl-costal_JND-51_T&amp;D Dec-08 2" xfId="3332"/>
    <cellStyle name="_pgvcl-costal_JND-51_T&amp;D Dec-08 3" xfId="3333"/>
    <cellStyle name="_pgvcl-costal_JND-51_T&amp;D Dec-08 4" xfId="3334"/>
    <cellStyle name="_pgvcl-costal_JND-51_T&amp;D July-08" xfId="3335"/>
    <cellStyle name="_pgvcl-costal_JND-51_T&amp;D July-08 2" xfId="3336"/>
    <cellStyle name="_pgvcl-costal_JND-51_T&amp;D July-08 3" xfId="3337"/>
    <cellStyle name="_pgvcl-costal_JND-51_T&amp;D July-08 4" xfId="3338"/>
    <cellStyle name="_pgvcl-costal_JND-51_T&amp;D MAR--09" xfId="3339"/>
    <cellStyle name="_pgvcl-costal_JND-51_T&amp;D MAR--09 2" xfId="3340"/>
    <cellStyle name="_pgvcl-costal_JND-51_T&amp;D MAR--09 3" xfId="3341"/>
    <cellStyle name="_pgvcl-costal_JND-51_T&amp;D MAR--09 4" xfId="3342"/>
    <cellStyle name="_pgvcl-costal_JND-51_Urban Weekly 8 MAY 09" xfId="3343"/>
    <cellStyle name="_pgvcl-costal_JND-51_URBAN WEEKLY PBR CO" xfId="3344"/>
    <cellStyle name="_pgvcl-costal_JND-51_URBAN WEEKLY PBR CO 2" xfId="3345"/>
    <cellStyle name="_pgvcl-costal_JND-51_URBAN WEEKLY PBR CO 3" xfId="3346"/>
    <cellStyle name="_pgvcl-costal_JND-51_URBAN WEEKLY PBR CO 4" xfId="3347"/>
    <cellStyle name="_pgvcl-costal_JND-51_Weekly Urban PBR CO - 04-04-09 to 12-04-09" xfId="3348"/>
    <cellStyle name="_pgvcl-costal_JND-51_Weekly Urban PBR CO - 04-04-09 to 12-04-09 2" xfId="3349"/>
    <cellStyle name="_pgvcl-costal_JND-51_Weekly Urban PBR CO - 04-04-09 to 12-04-09 3" xfId="3350"/>
    <cellStyle name="_pgvcl-costal_JND-51_Weekly Urban PBR CO - 04-04-09 to 12-04-09 4" xfId="3351"/>
    <cellStyle name="_pgvcl-costal_JND-51_Weekly Urban PBR CO - 06-03-09 to 12-03-09" xfId="3352"/>
    <cellStyle name="_pgvcl-costal_JND-51_Weekly Urban PBR CO - 06-03-09 to 12-03-09 2" xfId="3353"/>
    <cellStyle name="_pgvcl-costal_JND-51_Weekly Urban PBR CO - 06-03-09 to 12-03-09 3" xfId="3354"/>
    <cellStyle name="_pgvcl-costal_JND-51_Weekly Urban PBR CO - 06-03-09 to 12-03-09 4" xfId="3355"/>
    <cellStyle name="_pgvcl-costal_JND-51_Weekly Urban PBR CO - 20-02-09 to 26-02-09" xfId="3356"/>
    <cellStyle name="_pgvcl-costal_JND-51_Weekly Urban PBR CO - 20-02-09 to 26-02-09 2" xfId="3357"/>
    <cellStyle name="_pgvcl-costal_JND-51_Weekly Urban PBR CO - 20-02-09 to 26-02-09 3" xfId="3358"/>
    <cellStyle name="_pgvcl-costal_JND-51_Weekly Urban PBR CO - 20-02-09 to 26-02-09 4" xfId="3359"/>
    <cellStyle name="_pgvcl-costal_JND-51_Weekly Urban PBR CO - 30-01-09 to 05-02-09" xfId="3360"/>
    <cellStyle name="_pgvcl-costal_JND-51_Weekly Urban PBR CO - 30-01-09 to 05-02-09 2" xfId="3361"/>
    <cellStyle name="_pgvcl-costal_JND-51_Weekly Urban PBR CO - 30-01-09 to 05-02-09 3" xfId="3362"/>
    <cellStyle name="_pgvcl-costal_JND-51_Weekly Urban PBR CO - 30-01-09 to 05-02-09 4" xfId="3363"/>
    <cellStyle name="_pgvcl-costal_JND-51_Weekly Urban PBR CO - 9-1-09 to 15.01.09" xfId="3364"/>
    <cellStyle name="_pgvcl-costal_JND-51_Weekly Urban PBR CO - 9-1-09 to 15.01.09 2" xfId="3365"/>
    <cellStyle name="_pgvcl-costal_JND-51_Weekly Urban PBR CO - 9-1-09 to 15.01.09 3" xfId="3366"/>
    <cellStyle name="_pgvcl-costal_JND-51_Weekly Urban PBR CO - 9-1-09 to 15.01.09 4" xfId="3367"/>
    <cellStyle name="_pgvcl-costal_JND-51_Weekly Urban PBR CO 01-05-09 to 07-05-09" xfId="3368"/>
    <cellStyle name="_pgvcl-costal_JND-51_Weekly Urban PBR CO 01-05-09 to 07-05-09 2" xfId="3369"/>
    <cellStyle name="_pgvcl-costal_JND-51_Weekly Urban PBR CO 01-05-09 to 07-05-09 3" xfId="3370"/>
    <cellStyle name="_pgvcl-costal_JND-51_Weekly Urban PBR CO 01-05-09 to 07-05-09 4" xfId="3371"/>
    <cellStyle name="_pgvcl-costal_JND-51_Weekly Urban PBR CO 10-04-09 to 16-04-09" xfId="3372"/>
    <cellStyle name="_pgvcl-costal_JND-51_Weekly Urban PBR CO 10-04-09 to 16-04-09 2" xfId="3373"/>
    <cellStyle name="_pgvcl-costal_JND-51_Weekly Urban PBR CO 10-04-09 to 16-04-09 3" xfId="3374"/>
    <cellStyle name="_pgvcl-costal_JND-51_Weekly Urban PBR CO 10-04-09 to 16-04-09 4" xfId="3375"/>
    <cellStyle name="_pgvcl-costal_JND-7" xfId="3376"/>
    <cellStyle name="_pgvcl-costal_JND-7 2" xfId="3377"/>
    <cellStyle name="_pgvcl-costal_JND-7 3" xfId="3378"/>
    <cellStyle name="_pgvcl-costal_JND-7 4" xfId="3379"/>
    <cellStyle name="_pgvcl-costal_JND-7_JND - 7 T3" xfId="3380"/>
    <cellStyle name="_pgvcl-costal_JND-7_JND - 7 T3 2" xfId="3381"/>
    <cellStyle name="_pgvcl-costal_JND-7_JND - 7 T3 3" xfId="3382"/>
    <cellStyle name="_pgvcl-costal_JND-7_JND - 7 T3 4" xfId="3383"/>
    <cellStyle name="_pgvcl-costal_Meeting 12.06.08" xfId="3384"/>
    <cellStyle name="_pgvcl-costal_Meeting 12.06.08 2" xfId="3385"/>
    <cellStyle name="_pgvcl-costal_Meeting 12.06.08 3" xfId="3386"/>
    <cellStyle name="_pgvcl-costal_Meeting 12.06.08 4" xfId="3387"/>
    <cellStyle name="_pgvcl-costal_MIS" xfId="3388"/>
    <cellStyle name="_pgvcl-costal_MIS Dec - 07" xfId="3389"/>
    <cellStyle name="_pgvcl-costal_MIS Dec - 07_BOARD 30-03-09" xfId="3390"/>
    <cellStyle name="_pgvcl-costal_MIS Dec - 07_BOARD 30-03-09 2" xfId="3391"/>
    <cellStyle name="_pgvcl-costal_MIS Dec - 07_BOARD 30-03-09 3" xfId="3392"/>
    <cellStyle name="_pgvcl-costal_MIS Dec - 07_BOARD 30-03-09 4" xfId="3393"/>
    <cellStyle name="_pgvcl-costal_MIS Dec - 07_Book-DMTHL" xfId="3394"/>
    <cellStyle name="_pgvcl-costal_MIS Dec - 07_Comparison" xfId="3395"/>
    <cellStyle name="_pgvcl-costal_MIS Dec - 07_Comparison 2" xfId="3396"/>
    <cellStyle name="_pgvcl-costal_MIS Dec - 07_Comparison 3" xfId="3397"/>
    <cellStyle name="_pgvcl-costal_MIS Dec - 07_Comparison 4" xfId="3398"/>
    <cellStyle name="_pgvcl-costal_MIS Dec - 07_Details of Selected Urban Feeder" xfId="3399"/>
    <cellStyle name="_pgvcl-costal_MIS Dec - 07_Details of Selected Urban Feeder 2" xfId="3400"/>
    <cellStyle name="_pgvcl-costal_MIS Dec - 07_Details of Selected Urban Feeder 3" xfId="3401"/>
    <cellStyle name="_pgvcl-costal_MIS Dec - 07_Details of Selected Urban Feeder 4" xfId="3402"/>
    <cellStyle name="_pgvcl-costal_MIS Dec - 07_DHTHL JAN-09" xfId="3403"/>
    <cellStyle name="_pgvcl-costal_MIS Dec - 07_dnthl Feb-09" xfId="3404"/>
    <cellStyle name="_pgvcl-costal_MIS Dec - 07_HOD 16-04-09 Transformer" xfId="3405"/>
    <cellStyle name="_pgvcl-costal_MIS Dec - 07_HOD 16-04-09 Transformer 2" xfId="3406"/>
    <cellStyle name="_pgvcl-costal_MIS Dec - 07_HOD 16-04-09 Transformer 3" xfId="3407"/>
    <cellStyle name="_pgvcl-costal_MIS Dec - 07_HOD 16-04-09 Transformer 4" xfId="3408"/>
    <cellStyle name="_pgvcl-costal_MIS Dec - 07_JGYssss" xfId="3409"/>
    <cellStyle name="_pgvcl-costal_MIS Dec - 07_JGYssss 2" xfId="3410"/>
    <cellStyle name="_pgvcl-costal_MIS Dec - 07_JGYssss 3" xfId="3411"/>
    <cellStyle name="_pgvcl-costal_MIS Dec - 07_JGYssss 4" xfId="3412"/>
    <cellStyle name="_pgvcl-costal_MIS Dec - 07_JND - 5" xfId="3413"/>
    <cellStyle name="_pgvcl-costal_MIS Dec - 07_JND - 5_BOARD 30-03-09" xfId="3414"/>
    <cellStyle name="_pgvcl-costal_MIS Dec - 07_JND - 5_BOARD 30-03-09 2" xfId="3415"/>
    <cellStyle name="_pgvcl-costal_MIS Dec - 07_JND - 5_BOARD 30-03-09 3" xfId="3416"/>
    <cellStyle name="_pgvcl-costal_MIS Dec - 07_JND - 5_BOARD 30-03-09 4" xfId="3417"/>
    <cellStyle name="_pgvcl-costal_MIS Dec - 07_JND - 5_Book-DMTHL" xfId="3418"/>
    <cellStyle name="_pgvcl-costal_MIS Dec - 07_JND - 5_Comparison" xfId="3419"/>
    <cellStyle name="_pgvcl-costal_MIS Dec - 07_JND - 5_Comparison 2" xfId="3420"/>
    <cellStyle name="_pgvcl-costal_MIS Dec - 07_JND - 5_Comparison 3" xfId="3421"/>
    <cellStyle name="_pgvcl-costal_MIS Dec - 07_JND - 5_Comparison 4" xfId="3422"/>
    <cellStyle name="_pgvcl-costal_MIS Dec - 07_JND - 5_Details of Selected Urban Feeder" xfId="3423"/>
    <cellStyle name="_pgvcl-costal_MIS Dec - 07_JND - 5_Details of Selected Urban Feeder 2" xfId="3424"/>
    <cellStyle name="_pgvcl-costal_MIS Dec - 07_JND - 5_Details of Selected Urban Feeder 3" xfId="3425"/>
    <cellStyle name="_pgvcl-costal_MIS Dec - 07_JND - 5_Details of Selected Urban Feeder 4" xfId="3426"/>
    <cellStyle name="_pgvcl-costal_MIS Dec - 07_JND - 5_DHTHL JAN-09" xfId="3427"/>
    <cellStyle name="_pgvcl-costal_MIS Dec - 07_JND - 5_dnthl Feb-09" xfId="3428"/>
    <cellStyle name="_pgvcl-costal_MIS Dec - 07_JND - 5_HOD 16-04-09 Transformer" xfId="3429"/>
    <cellStyle name="_pgvcl-costal_MIS Dec - 07_JND - 5_HOD 16-04-09 Transformer 2" xfId="3430"/>
    <cellStyle name="_pgvcl-costal_MIS Dec - 07_JND - 5_HOD 16-04-09 Transformer 3" xfId="3431"/>
    <cellStyle name="_pgvcl-costal_MIS Dec - 07_JND - 5_HOD 16-04-09 Transformer 4" xfId="3432"/>
    <cellStyle name="_pgvcl-costal_MIS Dec - 07_JND - 5_JGYssss" xfId="3433"/>
    <cellStyle name="_pgvcl-costal_MIS Dec - 07_JND - 5_JGYssss 2" xfId="3434"/>
    <cellStyle name="_pgvcl-costal_MIS Dec - 07_JND - 5_JGYssss 3" xfId="3435"/>
    <cellStyle name="_pgvcl-costal_MIS Dec - 07_JND - 5_JGYssss 4" xfId="3436"/>
    <cellStyle name="_pgvcl-costal_MIS Dec - 07_JND - 5_New MIS Sheets" xfId="3437"/>
    <cellStyle name="_pgvcl-costal_MIS Dec - 07_JND - 5_New MIS Sheets 2" xfId="3438"/>
    <cellStyle name="_pgvcl-costal_MIS Dec - 07_JND - 5_New MIS Sheets 3" xfId="3439"/>
    <cellStyle name="_pgvcl-costal_MIS Dec - 07_JND - 5_New MIS Sheets 4" xfId="3440"/>
    <cellStyle name="_pgvcl-costal_MIS Dec - 07_JND - 5_PBR" xfId="3441"/>
    <cellStyle name="_pgvcl-costal_MIS Dec - 07_JND - 5_PBR 2" xfId="3442"/>
    <cellStyle name="_pgvcl-costal_MIS Dec - 07_JND - 5_PBR 3" xfId="3443"/>
    <cellStyle name="_pgvcl-costal_MIS Dec - 07_JND - 5_PBR 4" xfId="3444"/>
    <cellStyle name="_pgvcl-costal_MIS Dec - 07_JND - 5_PBR CO_DAILY REPORT GIS - 20-01-09" xfId="3445"/>
    <cellStyle name="_pgvcl-costal_MIS Dec - 07_JND - 5_PBR CO_DAILY REPORT GIS - 20-01-09 2" xfId="3446"/>
    <cellStyle name="_pgvcl-costal_MIS Dec - 07_JND - 5_PBR CO_DAILY REPORT GIS - 20-01-09 3" xfId="3447"/>
    <cellStyle name="_pgvcl-costal_MIS Dec - 07_JND - 5_PBR CO_DAILY REPORT GIS - 20-01-09 4" xfId="3448"/>
    <cellStyle name="_pgvcl-costal_MIS Dec - 07_JND - 5_POWER FILED 17-08-09" xfId="3449"/>
    <cellStyle name="_pgvcl-costal_MIS Dec - 07_JND - 5_POWER FILED 17-08-09 2" xfId="3450"/>
    <cellStyle name="_pgvcl-costal_MIS Dec - 07_JND - 5_POWER FILED 17-08-09 3" xfId="3451"/>
    <cellStyle name="_pgvcl-costal_MIS Dec - 07_JND - 5_POWER FILED 17-08-09 4" xfId="3452"/>
    <cellStyle name="_pgvcl-costal_MIS Dec - 07_JND - 5_SE 14-05-09" xfId="3453"/>
    <cellStyle name="_pgvcl-costal_MIS Dec - 07_JND - 5_SE 14-05-09 2" xfId="3454"/>
    <cellStyle name="_pgvcl-costal_MIS Dec - 07_JND - 5_SE 14-05-09 3" xfId="3455"/>
    <cellStyle name="_pgvcl-costal_MIS Dec - 07_JND - 5_SE 14-05-09 4" xfId="3456"/>
    <cellStyle name="_pgvcl-costal_MIS Dec - 07_JND - 5_Soft Copy of Tech-2" xfId="3457"/>
    <cellStyle name="_pgvcl-costal_MIS Dec - 07_JND - 5_Soft Copy of Tech-2 2" xfId="3458"/>
    <cellStyle name="_pgvcl-costal_MIS Dec - 07_JND - 5_Soft Copy of Tech-2 3" xfId="3459"/>
    <cellStyle name="_pgvcl-costal_MIS Dec - 07_JND - 5_Soft Copy of Tech-2 4" xfId="3460"/>
    <cellStyle name="_pgvcl-costal_MIS Dec - 07_JND - 5_SUMM Shreem-21-08-09" xfId="3461"/>
    <cellStyle name="_pgvcl-costal_MIS Dec - 07_JND - 5_SUMM Shreem-21-08-09 2" xfId="3462"/>
    <cellStyle name="_pgvcl-costal_MIS Dec - 07_JND - 5_SUMM Shreem-21-08-09 3" xfId="3463"/>
    <cellStyle name="_pgvcl-costal_MIS Dec - 07_JND - 5_SUMM Shreem-21-08-09 4" xfId="3464"/>
    <cellStyle name="_pgvcl-costal_MIS Dec - 07_JND - 5_T&amp;D August-08" xfId="3465"/>
    <cellStyle name="_pgvcl-costal_MIS Dec - 07_JND - 5_T&amp;D August-08 2" xfId="3466"/>
    <cellStyle name="_pgvcl-costal_MIS Dec - 07_JND - 5_T&amp;D August-08 3" xfId="3467"/>
    <cellStyle name="_pgvcl-costal_MIS Dec - 07_JND - 5_T&amp;D August-08 4" xfId="3468"/>
    <cellStyle name="_pgvcl-costal_MIS Dec - 07_JND - 5_T&amp;D Dec-08" xfId="3469"/>
    <cellStyle name="_pgvcl-costal_MIS Dec - 07_JND - 5_T&amp;D Dec-08 2" xfId="3470"/>
    <cellStyle name="_pgvcl-costal_MIS Dec - 07_JND - 5_T&amp;D Dec-08 3" xfId="3471"/>
    <cellStyle name="_pgvcl-costal_MIS Dec - 07_JND - 5_T&amp;D Dec-08 4" xfId="3472"/>
    <cellStyle name="_pgvcl-costal_MIS Dec - 07_JND - 5_T&amp;D July-08" xfId="3473"/>
    <cellStyle name="_pgvcl-costal_MIS Dec - 07_JND - 5_T&amp;D July-08 2" xfId="3474"/>
    <cellStyle name="_pgvcl-costal_MIS Dec - 07_JND - 5_T&amp;D July-08 3" xfId="3475"/>
    <cellStyle name="_pgvcl-costal_MIS Dec - 07_JND - 5_T&amp;D July-08 4" xfId="3476"/>
    <cellStyle name="_pgvcl-costal_MIS Dec - 07_JND - 5_T&amp;D MAR--09" xfId="3477"/>
    <cellStyle name="_pgvcl-costal_MIS Dec - 07_JND - 5_T&amp;D MAR--09 2" xfId="3478"/>
    <cellStyle name="_pgvcl-costal_MIS Dec - 07_JND - 5_T&amp;D MAR--09 3" xfId="3479"/>
    <cellStyle name="_pgvcl-costal_MIS Dec - 07_JND - 5_T&amp;D MAR--09 4" xfId="3480"/>
    <cellStyle name="_pgvcl-costal_MIS Dec - 07_JND - 5_TECH-2 SOFT COPY" xfId="3481"/>
    <cellStyle name="_pgvcl-costal_MIS Dec - 07_JND - 5_TECH-2 SOFT COPY 2" xfId="3482"/>
    <cellStyle name="_pgvcl-costal_MIS Dec - 07_JND - 5_TECH-2 SOFT COPY 3" xfId="3483"/>
    <cellStyle name="_pgvcl-costal_MIS Dec - 07_JND - 5_TECH-2 SOFT COPY 4" xfId="3484"/>
    <cellStyle name="_pgvcl-costal_MIS Dec - 07_JND - 5_TRANSFORMER DETAIL." xfId="3485"/>
    <cellStyle name="_pgvcl-costal_MIS Dec - 07_JND - 5_TRANSFORMER DETAIL. 2" xfId="3486"/>
    <cellStyle name="_pgvcl-costal_MIS Dec - 07_JND - 5_TRANSFORMER DETAIL. 3" xfId="3487"/>
    <cellStyle name="_pgvcl-costal_MIS Dec - 07_JND - 5_TRANSFORMER DETAIL. 4" xfId="3488"/>
    <cellStyle name="_pgvcl-costal_MIS Dec - 07_JND - 5_Urban Weekly 8 MAY 09" xfId="3489"/>
    <cellStyle name="_pgvcl-costal_MIS Dec - 07_JND - 5_URBAN WEEKLY PBR CO" xfId="3490"/>
    <cellStyle name="_pgvcl-costal_MIS Dec - 07_JND - 5_URBAN WEEKLY PBR CO 2" xfId="3491"/>
    <cellStyle name="_pgvcl-costal_MIS Dec - 07_JND - 5_URBAN WEEKLY PBR CO 3" xfId="3492"/>
    <cellStyle name="_pgvcl-costal_MIS Dec - 07_JND - 5_URBAN WEEKLY PBR CO 4" xfId="3493"/>
    <cellStyle name="_pgvcl-costal_MIS Dec - 07_JND - 5_Weekly Urban PBR CO - 04-04-09 to 12-04-09" xfId="3494"/>
    <cellStyle name="_pgvcl-costal_MIS Dec - 07_JND - 5_Weekly Urban PBR CO - 04-04-09 to 12-04-09 2" xfId="3495"/>
    <cellStyle name="_pgvcl-costal_MIS Dec - 07_JND - 5_Weekly Urban PBR CO - 04-04-09 to 12-04-09 3" xfId="3496"/>
    <cellStyle name="_pgvcl-costal_MIS Dec - 07_JND - 5_Weekly Urban PBR CO - 04-04-09 to 12-04-09 4" xfId="3497"/>
    <cellStyle name="_pgvcl-costal_MIS Dec - 07_JND - 5_Weekly Urban PBR CO - 06-03-09 to 12-03-09" xfId="3498"/>
    <cellStyle name="_pgvcl-costal_MIS Dec - 07_JND - 5_Weekly Urban PBR CO - 06-03-09 to 12-03-09 2" xfId="3499"/>
    <cellStyle name="_pgvcl-costal_MIS Dec - 07_JND - 5_Weekly Urban PBR CO - 06-03-09 to 12-03-09 3" xfId="3500"/>
    <cellStyle name="_pgvcl-costal_MIS Dec - 07_JND - 5_Weekly Urban PBR CO - 06-03-09 to 12-03-09 4" xfId="3501"/>
    <cellStyle name="_pgvcl-costal_MIS Dec - 07_JND - 5_Weekly Urban PBR CO - 20-02-09 to 26-02-09" xfId="3502"/>
    <cellStyle name="_pgvcl-costal_MIS Dec - 07_JND - 5_Weekly Urban PBR CO - 20-02-09 to 26-02-09 2" xfId="3503"/>
    <cellStyle name="_pgvcl-costal_MIS Dec - 07_JND - 5_Weekly Urban PBR CO - 20-02-09 to 26-02-09 3" xfId="3504"/>
    <cellStyle name="_pgvcl-costal_MIS Dec - 07_JND - 5_Weekly Urban PBR CO - 20-02-09 to 26-02-09 4" xfId="3505"/>
    <cellStyle name="_pgvcl-costal_MIS Dec - 07_JND - 5_Weekly Urban PBR CO - 30-01-09 to 05-02-09" xfId="3506"/>
    <cellStyle name="_pgvcl-costal_MIS Dec - 07_JND - 5_Weekly Urban PBR CO - 30-01-09 to 05-02-09 2" xfId="3507"/>
    <cellStyle name="_pgvcl-costal_MIS Dec - 07_JND - 5_Weekly Urban PBR CO - 30-01-09 to 05-02-09 3" xfId="3508"/>
    <cellStyle name="_pgvcl-costal_MIS Dec - 07_JND - 5_Weekly Urban PBR CO - 30-01-09 to 05-02-09 4" xfId="3509"/>
    <cellStyle name="_pgvcl-costal_MIS Dec - 07_JND - 5_Weekly Urban PBR CO - 9-1-09 to 15.01.09" xfId="3510"/>
    <cellStyle name="_pgvcl-costal_MIS Dec - 07_JND - 5_Weekly Urban PBR CO - 9-1-09 to 15.01.09 2" xfId="3511"/>
    <cellStyle name="_pgvcl-costal_MIS Dec - 07_JND - 5_Weekly Urban PBR CO - 9-1-09 to 15.01.09 3" xfId="3512"/>
    <cellStyle name="_pgvcl-costal_MIS Dec - 07_JND - 5_Weekly Urban PBR CO - 9-1-09 to 15.01.09 4" xfId="3513"/>
    <cellStyle name="_pgvcl-costal_MIS Dec - 07_JND - 5_Weekly Urban PBR CO 01-05-09 to 07-05-09" xfId="3514"/>
    <cellStyle name="_pgvcl-costal_MIS Dec - 07_JND - 5_Weekly Urban PBR CO 01-05-09 to 07-05-09 2" xfId="3515"/>
    <cellStyle name="_pgvcl-costal_MIS Dec - 07_JND - 5_Weekly Urban PBR CO 01-05-09 to 07-05-09 3" xfId="3516"/>
    <cellStyle name="_pgvcl-costal_MIS Dec - 07_JND - 5_Weekly Urban PBR CO 01-05-09 to 07-05-09 4" xfId="3517"/>
    <cellStyle name="_pgvcl-costal_MIS Dec - 07_JND - 5_Weekly Urban PBR CO 10-04-09 to 16-04-09" xfId="3518"/>
    <cellStyle name="_pgvcl-costal_MIS Dec - 07_JND - 5_Weekly Urban PBR CO 10-04-09 to 16-04-09 2" xfId="3519"/>
    <cellStyle name="_pgvcl-costal_MIS Dec - 07_JND - 5_Weekly Urban PBR CO 10-04-09 to 16-04-09 3" xfId="3520"/>
    <cellStyle name="_pgvcl-costal_MIS Dec - 07_JND - 5_Weekly Urban PBR CO 10-04-09 to 16-04-09 4" xfId="3521"/>
    <cellStyle name="_pgvcl-costal_MIS Dec - 07_JND - 7 T3" xfId="3522"/>
    <cellStyle name="_pgvcl-costal_MIS Dec - 07_JND T-3 MIS" xfId="3523"/>
    <cellStyle name="_pgvcl-costal_MIS Dec - 07_JND-5 T3" xfId="3524"/>
    <cellStyle name="_pgvcl-costal_MIS Dec - 07_NEW MIS Jan - 08" xfId="3525"/>
    <cellStyle name="_pgvcl-costal_MIS Dec - 07_NEW MIS Jan - 08_Book-DMTHL" xfId="3526"/>
    <cellStyle name="_pgvcl-costal_MIS Dec - 07_NEW MIS Jan - 08_Comparison" xfId="3527"/>
    <cellStyle name="_pgvcl-costal_MIS Dec - 07_NEW MIS Jan - 08_Comparison 2" xfId="3528"/>
    <cellStyle name="_pgvcl-costal_MIS Dec - 07_NEW MIS Jan - 08_Comparison 3" xfId="3529"/>
    <cellStyle name="_pgvcl-costal_MIS Dec - 07_NEW MIS Jan - 08_Comparison 4" xfId="3530"/>
    <cellStyle name="_pgvcl-costal_MIS Dec - 07_NEW MIS Jan - 08_Details of Selected Urban Feeder" xfId="3531"/>
    <cellStyle name="_pgvcl-costal_MIS Dec - 07_NEW MIS Jan - 08_Details of Selected Urban Feeder 2" xfId="3532"/>
    <cellStyle name="_pgvcl-costal_MIS Dec - 07_NEW MIS Jan - 08_Details of Selected Urban Feeder 3" xfId="3533"/>
    <cellStyle name="_pgvcl-costal_MIS Dec - 07_NEW MIS Jan - 08_Details of Selected Urban Feeder 4" xfId="3534"/>
    <cellStyle name="_pgvcl-costal_MIS Dec - 07_NEW MIS Jan - 08_DHTHL JAN-09" xfId="3535"/>
    <cellStyle name="_pgvcl-costal_MIS Dec - 07_NEW MIS Jan - 08_dnthl Feb-09" xfId="3536"/>
    <cellStyle name="_pgvcl-costal_MIS Dec - 07_NEW MIS Jan - 08_JGYssss" xfId="3537"/>
    <cellStyle name="_pgvcl-costal_MIS Dec - 07_NEW MIS Jan - 08_JGYssss 2" xfId="3538"/>
    <cellStyle name="_pgvcl-costal_MIS Dec - 07_NEW MIS Jan - 08_JGYssss 3" xfId="3539"/>
    <cellStyle name="_pgvcl-costal_MIS Dec - 07_NEW MIS Jan - 08_JGYssss 4" xfId="3540"/>
    <cellStyle name="_pgvcl-costal_MIS Dec - 07_NEW MIS Jan - 08_New MIS Sheets" xfId="3541"/>
    <cellStyle name="_pgvcl-costal_MIS Dec - 07_NEW MIS Jan - 08_New MIS Sheets 2" xfId="3542"/>
    <cellStyle name="_pgvcl-costal_MIS Dec - 07_NEW MIS Jan - 08_New MIS Sheets 3" xfId="3543"/>
    <cellStyle name="_pgvcl-costal_MIS Dec - 07_NEW MIS Jan - 08_New MIS Sheets 4" xfId="3544"/>
    <cellStyle name="_pgvcl-costal_MIS Dec - 07_NEW MIS Jan - 08_PBR" xfId="3545"/>
    <cellStyle name="_pgvcl-costal_MIS Dec - 07_NEW MIS Jan - 08_PBR 2" xfId="3546"/>
    <cellStyle name="_pgvcl-costal_MIS Dec - 07_NEW MIS Jan - 08_PBR 3" xfId="3547"/>
    <cellStyle name="_pgvcl-costal_MIS Dec - 07_NEW MIS Jan - 08_PBR 4" xfId="3548"/>
    <cellStyle name="_pgvcl-costal_MIS Dec - 07_NEW MIS Jan - 08_PBR CO_DAILY REPORT GIS - 20-01-09" xfId="3549"/>
    <cellStyle name="_pgvcl-costal_MIS Dec - 07_NEW MIS Jan - 08_PBR CO_DAILY REPORT GIS - 20-01-09 2" xfId="3550"/>
    <cellStyle name="_pgvcl-costal_MIS Dec - 07_NEW MIS Jan - 08_PBR CO_DAILY REPORT GIS - 20-01-09 3" xfId="3551"/>
    <cellStyle name="_pgvcl-costal_MIS Dec - 07_NEW MIS Jan - 08_PBR CO_DAILY REPORT GIS - 20-01-09 4" xfId="3552"/>
    <cellStyle name="_pgvcl-costal_MIS Dec - 07_NEW MIS Jan - 08_T&amp;D August-08" xfId="3553"/>
    <cellStyle name="_pgvcl-costal_MIS Dec - 07_NEW MIS Jan - 08_T&amp;D August-08 2" xfId="3554"/>
    <cellStyle name="_pgvcl-costal_MIS Dec - 07_NEW MIS Jan - 08_T&amp;D August-08 3" xfId="3555"/>
    <cellStyle name="_pgvcl-costal_MIS Dec - 07_NEW MIS Jan - 08_T&amp;D August-08 4" xfId="3556"/>
    <cellStyle name="_pgvcl-costal_MIS Dec - 07_NEW MIS Jan - 08_T&amp;D Dec-08" xfId="3557"/>
    <cellStyle name="_pgvcl-costal_MIS Dec - 07_NEW MIS Jan - 08_T&amp;D Dec-08 2" xfId="3558"/>
    <cellStyle name="_pgvcl-costal_MIS Dec - 07_NEW MIS Jan - 08_T&amp;D Dec-08 3" xfId="3559"/>
    <cellStyle name="_pgvcl-costal_MIS Dec - 07_NEW MIS Jan - 08_T&amp;D Dec-08 4" xfId="3560"/>
    <cellStyle name="_pgvcl-costal_MIS Dec - 07_NEW MIS Jan - 08_T&amp;D July-08" xfId="3561"/>
    <cellStyle name="_pgvcl-costal_MIS Dec - 07_NEW MIS Jan - 08_T&amp;D July-08 2" xfId="3562"/>
    <cellStyle name="_pgvcl-costal_MIS Dec - 07_NEW MIS Jan - 08_T&amp;D July-08 3" xfId="3563"/>
    <cellStyle name="_pgvcl-costal_MIS Dec - 07_NEW MIS Jan - 08_T&amp;D July-08 4" xfId="3564"/>
    <cellStyle name="_pgvcl-costal_MIS Dec - 07_NEW MIS Jan - 08_T&amp;D MAR--09" xfId="3565"/>
    <cellStyle name="_pgvcl-costal_MIS Dec - 07_NEW MIS Jan - 08_T&amp;D MAR--09 2" xfId="3566"/>
    <cellStyle name="_pgvcl-costal_MIS Dec - 07_NEW MIS Jan - 08_T&amp;D MAR--09 3" xfId="3567"/>
    <cellStyle name="_pgvcl-costal_MIS Dec - 07_NEW MIS Jan - 08_T&amp;D MAR--09 4" xfId="3568"/>
    <cellStyle name="_pgvcl-costal_MIS Dec - 07_NEW MIS Jan - 08_Urban Weekly 8 MAY 09" xfId="3569"/>
    <cellStyle name="_pgvcl-costal_MIS Dec - 07_NEW MIS Jan - 08_URBAN WEEKLY PBR CO" xfId="3570"/>
    <cellStyle name="_pgvcl-costal_MIS Dec - 07_NEW MIS Jan - 08_URBAN WEEKLY PBR CO 2" xfId="3571"/>
    <cellStyle name="_pgvcl-costal_MIS Dec - 07_NEW MIS Jan - 08_URBAN WEEKLY PBR CO 3" xfId="3572"/>
    <cellStyle name="_pgvcl-costal_MIS Dec - 07_NEW MIS Jan - 08_URBAN WEEKLY PBR CO 4" xfId="3573"/>
    <cellStyle name="_pgvcl-costal_MIS Dec - 07_NEW MIS Jan - 08_Weekly Urban PBR CO - 04-04-09 to 12-04-09" xfId="3574"/>
    <cellStyle name="_pgvcl-costal_MIS Dec - 07_NEW MIS Jan - 08_Weekly Urban PBR CO - 04-04-09 to 12-04-09 2" xfId="3575"/>
    <cellStyle name="_pgvcl-costal_MIS Dec - 07_NEW MIS Jan - 08_Weekly Urban PBR CO - 04-04-09 to 12-04-09 3" xfId="3576"/>
    <cellStyle name="_pgvcl-costal_MIS Dec - 07_NEW MIS Jan - 08_Weekly Urban PBR CO - 04-04-09 to 12-04-09 4" xfId="3577"/>
    <cellStyle name="_pgvcl-costal_MIS Dec - 07_NEW MIS Jan - 08_Weekly Urban PBR CO - 06-03-09 to 12-03-09" xfId="3578"/>
    <cellStyle name="_pgvcl-costal_MIS Dec - 07_NEW MIS Jan - 08_Weekly Urban PBR CO - 06-03-09 to 12-03-09 2" xfId="3579"/>
    <cellStyle name="_pgvcl-costal_MIS Dec - 07_NEW MIS Jan - 08_Weekly Urban PBR CO - 06-03-09 to 12-03-09 3" xfId="3580"/>
    <cellStyle name="_pgvcl-costal_MIS Dec - 07_NEW MIS Jan - 08_Weekly Urban PBR CO - 06-03-09 to 12-03-09 4" xfId="3581"/>
    <cellStyle name="_pgvcl-costal_MIS Dec - 07_NEW MIS Jan - 08_Weekly Urban PBR CO - 20-02-09 to 26-02-09" xfId="3582"/>
    <cellStyle name="_pgvcl-costal_MIS Dec - 07_NEW MIS Jan - 08_Weekly Urban PBR CO - 20-02-09 to 26-02-09 2" xfId="3583"/>
    <cellStyle name="_pgvcl-costal_MIS Dec - 07_NEW MIS Jan - 08_Weekly Urban PBR CO - 20-02-09 to 26-02-09 3" xfId="3584"/>
    <cellStyle name="_pgvcl-costal_MIS Dec - 07_NEW MIS Jan - 08_Weekly Urban PBR CO - 20-02-09 to 26-02-09 4" xfId="3585"/>
    <cellStyle name="_pgvcl-costal_MIS Dec - 07_NEW MIS Jan - 08_Weekly Urban PBR CO - 30-01-09 to 05-02-09" xfId="3586"/>
    <cellStyle name="_pgvcl-costal_MIS Dec - 07_NEW MIS Jan - 08_Weekly Urban PBR CO - 30-01-09 to 05-02-09 2" xfId="3587"/>
    <cellStyle name="_pgvcl-costal_MIS Dec - 07_NEW MIS Jan - 08_Weekly Urban PBR CO - 30-01-09 to 05-02-09 3" xfId="3588"/>
    <cellStyle name="_pgvcl-costal_MIS Dec - 07_NEW MIS Jan - 08_Weekly Urban PBR CO - 30-01-09 to 05-02-09 4" xfId="3589"/>
    <cellStyle name="_pgvcl-costal_MIS Dec - 07_NEW MIS Jan - 08_Weekly Urban PBR CO - 9-1-09 to 15.01.09" xfId="3590"/>
    <cellStyle name="_pgvcl-costal_MIS Dec - 07_NEW MIS Jan - 08_Weekly Urban PBR CO - 9-1-09 to 15.01.09 2" xfId="3591"/>
    <cellStyle name="_pgvcl-costal_MIS Dec - 07_NEW MIS Jan - 08_Weekly Urban PBR CO - 9-1-09 to 15.01.09 3" xfId="3592"/>
    <cellStyle name="_pgvcl-costal_MIS Dec - 07_NEW MIS Jan - 08_Weekly Urban PBR CO - 9-1-09 to 15.01.09 4" xfId="3593"/>
    <cellStyle name="_pgvcl-costal_MIS Dec - 07_NEW MIS Jan - 08_Weekly Urban PBR CO 01-05-09 to 07-05-09" xfId="3594"/>
    <cellStyle name="_pgvcl-costal_MIS Dec - 07_NEW MIS Jan - 08_Weekly Urban PBR CO 01-05-09 to 07-05-09 2" xfId="3595"/>
    <cellStyle name="_pgvcl-costal_MIS Dec - 07_NEW MIS Jan - 08_Weekly Urban PBR CO 01-05-09 to 07-05-09 3" xfId="3596"/>
    <cellStyle name="_pgvcl-costal_MIS Dec - 07_NEW MIS Jan - 08_Weekly Urban PBR CO 01-05-09 to 07-05-09 4" xfId="3597"/>
    <cellStyle name="_pgvcl-costal_MIS Dec - 07_NEW MIS Jan - 08_Weekly Urban PBR CO 10-04-09 to 16-04-09" xfId="3598"/>
    <cellStyle name="_pgvcl-costal_MIS Dec - 07_NEW MIS Jan - 08_Weekly Urban PBR CO 10-04-09 to 16-04-09 2" xfId="3599"/>
    <cellStyle name="_pgvcl-costal_MIS Dec - 07_NEW MIS Jan - 08_Weekly Urban PBR CO 10-04-09 to 16-04-09 3" xfId="3600"/>
    <cellStyle name="_pgvcl-costal_MIS Dec - 07_NEW MIS Jan - 08_Weekly Urban PBR CO 10-04-09 to 16-04-09 4" xfId="3601"/>
    <cellStyle name="_pgvcl-costal_MIS Dec - 07_New MIS Sheets" xfId="3602"/>
    <cellStyle name="_pgvcl-costal_MIS Dec - 07_New MIS Sheets 2" xfId="3603"/>
    <cellStyle name="_pgvcl-costal_MIS Dec - 07_New MIS Sheets 3" xfId="3604"/>
    <cellStyle name="_pgvcl-costal_MIS Dec - 07_New MIS Sheets 4" xfId="3605"/>
    <cellStyle name="_pgvcl-costal_MIS Dec - 07_PBR" xfId="3606"/>
    <cellStyle name="_pgvcl-costal_MIS Dec - 07_PBR 2" xfId="3607"/>
    <cellStyle name="_pgvcl-costal_MIS Dec - 07_PBR 3" xfId="3608"/>
    <cellStyle name="_pgvcl-costal_MIS Dec - 07_PBR 4" xfId="3609"/>
    <cellStyle name="_pgvcl-costal_MIS Dec - 07_PBR CO_DAILY REPORT GIS - 20-01-09" xfId="3610"/>
    <cellStyle name="_pgvcl-costal_MIS Dec - 07_PBR CO_DAILY REPORT GIS - 20-01-09 2" xfId="3611"/>
    <cellStyle name="_pgvcl-costal_MIS Dec - 07_PBR CO_DAILY REPORT GIS - 20-01-09 3" xfId="3612"/>
    <cellStyle name="_pgvcl-costal_MIS Dec - 07_PBR CO_DAILY REPORT GIS - 20-01-09 4" xfId="3613"/>
    <cellStyle name="_pgvcl-costal_MIS Dec - 07_POWER FILED 17-08-09" xfId="3614"/>
    <cellStyle name="_pgvcl-costal_MIS Dec - 07_POWER FILED 17-08-09 2" xfId="3615"/>
    <cellStyle name="_pgvcl-costal_MIS Dec - 07_POWER FILED 17-08-09 3" xfId="3616"/>
    <cellStyle name="_pgvcl-costal_MIS Dec - 07_POWER FILED 17-08-09 4" xfId="3617"/>
    <cellStyle name="_pgvcl-costal_MIS Dec - 07_SE 14-05-09" xfId="3618"/>
    <cellStyle name="_pgvcl-costal_MIS Dec - 07_SE 14-05-09 2" xfId="3619"/>
    <cellStyle name="_pgvcl-costal_MIS Dec - 07_SE 14-05-09 3" xfId="3620"/>
    <cellStyle name="_pgvcl-costal_MIS Dec - 07_SE 14-05-09 4" xfId="3621"/>
    <cellStyle name="_pgvcl-costal_MIS Dec - 07_Soft Copy of Tech-2" xfId="3622"/>
    <cellStyle name="_pgvcl-costal_MIS Dec - 07_Soft Copy of Tech-2 2" xfId="3623"/>
    <cellStyle name="_pgvcl-costal_MIS Dec - 07_Soft Copy of Tech-2 3" xfId="3624"/>
    <cellStyle name="_pgvcl-costal_MIS Dec - 07_Soft Copy of Tech-2 4" xfId="3625"/>
    <cellStyle name="_pgvcl-costal_MIS Dec - 07_SUMM Shreem-21-08-09" xfId="3626"/>
    <cellStyle name="_pgvcl-costal_MIS Dec - 07_SUMM Shreem-21-08-09 2" xfId="3627"/>
    <cellStyle name="_pgvcl-costal_MIS Dec - 07_SUMM Shreem-21-08-09 3" xfId="3628"/>
    <cellStyle name="_pgvcl-costal_MIS Dec - 07_SUMM Shreem-21-08-09 4" xfId="3629"/>
    <cellStyle name="_pgvcl-costal_MIS Dec - 07_T&amp;D August-08" xfId="3630"/>
    <cellStyle name="_pgvcl-costal_MIS Dec - 07_T&amp;D August-08 2" xfId="3631"/>
    <cellStyle name="_pgvcl-costal_MIS Dec - 07_T&amp;D August-08 3" xfId="3632"/>
    <cellStyle name="_pgvcl-costal_MIS Dec - 07_T&amp;D August-08 4" xfId="3633"/>
    <cellStyle name="_pgvcl-costal_MIS Dec - 07_T&amp;D Dec-08" xfId="3634"/>
    <cellStyle name="_pgvcl-costal_MIS Dec - 07_T&amp;D Dec-08 2" xfId="3635"/>
    <cellStyle name="_pgvcl-costal_MIS Dec - 07_T&amp;D Dec-08 3" xfId="3636"/>
    <cellStyle name="_pgvcl-costal_MIS Dec - 07_T&amp;D Dec-08 4" xfId="3637"/>
    <cellStyle name="_pgvcl-costal_MIS Dec - 07_T&amp;D July-08" xfId="3638"/>
    <cellStyle name="_pgvcl-costal_MIS Dec - 07_T&amp;D July-08 2" xfId="3639"/>
    <cellStyle name="_pgvcl-costal_MIS Dec - 07_T&amp;D July-08 3" xfId="3640"/>
    <cellStyle name="_pgvcl-costal_MIS Dec - 07_T&amp;D July-08 4" xfId="3641"/>
    <cellStyle name="_pgvcl-costal_MIS Dec - 07_T&amp;D MAR--09" xfId="3642"/>
    <cellStyle name="_pgvcl-costal_MIS Dec - 07_T&amp;D MAR--09 2" xfId="3643"/>
    <cellStyle name="_pgvcl-costal_MIS Dec - 07_T&amp;D MAR--09 3" xfId="3644"/>
    <cellStyle name="_pgvcl-costal_MIS Dec - 07_T&amp;D MAR--09 4" xfId="3645"/>
    <cellStyle name="_pgvcl-costal_MIS Dec - 07_TECH-2 SOFT COPY" xfId="3646"/>
    <cellStyle name="_pgvcl-costal_MIS Dec - 07_TECH-2 SOFT COPY 2" xfId="3647"/>
    <cellStyle name="_pgvcl-costal_MIS Dec - 07_TECH-2 SOFT COPY 3" xfId="3648"/>
    <cellStyle name="_pgvcl-costal_MIS Dec - 07_TECH-2 SOFT COPY 4" xfId="3649"/>
    <cellStyle name="_pgvcl-costal_MIS Dec - 07_TRANSFORMER DETAIL." xfId="3650"/>
    <cellStyle name="_pgvcl-costal_MIS Dec - 07_TRANSFORMER DETAIL. 2" xfId="3651"/>
    <cellStyle name="_pgvcl-costal_MIS Dec - 07_TRANSFORMER DETAIL. 3" xfId="3652"/>
    <cellStyle name="_pgvcl-costal_MIS Dec - 07_TRANSFORMER DETAIL. 4" xfId="3653"/>
    <cellStyle name="_pgvcl-costal_MIS Dec - 07_Urban Weekly 8 MAY 09" xfId="3654"/>
    <cellStyle name="_pgvcl-costal_MIS Dec - 07_URBAN WEEKLY PBR CO" xfId="3655"/>
    <cellStyle name="_pgvcl-costal_MIS Dec - 07_URBAN WEEKLY PBR CO 2" xfId="3656"/>
    <cellStyle name="_pgvcl-costal_MIS Dec - 07_URBAN WEEKLY PBR CO 3" xfId="3657"/>
    <cellStyle name="_pgvcl-costal_MIS Dec - 07_URBAN WEEKLY PBR CO 4" xfId="3658"/>
    <cellStyle name="_pgvcl-costal_MIS Dec - 07_Weekly Urban PBR CO - 04-04-09 to 12-04-09" xfId="3659"/>
    <cellStyle name="_pgvcl-costal_MIS Dec - 07_Weekly Urban PBR CO - 04-04-09 to 12-04-09 2" xfId="3660"/>
    <cellStyle name="_pgvcl-costal_MIS Dec - 07_Weekly Urban PBR CO - 04-04-09 to 12-04-09 3" xfId="3661"/>
    <cellStyle name="_pgvcl-costal_MIS Dec - 07_Weekly Urban PBR CO - 04-04-09 to 12-04-09 4" xfId="3662"/>
    <cellStyle name="_pgvcl-costal_MIS Dec - 07_Weekly Urban PBR CO - 06-03-09 to 12-03-09" xfId="3663"/>
    <cellStyle name="_pgvcl-costal_MIS Dec - 07_Weekly Urban PBR CO - 06-03-09 to 12-03-09 2" xfId="3664"/>
    <cellStyle name="_pgvcl-costal_MIS Dec - 07_Weekly Urban PBR CO - 06-03-09 to 12-03-09 3" xfId="3665"/>
    <cellStyle name="_pgvcl-costal_MIS Dec - 07_Weekly Urban PBR CO - 06-03-09 to 12-03-09 4" xfId="3666"/>
    <cellStyle name="_pgvcl-costal_MIS Dec - 07_Weekly Urban PBR CO - 20-02-09 to 26-02-09" xfId="3667"/>
    <cellStyle name="_pgvcl-costal_MIS Dec - 07_Weekly Urban PBR CO - 20-02-09 to 26-02-09 2" xfId="3668"/>
    <cellStyle name="_pgvcl-costal_MIS Dec - 07_Weekly Urban PBR CO - 20-02-09 to 26-02-09 3" xfId="3669"/>
    <cellStyle name="_pgvcl-costal_MIS Dec - 07_Weekly Urban PBR CO - 20-02-09 to 26-02-09 4" xfId="3670"/>
    <cellStyle name="_pgvcl-costal_MIS Dec - 07_Weekly Urban PBR CO - 30-01-09 to 05-02-09" xfId="3671"/>
    <cellStyle name="_pgvcl-costal_MIS Dec - 07_Weekly Urban PBR CO - 30-01-09 to 05-02-09 2" xfId="3672"/>
    <cellStyle name="_pgvcl-costal_MIS Dec - 07_Weekly Urban PBR CO - 30-01-09 to 05-02-09 3" xfId="3673"/>
    <cellStyle name="_pgvcl-costal_MIS Dec - 07_Weekly Urban PBR CO - 30-01-09 to 05-02-09 4" xfId="3674"/>
    <cellStyle name="_pgvcl-costal_MIS Dec - 07_Weekly Urban PBR CO - 9-1-09 to 15.01.09" xfId="3675"/>
    <cellStyle name="_pgvcl-costal_MIS Dec - 07_Weekly Urban PBR CO - 9-1-09 to 15.01.09 2" xfId="3676"/>
    <cellStyle name="_pgvcl-costal_MIS Dec - 07_Weekly Urban PBR CO - 9-1-09 to 15.01.09 3" xfId="3677"/>
    <cellStyle name="_pgvcl-costal_MIS Dec - 07_Weekly Urban PBR CO - 9-1-09 to 15.01.09 4" xfId="3678"/>
    <cellStyle name="_pgvcl-costal_MIS Dec - 07_Weekly Urban PBR CO 01-05-09 to 07-05-09" xfId="3679"/>
    <cellStyle name="_pgvcl-costal_MIS Dec - 07_Weekly Urban PBR CO 01-05-09 to 07-05-09 2" xfId="3680"/>
    <cellStyle name="_pgvcl-costal_MIS Dec - 07_Weekly Urban PBR CO 01-05-09 to 07-05-09 3" xfId="3681"/>
    <cellStyle name="_pgvcl-costal_MIS Dec - 07_Weekly Urban PBR CO 01-05-09 to 07-05-09 4" xfId="3682"/>
    <cellStyle name="_pgvcl-costal_MIS Dec - 07_Weekly Urban PBR CO 10-04-09 to 16-04-09" xfId="3683"/>
    <cellStyle name="_pgvcl-costal_MIS Dec - 07_Weekly Urban PBR CO 10-04-09 to 16-04-09 2" xfId="3684"/>
    <cellStyle name="_pgvcl-costal_MIS Dec - 07_Weekly Urban PBR CO 10-04-09 to 16-04-09 3" xfId="3685"/>
    <cellStyle name="_pgvcl-costal_MIS Dec - 07_Weekly Urban PBR CO 10-04-09 to 16-04-09 4" xfId="3686"/>
    <cellStyle name="_pgvcl-costal_MIS Jan - 08" xfId="3687"/>
    <cellStyle name="_pgvcl-costal_MIS Jan - 08_Book-DMTHL" xfId="3688"/>
    <cellStyle name="_pgvcl-costal_MIS Jan - 08_Comparison" xfId="3689"/>
    <cellStyle name="_pgvcl-costal_MIS Jan - 08_Comparison 2" xfId="3690"/>
    <cellStyle name="_pgvcl-costal_MIS Jan - 08_Comparison 3" xfId="3691"/>
    <cellStyle name="_pgvcl-costal_MIS Jan - 08_Comparison 4" xfId="3692"/>
    <cellStyle name="_pgvcl-costal_MIS Jan - 08_Details of Selected Urban Feeder" xfId="3693"/>
    <cellStyle name="_pgvcl-costal_MIS Jan - 08_Details of Selected Urban Feeder 2" xfId="3694"/>
    <cellStyle name="_pgvcl-costal_MIS Jan - 08_Details of Selected Urban Feeder 3" xfId="3695"/>
    <cellStyle name="_pgvcl-costal_MIS Jan - 08_Details of Selected Urban Feeder 4" xfId="3696"/>
    <cellStyle name="_pgvcl-costal_MIS Jan - 08_DHTHL JAN-09" xfId="3697"/>
    <cellStyle name="_pgvcl-costal_MIS Jan - 08_dnthl Feb-09" xfId="3698"/>
    <cellStyle name="_pgvcl-costal_MIS Jan - 08_JGYssss" xfId="3699"/>
    <cellStyle name="_pgvcl-costal_MIS Jan - 08_JGYssss 2" xfId="3700"/>
    <cellStyle name="_pgvcl-costal_MIS Jan - 08_JGYssss 3" xfId="3701"/>
    <cellStyle name="_pgvcl-costal_MIS Jan - 08_JGYssss 4" xfId="3702"/>
    <cellStyle name="_pgvcl-costal_MIS Jan - 08_JND - 5" xfId="3703"/>
    <cellStyle name="_pgvcl-costal_MIS Jan - 08_JND - 5_Book-DMTHL" xfId="3704"/>
    <cellStyle name="_pgvcl-costal_MIS Jan - 08_JND - 5_Comparison" xfId="3705"/>
    <cellStyle name="_pgvcl-costal_MIS Jan - 08_JND - 5_Comparison 2" xfId="3706"/>
    <cellStyle name="_pgvcl-costal_MIS Jan - 08_JND - 5_Comparison 3" xfId="3707"/>
    <cellStyle name="_pgvcl-costal_MIS Jan - 08_JND - 5_Comparison 4" xfId="3708"/>
    <cellStyle name="_pgvcl-costal_MIS Jan - 08_JND - 5_Details of Selected Urban Feeder" xfId="3709"/>
    <cellStyle name="_pgvcl-costal_MIS Jan - 08_JND - 5_Details of Selected Urban Feeder 2" xfId="3710"/>
    <cellStyle name="_pgvcl-costal_MIS Jan - 08_JND - 5_Details of Selected Urban Feeder 3" xfId="3711"/>
    <cellStyle name="_pgvcl-costal_MIS Jan - 08_JND - 5_Details of Selected Urban Feeder 4" xfId="3712"/>
    <cellStyle name="_pgvcl-costal_MIS Jan - 08_JND - 5_DHTHL JAN-09" xfId="3713"/>
    <cellStyle name="_pgvcl-costal_MIS Jan - 08_JND - 5_dnthl Feb-09" xfId="3714"/>
    <cellStyle name="_pgvcl-costal_MIS Jan - 08_JND - 5_JGYssss" xfId="3715"/>
    <cellStyle name="_pgvcl-costal_MIS Jan - 08_JND - 5_JGYssss 2" xfId="3716"/>
    <cellStyle name="_pgvcl-costal_MIS Jan - 08_JND - 5_JGYssss 3" xfId="3717"/>
    <cellStyle name="_pgvcl-costal_MIS Jan - 08_JND - 5_JGYssss 4" xfId="3718"/>
    <cellStyle name="_pgvcl-costal_MIS Jan - 08_JND - 5_New MIS Sheets" xfId="3719"/>
    <cellStyle name="_pgvcl-costal_MIS Jan - 08_JND - 5_New MIS Sheets 2" xfId="3720"/>
    <cellStyle name="_pgvcl-costal_MIS Jan - 08_JND - 5_New MIS Sheets 3" xfId="3721"/>
    <cellStyle name="_pgvcl-costal_MIS Jan - 08_JND - 5_New MIS Sheets 4" xfId="3722"/>
    <cellStyle name="_pgvcl-costal_MIS Jan - 08_JND - 5_PBR" xfId="3723"/>
    <cellStyle name="_pgvcl-costal_MIS Jan - 08_JND - 5_PBR 2" xfId="3724"/>
    <cellStyle name="_pgvcl-costal_MIS Jan - 08_JND - 5_PBR 3" xfId="3725"/>
    <cellStyle name="_pgvcl-costal_MIS Jan - 08_JND - 5_PBR 4" xfId="3726"/>
    <cellStyle name="_pgvcl-costal_MIS Jan - 08_JND - 5_PBR CO_DAILY REPORT GIS - 20-01-09" xfId="3727"/>
    <cellStyle name="_pgvcl-costal_MIS Jan - 08_JND - 5_PBR CO_DAILY REPORT GIS - 20-01-09 2" xfId="3728"/>
    <cellStyle name="_pgvcl-costal_MIS Jan - 08_JND - 5_PBR CO_DAILY REPORT GIS - 20-01-09 3" xfId="3729"/>
    <cellStyle name="_pgvcl-costal_MIS Jan - 08_JND - 5_PBR CO_DAILY REPORT GIS - 20-01-09 4" xfId="3730"/>
    <cellStyle name="_pgvcl-costal_MIS Jan - 08_JND - 5_T&amp;D August-08" xfId="3731"/>
    <cellStyle name="_pgvcl-costal_MIS Jan - 08_JND - 5_T&amp;D August-08 2" xfId="3732"/>
    <cellStyle name="_pgvcl-costal_MIS Jan - 08_JND - 5_T&amp;D August-08 3" xfId="3733"/>
    <cellStyle name="_pgvcl-costal_MIS Jan - 08_JND - 5_T&amp;D August-08 4" xfId="3734"/>
    <cellStyle name="_pgvcl-costal_MIS Jan - 08_JND - 5_T&amp;D Dec-08" xfId="3735"/>
    <cellStyle name="_pgvcl-costal_MIS Jan - 08_JND - 5_T&amp;D Dec-08 2" xfId="3736"/>
    <cellStyle name="_pgvcl-costal_MIS Jan - 08_JND - 5_T&amp;D Dec-08 3" xfId="3737"/>
    <cellStyle name="_pgvcl-costal_MIS Jan - 08_JND - 5_T&amp;D Dec-08 4" xfId="3738"/>
    <cellStyle name="_pgvcl-costal_MIS Jan - 08_JND - 5_T&amp;D July-08" xfId="3739"/>
    <cellStyle name="_pgvcl-costal_MIS Jan - 08_JND - 5_T&amp;D July-08 2" xfId="3740"/>
    <cellStyle name="_pgvcl-costal_MIS Jan - 08_JND - 5_T&amp;D July-08 3" xfId="3741"/>
    <cellStyle name="_pgvcl-costal_MIS Jan - 08_JND - 5_T&amp;D July-08 4" xfId="3742"/>
    <cellStyle name="_pgvcl-costal_MIS Jan - 08_JND - 5_T&amp;D MAR--09" xfId="3743"/>
    <cellStyle name="_pgvcl-costal_MIS Jan - 08_JND - 5_T&amp;D MAR--09 2" xfId="3744"/>
    <cellStyle name="_pgvcl-costal_MIS Jan - 08_JND - 5_T&amp;D MAR--09 3" xfId="3745"/>
    <cellStyle name="_pgvcl-costal_MIS Jan - 08_JND - 5_T&amp;D MAR--09 4" xfId="3746"/>
    <cellStyle name="_pgvcl-costal_MIS Jan - 08_JND - 5_Urban Weekly 8 MAY 09" xfId="3747"/>
    <cellStyle name="_pgvcl-costal_MIS Jan - 08_JND - 5_URBAN WEEKLY PBR CO" xfId="3748"/>
    <cellStyle name="_pgvcl-costal_MIS Jan - 08_JND - 5_URBAN WEEKLY PBR CO 2" xfId="3749"/>
    <cellStyle name="_pgvcl-costal_MIS Jan - 08_JND - 5_URBAN WEEKLY PBR CO 3" xfId="3750"/>
    <cellStyle name="_pgvcl-costal_MIS Jan - 08_JND - 5_URBAN WEEKLY PBR CO 4" xfId="3751"/>
    <cellStyle name="_pgvcl-costal_MIS Jan - 08_JND - 5_Weekly Urban PBR CO - 04-04-09 to 12-04-09" xfId="3752"/>
    <cellStyle name="_pgvcl-costal_MIS Jan - 08_JND - 5_Weekly Urban PBR CO - 04-04-09 to 12-04-09 2" xfId="3753"/>
    <cellStyle name="_pgvcl-costal_MIS Jan - 08_JND - 5_Weekly Urban PBR CO - 04-04-09 to 12-04-09 3" xfId="3754"/>
    <cellStyle name="_pgvcl-costal_MIS Jan - 08_JND - 5_Weekly Urban PBR CO - 04-04-09 to 12-04-09 4" xfId="3755"/>
    <cellStyle name="_pgvcl-costal_MIS Jan - 08_JND - 5_Weekly Urban PBR CO - 06-03-09 to 12-03-09" xfId="3756"/>
    <cellStyle name="_pgvcl-costal_MIS Jan - 08_JND - 5_Weekly Urban PBR CO - 06-03-09 to 12-03-09 2" xfId="3757"/>
    <cellStyle name="_pgvcl-costal_MIS Jan - 08_JND - 5_Weekly Urban PBR CO - 06-03-09 to 12-03-09 3" xfId="3758"/>
    <cellStyle name="_pgvcl-costal_MIS Jan - 08_JND - 5_Weekly Urban PBR CO - 06-03-09 to 12-03-09 4" xfId="3759"/>
    <cellStyle name="_pgvcl-costal_MIS Jan - 08_JND - 5_Weekly Urban PBR CO - 20-02-09 to 26-02-09" xfId="3760"/>
    <cellStyle name="_pgvcl-costal_MIS Jan - 08_JND - 5_Weekly Urban PBR CO - 20-02-09 to 26-02-09 2" xfId="3761"/>
    <cellStyle name="_pgvcl-costal_MIS Jan - 08_JND - 5_Weekly Urban PBR CO - 20-02-09 to 26-02-09 3" xfId="3762"/>
    <cellStyle name="_pgvcl-costal_MIS Jan - 08_JND - 5_Weekly Urban PBR CO - 20-02-09 to 26-02-09 4" xfId="3763"/>
    <cellStyle name="_pgvcl-costal_MIS Jan - 08_JND - 5_Weekly Urban PBR CO - 30-01-09 to 05-02-09" xfId="3764"/>
    <cellStyle name="_pgvcl-costal_MIS Jan - 08_JND - 5_Weekly Urban PBR CO - 30-01-09 to 05-02-09 2" xfId="3765"/>
    <cellStyle name="_pgvcl-costal_MIS Jan - 08_JND - 5_Weekly Urban PBR CO - 30-01-09 to 05-02-09 3" xfId="3766"/>
    <cellStyle name="_pgvcl-costal_MIS Jan - 08_JND - 5_Weekly Urban PBR CO - 30-01-09 to 05-02-09 4" xfId="3767"/>
    <cellStyle name="_pgvcl-costal_MIS Jan - 08_JND - 5_Weekly Urban PBR CO - 9-1-09 to 15.01.09" xfId="3768"/>
    <cellStyle name="_pgvcl-costal_MIS Jan - 08_JND - 5_Weekly Urban PBR CO - 9-1-09 to 15.01.09 2" xfId="3769"/>
    <cellStyle name="_pgvcl-costal_MIS Jan - 08_JND - 5_Weekly Urban PBR CO - 9-1-09 to 15.01.09 3" xfId="3770"/>
    <cellStyle name="_pgvcl-costal_MIS Jan - 08_JND - 5_Weekly Urban PBR CO - 9-1-09 to 15.01.09 4" xfId="3771"/>
    <cellStyle name="_pgvcl-costal_MIS Jan - 08_JND - 5_Weekly Urban PBR CO 01-05-09 to 07-05-09" xfId="3772"/>
    <cellStyle name="_pgvcl-costal_MIS Jan - 08_JND - 5_Weekly Urban PBR CO 01-05-09 to 07-05-09 2" xfId="3773"/>
    <cellStyle name="_pgvcl-costal_MIS Jan - 08_JND - 5_Weekly Urban PBR CO 01-05-09 to 07-05-09 3" xfId="3774"/>
    <cellStyle name="_pgvcl-costal_MIS Jan - 08_JND - 5_Weekly Urban PBR CO 01-05-09 to 07-05-09 4" xfId="3775"/>
    <cellStyle name="_pgvcl-costal_MIS Jan - 08_JND - 5_Weekly Urban PBR CO 10-04-09 to 16-04-09" xfId="3776"/>
    <cellStyle name="_pgvcl-costal_MIS Jan - 08_JND - 5_Weekly Urban PBR CO 10-04-09 to 16-04-09 2" xfId="3777"/>
    <cellStyle name="_pgvcl-costal_MIS Jan - 08_JND - 5_Weekly Urban PBR CO 10-04-09 to 16-04-09 3" xfId="3778"/>
    <cellStyle name="_pgvcl-costal_MIS Jan - 08_JND - 5_Weekly Urban PBR CO 10-04-09 to 16-04-09 4" xfId="3779"/>
    <cellStyle name="_pgvcl-costal_MIS Jan - 08_NEW MIS Jan - 08" xfId="3780"/>
    <cellStyle name="_pgvcl-costal_MIS Jan - 08_NEW MIS Jan - 08_Book-DMTHL" xfId="3781"/>
    <cellStyle name="_pgvcl-costal_MIS Jan - 08_NEW MIS Jan - 08_Comparison" xfId="3782"/>
    <cellStyle name="_pgvcl-costal_MIS Jan - 08_NEW MIS Jan - 08_Comparison 2" xfId="3783"/>
    <cellStyle name="_pgvcl-costal_MIS Jan - 08_NEW MIS Jan - 08_Comparison 3" xfId="3784"/>
    <cellStyle name="_pgvcl-costal_MIS Jan - 08_NEW MIS Jan - 08_Comparison 4" xfId="3785"/>
    <cellStyle name="_pgvcl-costal_MIS Jan - 08_NEW MIS Jan - 08_Details of Selected Urban Feeder" xfId="3786"/>
    <cellStyle name="_pgvcl-costal_MIS Jan - 08_NEW MIS Jan - 08_Details of Selected Urban Feeder 2" xfId="3787"/>
    <cellStyle name="_pgvcl-costal_MIS Jan - 08_NEW MIS Jan - 08_Details of Selected Urban Feeder 3" xfId="3788"/>
    <cellStyle name="_pgvcl-costal_MIS Jan - 08_NEW MIS Jan - 08_Details of Selected Urban Feeder 4" xfId="3789"/>
    <cellStyle name="_pgvcl-costal_MIS Jan - 08_NEW MIS Jan - 08_DHTHL JAN-09" xfId="3790"/>
    <cellStyle name="_pgvcl-costal_MIS Jan - 08_NEW MIS Jan - 08_dnthl Feb-09" xfId="3791"/>
    <cellStyle name="_pgvcl-costal_MIS Jan - 08_NEW MIS Jan - 08_JGYssss" xfId="3792"/>
    <cellStyle name="_pgvcl-costal_MIS Jan - 08_NEW MIS Jan - 08_JGYssss 2" xfId="3793"/>
    <cellStyle name="_pgvcl-costal_MIS Jan - 08_NEW MIS Jan - 08_JGYssss 3" xfId="3794"/>
    <cellStyle name="_pgvcl-costal_MIS Jan - 08_NEW MIS Jan - 08_JGYssss 4" xfId="3795"/>
    <cellStyle name="_pgvcl-costal_MIS Jan - 08_NEW MIS Jan - 08_New MIS Sheets" xfId="3796"/>
    <cellStyle name="_pgvcl-costal_MIS Jan - 08_NEW MIS Jan - 08_New MIS Sheets 2" xfId="3797"/>
    <cellStyle name="_pgvcl-costal_MIS Jan - 08_NEW MIS Jan - 08_New MIS Sheets 3" xfId="3798"/>
    <cellStyle name="_pgvcl-costal_MIS Jan - 08_NEW MIS Jan - 08_New MIS Sheets 4" xfId="3799"/>
    <cellStyle name="_pgvcl-costal_MIS Jan - 08_NEW MIS Jan - 08_PBR" xfId="3800"/>
    <cellStyle name="_pgvcl-costal_MIS Jan - 08_NEW MIS Jan - 08_PBR 2" xfId="3801"/>
    <cellStyle name="_pgvcl-costal_MIS Jan - 08_NEW MIS Jan - 08_PBR 3" xfId="3802"/>
    <cellStyle name="_pgvcl-costal_MIS Jan - 08_NEW MIS Jan - 08_PBR 4" xfId="3803"/>
    <cellStyle name="_pgvcl-costal_MIS Jan - 08_NEW MIS Jan - 08_PBR CO_DAILY REPORT GIS - 20-01-09" xfId="3804"/>
    <cellStyle name="_pgvcl-costal_MIS Jan - 08_NEW MIS Jan - 08_PBR CO_DAILY REPORT GIS - 20-01-09 2" xfId="3805"/>
    <cellStyle name="_pgvcl-costal_MIS Jan - 08_NEW MIS Jan - 08_PBR CO_DAILY REPORT GIS - 20-01-09 3" xfId="3806"/>
    <cellStyle name="_pgvcl-costal_MIS Jan - 08_NEW MIS Jan - 08_PBR CO_DAILY REPORT GIS - 20-01-09 4" xfId="3807"/>
    <cellStyle name="_pgvcl-costal_MIS Jan - 08_NEW MIS Jan - 08_T&amp;D August-08" xfId="3808"/>
    <cellStyle name="_pgvcl-costal_MIS Jan - 08_NEW MIS Jan - 08_T&amp;D August-08 2" xfId="3809"/>
    <cellStyle name="_pgvcl-costal_MIS Jan - 08_NEW MIS Jan - 08_T&amp;D August-08 3" xfId="3810"/>
    <cellStyle name="_pgvcl-costal_MIS Jan - 08_NEW MIS Jan - 08_T&amp;D August-08 4" xfId="3811"/>
    <cellStyle name="_pgvcl-costal_MIS Jan - 08_NEW MIS Jan - 08_T&amp;D Dec-08" xfId="3812"/>
    <cellStyle name="_pgvcl-costal_MIS Jan - 08_NEW MIS Jan - 08_T&amp;D Dec-08 2" xfId="3813"/>
    <cellStyle name="_pgvcl-costal_MIS Jan - 08_NEW MIS Jan - 08_T&amp;D Dec-08 3" xfId="3814"/>
    <cellStyle name="_pgvcl-costal_MIS Jan - 08_NEW MIS Jan - 08_T&amp;D Dec-08 4" xfId="3815"/>
    <cellStyle name="_pgvcl-costal_MIS Jan - 08_NEW MIS Jan - 08_T&amp;D July-08" xfId="3816"/>
    <cellStyle name="_pgvcl-costal_MIS Jan - 08_NEW MIS Jan - 08_T&amp;D July-08 2" xfId="3817"/>
    <cellStyle name="_pgvcl-costal_MIS Jan - 08_NEW MIS Jan - 08_T&amp;D July-08 3" xfId="3818"/>
    <cellStyle name="_pgvcl-costal_MIS Jan - 08_NEW MIS Jan - 08_T&amp;D July-08 4" xfId="3819"/>
    <cellStyle name="_pgvcl-costal_MIS Jan - 08_NEW MIS Jan - 08_T&amp;D MAR--09" xfId="3820"/>
    <cellStyle name="_pgvcl-costal_MIS Jan - 08_NEW MIS Jan - 08_T&amp;D MAR--09 2" xfId="3821"/>
    <cellStyle name="_pgvcl-costal_MIS Jan - 08_NEW MIS Jan - 08_T&amp;D MAR--09 3" xfId="3822"/>
    <cellStyle name="_pgvcl-costal_MIS Jan - 08_NEW MIS Jan - 08_T&amp;D MAR--09 4" xfId="3823"/>
    <cellStyle name="_pgvcl-costal_MIS Jan - 08_NEW MIS Jan - 08_Urban Weekly 8 MAY 09" xfId="3824"/>
    <cellStyle name="_pgvcl-costal_MIS Jan - 08_NEW MIS Jan - 08_URBAN WEEKLY PBR CO" xfId="3825"/>
    <cellStyle name="_pgvcl-costal_MIS Jan - 08_NEW MIS Jan - 08_URBAN WEEKLY PBR CO 2" xfId="3826"/>
    <cellStyle name="_pgvcl-costal_MIS Jan - 08_NEW MIS Jan - 08_URBAN WEEKLY PBR CO 3" xfId="3827"/>
    <cellStyle name="_pgvcl-costal_MIS Jan - 08_NEW MIS Jan - 08_URBAN WEEKLY PBR CO 4" xfId="3828"/>
    <cellStyle name="_pgvcl-costal_MIS Jan - 08_NEW MIS Jan - 08_Weekly Urban PBR CO - 04-04-09 to 12-04-09" xfId="3829"/>
    <cellStyle name="_pgvcl-costal_MIS Jan - 08_NEW MIS Jan - 08_Weekly Urban PBR CO - 04-04-09 to 12-04-09 2" xfId="3830"/>
    <cellStyle name="_pgvcl-costal_MIS Jan - 08_NEW MIS Jan - 08_Weekly Urban PBR CO - 04-04-09 to 12-04-09 3" xfId="3831"/>
    <cellStyle name="_pgvcl-costal_MIS Jan - 08_NEW MIS Jan - 08_Weekly Urban PBR CO - 04-04-09 to 12-04-09 4" xfId="3832"/>
    <cellStyle name="_pgvcl-costal_MIS Jan - 08_NEW MIS Jan - 08_Weekly Urban PBR CO - 06-03-09 to 12-03-09" xfId="3833"/>
    <cellStyle name="_pgvcl-costal_MIS Jan - 08_NEW MIS Jan - 08_Weekly Urban PBR CO - 06-03-09 to 12-03-09 2" xfId="3834"/>
    <cellStyle name="_pgvcl-costal_MIS Jan - 08_NEW MIS Jan - 08_Weekly Urban PBR CO - 06-03-09 to 12-03-09 3" xfId="3835"/>
    <cellStyle name="_pgvcl-costal_MIS Jan - 08_NEW MIS Jan - 08_Weekly Urban PBR CO - 06-03-09 to 12-03-09 4" xfId="3836"/>
    <cellStyle name="_pgvcl-costal_MIS Jan - 08_NEW MIS Jan - 08_Weekly Urban PBR CO - 20-02-09 to 26-02-09" xfId="3837"/>
    <cellStyle name="_pgvcl-costal_MIS Jan - 08_NEW MIS Jan - 08_Weekly Urban PBR CO - 20-02-09 to 26-02-09 2" xfId="3838"/>
    <cellStyle name="_pgvcl-costal_MIS Jan - 08_NEW MIS Jan - 08_Weekly Urban PBR CO - 20-02-09 to 26-02-09 3" xfId="3839"/>
    <cellStyle name="_pgvcl-costal_MIS Jan - 08_NEW MIS Jan - 08_Weekly Urban PBR CO - 20-02-09 to 26-02-09 4" xfId="3840"/>
    <cellStyle name="_pgvcl-costal_MIS Jan - 08_NEW MIS Jan - 08_Weekly Urban PBR CO - 30-01-09 to 05-02-09" xfId="3841"/>
    <cellStyle name="_pgvcl-costal_MIS Jan - 08_NEW MIS Jan - 08_Weekly Urban PBR CO - 30-01-09 to 05-02-09 2" xfId="3842"/>
    <cellStyle name="_pgvcl-costal_MIS Jan - 08_NEW MIS Jan - 08_Weekly Urban PBR CO - 30-01-09 to 05-02-09 3" xfId="3843"/>
    <cellStyle name="_pgvcl-costal_MIS Jan - 08_NEW MIS Jan - 08_Weekly Urban PBR CO - 30-01-09 to 05-02-09 4" xfId="3844"/>
    <cellStyle name="_pgvcl-costal_MIS Jan - 08_NEW MIS Jan - 08_Weekly Urban PBR CO - 9-1-09 to 15.01.09" xfId="3845"/>
    <cellStyle name="_pgvcl-costal_MIS Jan - 08_NEW MIS Jan - 08_Weekly Urban PBR CO - 9-1-09 to 15.01.09 2" xfId="3846"/>
    <cellStyle name="_pgvcl-costal_MIS Jan - 08_NEW MIS Jan - 08_Weekly Urban PBR CO - 9-1-09 to 15.01.09 3" xfId="3847"/>
    <cellStyle name="_pgvcl-costal_MIS Jan - 08_NEW MIS Jan - 08_Weekly Urban PBR CO - 9-1-09 to 15.01.09 4" xfId="3848"/>
    <cellStyle name="_pgvcl-costal_MIS Jan - 08_NEW MIS Jan - 08_Weekly Urban PBR CO 01-05-09 to 07-05-09" xfId="3849"/>
    <cellStyle name="_pgvcl-costal_MIS Jan - 08_NEW MIS Jan - 08_Weekly Urban PBR CO 01-05-09 to 07-05-09 2" xfId="3850"/>
    <cellStyle name="_pgvcl-costal_MIS Jan - 08_NEW MIS Jan - 08_Weekly Urban PBR CO 01-05-09 to 07-05-09 3" xfId="3851"/>
    <cellStyle name="_pgvcl-costal_MIS Jan - 08_NEW MIS Jan - 08_Weekly Urban PBR CO 01-05-09 to 07-05-09 4" xfId="3852"/>
    <cellStyle name="_pgvcl-costal_MIS Jan - 08_NEW MIS Jan - 08_Weekly Urban PBR CO 10-04-09 to 16-04-09" xfId="3853"/>
    <cellStyle name="_pgvcl-costal_MIS Jan - 08_NEW MIS Jan - 08_Weekly Urban PBR CO 10-04-09 to 16-04-09 2" xfId="3854"/>
    <cellStyle name="_pgvcl-costal_MIS Jan - 08_NEW MIS Jan - 08_Weekly Urban PBR CO 10-04-09 to 16-04-09 3" xfId="3855"/>
    <cellStyle name="_pgvcl-costal_MIS Jan - 08_NEW MIS Jan - 08_Weekly Urban PBR CO 10-04-09 to 16-04-09 4" xfId="3856"/>
    <cellStyle name="_pgvcl-costal_MIS Jan - 08_New MIS Sheets" xfId="3857"/>
    <cellStyle name="_pgvcl-costal_MIS Jan - 08_New MIS Sheets 2" xfId="3858"/>
    <cellStyle name="_pgvcl-costal_MIS Jan - 08_New MIS Sheets 3" xfId="3859"/>
    <cellStyle name="_pgvcl-costal_MIS Jan - 08_New MIS Sheets 4" xfId="3860"/>
    <cellStyle name="_pgvcl-costal_MIS Jan - 08_PBR" xfId="3861"/>
    <cellStyle name="_pgvcl-costal_MIS Jan - 08_PBR 2" xfId="3862"/>
    <cellStyle name="_pgvcl-costal_MIS Jan - 08_PBR 3" xfId="3863"/>
    <cellStyle name="_pgvcl-costal_MIS Jan - 08_PBR 4" xfId="3864"/>
    <cellStyle name="_pgvcl-costal_MIS Jan - 08_PBR CO_DAILY REPORT GIS - 20-01-09" xfId="3865"/>
    <cellStyle name="_pgvcl-costal_MIS Jan - 08_PBR CO_DAILY REPORT GIS - 20-01-09 2" xfId="3866"/>
    <cellStyle name="_pgvcl-costal_MIS Jan - 08_PBR CO_DAILY REPORT GIS - 20-01-09 3" xfId="3867"/>
    <cellStyle name="_pgvcl-costal_MIS Jan - 08_PBR CO_DAILY REPORT GIS - 20-01-09 4" xfId="3868"/>
    <cellStyle name="_pgvcl-costal_MIS Jan - 08_T&amp;D August-08" xfId="3869"/>
    <cellStyle name="_pgvcl-costal_MIS Jan - 08_T&amp;D August-08 2" xfId="3870"/>
    <cellStyle name="_pgvcl-costal_MIS Jan - 08_T&amp;D August-08 3" xfId="3871"/>
    <cellStyle name="_pgvcl-costal_MIS Jan - 08_T&amp;D August-08 4" xfId="3872"/>
    <cellStyle name="_pgvcl-costal_MIS Jan - 08_T&amp;D Dec-08" xfId="3873"/>
    <cellStyle name="_pgvcl-costal_MIS Jan - 08_T&amp;D Dec-08 2" xfId="3874"/>
    <cellStyle name="_pgvcl-costal_MIS Jan - 08_T&amp;D Dec-08 3" xfId="3875"/>
    <cellStyle name="_pgvcl-costal_MIS Jan - 08_T&amp;D Dec-08 4" xfId="3876"/>
    <cellStyle name="_pgvcl-costal_MIS Jan - 08_T&amp;D July-08" xfId="3877"/>
    <cellStyle name="_pgvcl-costal_MIS Jan - 08_T&amp;D July-08 2" xfId="3878"/>
    <cellStyle name="_pgvcl-costal_MIS Jan - 08_T&amp;D July-08 3" xfId="3879"/>
    <cellStyle name="_pgvcl-costal_MIS Jan - 08_T&amp;D July-08 4" xfId="3880"/>
    <cellStyle name="_pgvcl-costal_MIS Jan - 08_T&amp;D MAR--09" xfId="3881"/>
    <cellStyle name="_pgvcl-costal_MIS Jan - 08_T&amp;D MAR--09 2" xfId="3882"/>
    <cellStyle name="_pgvcl-costal_MIS Jan - 08_T&amp;D MAR--09 3" xfId="3883"/>
    <cellStyle name="_pgvcl-costal_MIS Jan - 08_T&amp;D MAR--09 4" xfId="3884"/>
    <cellStyle name="_pgvcl-costal_MIS Jan - 08_Urban Weekly 8 MAY 09" xfId="3885"/>
    <cellStyle name="_pgvcl-costal_MIS Jan - 08_URBAN WEEKLY PBR CO" xfId="3886"/>
    <cellStyle name="_pgvcl-costal_MIS Jan - 08_URBAN WEEKLY PBR CO 2" xfId="3887"/>
    <cellStyle name="_pgvcl-costal_MIS Jan - 08_URBAN WEEKLY PBR CO 3" xfId="3888"/>
    <cellStyle name="_pgvcl-costal_MIS Jan - 08_URBAN WEEKLY PBR CO 4" xfId="3889"/>
    <cellStyle name="_pgvcl-costal_MIS Jan - 08_Weekly Urban PBR CO - 04-04-09 to 12-04-09" xfId="3890"/>
    <cellStyle name="_pgvcl-costal_MIS Jan - 08_Weekly Urban PBR CO - 04-04-09 to 12-04-09 2" xfId="3891"/>
    <cellStyle name="_pgvcl-costal_MIS Jan - 08_Weekly Urban PBR CO - 04-04-09 to 12-04-09 3" xfId="3892"/>
    <cellStyle name="_pgvcl-costal_MIS Jan - 08_Weekly Urban PBR CO - 04-04-09 to 12-04-09 4" xfId="3893"/>
    <cellStyle name="_pgvcl-costal_MIS Jan - 08_Weekly Urban PBR CO - 06-03-09 to 12-03-09" xfId="3894"/>
    <cellStyle name="_pgvcl-costal_MIS Jan - 08_Weekly Urban PBR CO - 06-03-09 to 12-03-09 2" xfId="3895"/>
    <cellStyle name="_pgvcl-costal_MIS Jan - 08_Weekly Urban PBR CO - 06-03-09 to 12-03-09 3" xfId="3896"/>
    <cellStyle name="_pgvcl-costal_MIS Jan - 08_Weekly Urban PBR CO - 06-03-09 to 12-03-09 4" xfId="3897"/>
    <cellStyle name="_pgvcl-costal_MIS Jan - 08_Weekly Urban PBR CO - 20-02-09 to 26-02-09" xfId="3898"/>
    <cellStyle name="_pgvcl-costal_MIS Jan - 08_Weekly Urban PBR CO - 20-02-09 to 26-02-09 2" xfId="3899"/>
    <cellStyle name="_pgvcl-costal_MIS Jan - 08_Weekly Urban PBR CO - 20-02-09 to 26-02-09 3" xfId="3900"/>
    <cellStyle name="_pgvcl-costal_MIS Jan - 08_Weekly Urban PBR CO - 20-02-09 to 26-02-09 4" xfId="3901"/>
    <cellStyle name="_pgvcl-costal_MIS Jan - 08_Weekly Urban PBR CO - 30-01-09 to 05-02-09" xfId="3902"/>
    <cellStyle name="_pgvcl-costal_MIS Jan - 08_Weekly Urban PBR CO - 30-01-09 to 05-02-09 2" xfId="3903"/>
    <cellStyle name="_pgvcl-costal_MIS Jan - 08_Weekly Urban PBR CO - 30-01-09 to 05-02-09 3" xfId="3904"/>
    <cellStyle name="_pgvcl-costal_MIS Jan - 08_Weekly Urban PBR CO - 30-01-09 to 05-02-09 4" xfId="3905"/>
    <cellStyle name="_pgvcl-costal_MIS Jan - 08_Weekly Urban PBR CO - 9-1-09 to 15.01.09" xfId="3906"/>
    <cellStyle name="_pgvcl-costal_MIS Jan - 08_Weekly Urban PBR CO - 9-1-09 to 15.01.09 2" xfId="3907"/>
    <cellStyle name="_pgvcl-costal_MIS Jan - 08_Weekly Urban PBR CO - 9-1-09 to 15.01.09 3" xfId="3908"/>
    <cellStyle name="_pgvcl-costal_MIS Jan - 08_Weekly Urban PBR CO - 9-1-09 to 15.01.09 4" xfId="3909"/>
    <cellStyle name="_pgvcl-costal_MIS Jan - 08_Weekly Urban PBR CO 01-05-09 to 07-05-09" xfId="3910"/>
    <cellStyle name="_pgvcl-costal_MIS Jan - 08_Weekly Urban PBR CO 01-05-09 to 07-05-09 2" xfId="3911"/>
    <cellStyle name="_pgvcl-costal_MIS Jan - 08_Weekly Urban PBR CO 01-05-09 to 07-05-09 3" xfId="3912"/>
    <cellStyle name="_pgvcl-costal_MIS Jan - 08_Weekly Urban PBR CO 01-05-09 to 07-05-09 4" xfId="3913"/>
    <cellStyle name="_pgvcl-costal_MIS Jan - 08_Weekly Urban PBR CO 10-04-09 to 16-04-09" xfId="3914"/>
    <cellStyle name="_pgvcl-costal_MIS Jan - 08_Weekly Urban PBR CO 10-04-09 to 16-04-09 2" xfId="3915"/>
    <cellStyle name="_pgvcl-costal_MIS Jan - 08_Weekly Urban PBR CO 10-04-09 to 16-04-09 3" xfId="3916"/>
    <cellStyle name="_pgvcl-costal_MIS Jan - 08_Weekly Urban PBR CO 10-04-09 to 16-04-09 4" xfId="3917"/>
    <cellStyle name="_pgvcl-costal_MIS Nov - 07" xfId="3918"/>
    <cellStyle name="_pgvcl-costal_MIS Summary Jan-08" xfId="3919"/>
    <cellStyle name="_pgvcl-costal_MIS Summary Jan-08_Book-DMTHL" xfId="3920"/>
    <cellStyle name="_pgvcl-costal_MIS Summary Jan-08_Comparison" xfId="3921"/>
    <cellStyle name="_pgvcl-costal_MIS Summary Jan-08_Comparison 2" xfId="3922"/>
    <cellStyle name="_pgvcl-costal_MIS Summary Jan-08_Comparison 3" xfId="3923"/>
    <cellStyle name="_pgvcl-costal_MIS Summary Jan-08_Comparison 4" xfId="3924"/>
    <cellStyle name="_pgvcl-costal_MIS Summary Jan-08_Details of Selected Urban Feeder" xfId="3925"/>
    <cellStyle name="_pgvcl-costal_MIS Summary Jan-08_Details of Selected Urban Feeder 2" xfId="3926"/>
    <cellStyle name="_pgvcl-costal_MIS Summary Jan-08_Details of Selected Urban Feeder 3" xfId="3927"/>
    <cellStyle name="_pgvcl-costal_MIS Summary Jan-08_Details of Selected Urban Feeder 4" xfId="3928"/>
    <cellStyle name="_pgvcl-costal_MIS Summary Jan-08_DHTHL JAN-09" xfId="3929"/>
    <cellStyle name="_pgvcl-costal_MIS Summary Jan-08_dnthl Feb-09" xfId="3930"/>
    <cellStyle name="_pgvcl-costal_MIS Summary Jan-08_JGYssss" xfId="3931"/>
    <cellStyle name="_pgvcl-costal_MIS Summary Jan-08_JGYssss 2" xfId="3932"/>
    <cellStyle name="_pgvcl-costal_MIS Summary Jan-08_JGYssss 3" xfId="3933"/>
    <cellStyle name="_pgvcl-costal_MIS Summary Jan-08_JGYssss 4" xfId="3934"/>
    <cellStyle name="_pgvcl-costal_MIS Summary Jan-08_New MIS Sheets" xfId="3935"/>
    <cellStyle name="_pgvcl-costal_MIS Summary Jan-08_New MIS Sheets 2" xfId="3936"/>
    <cellStyle name="_pgvcl-costal_MIS Summary Jan-08_New MIS Sheets 3" xfId="3937"/>
    <cellStyle name="_pgvcl-costal_MIS Summary Jan-08_New MIS Sheets 4" xfId="3938"/>
    <cellStyle name="_pgvcl-costal_MIS Summary Jan-08_PBR" xfId="3939"/>
    <cellStyle name="_pgvcl-costal_MIS Summary Jan-08_PBR 2" xfId="3940"/>
    <cellStyle name="_pgvcl-costal_MIS Summary Jan-08_PBR 3" xfId="3941"/>
    <cellStyle name="_pgvcl-costal_MIS Summary Jan-08_PBR 4" xfId="3942"/>
    <cellStyle name="_pgvcl-costal_MIS Summary Jan-08_PBR CO_DAILY REPORT GIS - 20-01-09" xfId="3943"/>
    <cellStyle name="_pgvcl-costal_MIS Summary Jan-08_PBR CO_DAILY REPORT GIS - 20-01-09 2" xfId="3944"/>
    <cellStyle name="_pgvcl-costal_MIS Summary Jan-08_PBR CO_DAILY REPORT GIS - 20-01-09 3" xfId="3945"/>
    <cellStyle name="_pgvcl-costal_MIS Summary Jan-08_PBR CO_DAILY REPORT GIS - 20-01-09 4" xfId="3946"/>
    <cellStyle name="_pgvcl-costal_MIS Summary Jan-08_T&amp;D August-08" xfId="3947"/>
    <cellStyle name="_pgvcl-costal_MIS Summary Jan-08_T&amp;D August-08 2" xfId="3948"/>
    <cellStyle name="_pgvcl-costal_MIS Summary Jan-08_T&amp;D August-08 3" xfId="3949"/>
    <cellStyle name="_pgvcl-costal_MIS Summary Jan-08_T&amp;D August-08 4" xfId="3950"/>
    <cellStyle name="_pgvcl-costal_MIS Summary Jan-08_T&amp;D Dec-08" xfId="3951"/>
    <cellStyle name="_pgvcl-costal_MIS Summary Jan-08_T&amp;D Dec-08 2" xfId="3952"/>
    <cellStyle name="_pgvcl-costal_MIS Summary Jan-08_T&amp;D Dec-08 3" xfId="3953"/>
    <cellStyle name="_pgvcl-costal_MIS Summary Jan-08_T&amp;D Dec-08 4" xfId="3954"/>
    <cellStyle name="_pgvcl-costal_MIS Summary Jan-08_T&amp;D July-08" xfId="3955"/>
    <cellStyle name="_pgvcl-costal_MIS Summary Jan-08_T&amp;D July-08 2" xfId="3956"/>
    <cellStyle name="_pgvcl-costal_MIS Summary Jan-08_T&amp;D July-08 3" xfId="3957"/>
    <cellStyle name="_pgvcl-costal_MIS Summary Jan-08_T&amp;D July-08 4" xfId="3958"/>
    <cellStyle name="_pgvcl-costal_MIS Summary Jan-08_T&amp;D MAR--09" xfId="3959"/>
    <cellStyle name="_pgvcl-costal_MIS Summary Jan-08_T&amp;D MAR--09 2" xfId="3960"/>
    <cellStyle name="_pgvcl-costal_MIS Summary Jan-08_T&amp;D MAR--09 3" xfId="3961"/>
    <cellStyle name="_pgvcl-costal_MIS Summary Jan-08_T&amp;D MAR--09 4" xfId="3962"/>
    <cellStyle name="_pgvcl-costal_MIS Summary Jan-08_Urban Weekly 8 MAY 09" xfId="3963"/>
    <cellStyle name="_pgvcl-costal_MIS Summary Jan-08_URBAN WEEKLY PBR CO" xfId="3964"/>
    <cellStyle name="_pgvcl-costal_MIS Summary Jan-08_URBAN WEEKLY PBR CO 2" xfId="3965"/>
    <cellStyle name="_pgvcl-costal_MIS Summary Jan-08_URBAN WEEKLY PBR CO 3" xfId="3966"/>
    <cellStyle name="_pgvcl-costal_MIS Summary Jan-08_URBAN WEEKLY PBR CO 4" xfId="3967"/>
    <cellStyle name="_pgvcl-costal_MIS Summary Jan-08_Weekly Urban PBR CO - 04-04-09 to 12-04-09" xfId="3968"/>
    <cellStyle name="_pgvcl-costal_MIS Summary Jan-08_Weekly Urban PBR CO - 04-04-09 to 12-04-09 2" xfId="3969"/>
    <cellStyle name="_pgvcl-costal_MIS Summary Jan-08_Weekly Urban PBR CO - 04-04-09 to 12-04-09 3" xfId="3970"/>
    <cellStyle name="_pgvcl-costal_MIS Summary Jan-08_Weekly Urban PBR CO - 04-04-09 to 12-04-09 4" xfId="3971"/>
    <cellStyle name="_pgvcl-costal_MIS Summary Jan-08_Weekly Urban PBR CO - 06-03-09 to 12-03-09" xfId="3972"/>
    <cellStyle name="_pgvcl-costal_MIS Summary Jan-08_Weekly Urban PBR CO - 06-03-09 to 12-03-09 2" xfId="3973"/>
    <cellStyle name="_pgvcl-costal_MIS Summary Jan-08_Weekly Urban PBR CO - 06-03-09 to 12-03-09 3" xfId="3974"/>
    <cellStyle name="_pgvcl-costal_MIS Summary Jan-08_Weekly Urban PBR CO - 06-03-09 to 12-03-09 4" xfId="3975"/>
    <cellStyle name="_pgvcl-costal_MIS Summary Jan-08_Weekly Urban PBR CO - 20-02-09 to 26-02-09" xfId="3976"/>
    <cellStyle name="_pgvcl-costal_MIS Summary Jan-08_Weekly Urban PBR CO - 20-02-09 to 26-02-09 2" xfId="3977"/>
    <cellStyle name="_pgvcl-costal_MIS Summary Jan-08_Weekly Urban PBR CO - 20-02-09 to 26-02-09 3" xfId="3978"/>
    <cellStyle name="_pgvcl-costal_MIS Summary Jan-08_Weekly Urban PBR CO - 20-02-09 to 26-02-09 4" xfId="3979"/>
    <cellStyle name="_pgvcl-costal_MIS Summary Jan-08_Weekly Urban PBR CO - 30-01-09 to 05-02-09" xfId="3980"/>
    <cellStyle name="_pgvcl-costal_MIS Summary Jan-08_Weekly Urban PBR CO - 30-01-09 to 05-02-09 2" xfId="3981"/>
    <cellStyle name="_pgvcl-costal_MIS Summary Jan-08_Weekly Urban PBR CO - 30-01-09 to 05-02-09 3" xfId="3982"/>
    <cellStyle name="_pgvcl-costal_MIS Summary Jan-08_Weekly Urban PBR CO - 30-01-09 to 05-02-09 4" xfId="3983"/>
    <cellStyle name="_pgvcl-costal_MIS Summary Jan-08_Weekly Urban PBR CO - 9-1-09 to 15.01.09" xfId="3984"/>
    <cellStyle name="_pgvcl-costal_MIS Summary Jan-08_Weekly Urban PBR CO - 9-1-09 to 15.01.09 2" xfId="3985"/>
    <cellStyle name="_pgvcl-costal_MIS Summary Jan-08_Weekly Urban PBR CO - 9-1-09 to 15.01.09 3" xfId="3986"/>
    <cellStyle name="_pgvcl-costal_MIS Summary Jan-08_Weekly Urban PBR CO - 9-1-09 to 15.01.09 4" xfId="3987"/>
    <cellStyle name="_pgvcl-costal_MIS Summary Jan-08_Weekly Urban PBR CO 01-05-09 to 07-05-09" xfId="3988"/>
    <cellStyle name="_pgvcl-costal_MIS Summary Jan-08_Weekly Urban PBR CO 01-05-09 to 07-05-09 2" xfId="3989"/>
    <cellStyle name="_pgvcl-costal_MIS Summary Jan-08_Weekly Urban PBR CO 01-05-09 to 07-05-09 3" xfId="3990"/>
    <cellStyle name="_pgvcl-costal_MIS Summary Jan-08_Weekly Urban PBR CO 01-05-09 to 07-05-09 4" xfId="3991"/>
    <cellStyle name="_pgvcl-costal_MIS Summary Jan-08_Weekly Urban PBR CO 10-04-09 to 16-04-09" xfId="3992"/>
    <cellStyle name="_pgvcl-costal_MIS Summary Jan-08_Weekly Urban PBR CO 10-04-09 to 16-04-09 2" xfId="3993"/>
    <cellStyle name="_pgvcl-costal_MIS Summary Jan-08_Weekly Urban PBR CO 10-04-09 to 16-04-09 3" xfId="3994"/>
    <cellStyle name="_pgvcl-costal_MIS Summary Jan-08_Weekly Urban PBR CO 10-04-09 to 16-04-09 4" xfId="3995"/>
    <cellStyle name="_pgvcl-costal_MIS_BOARD 30-03-09" xfId="3996"/>
    <cellStyle name="_pgvcl-costal_MIS_BOARD 30-03-09 2" xfId="3997"/>
    <cellStyle name="_pgvcl-costal_MIS_BOARD 30-03-09 3" xfId="3998"/>
    <cellStyle name="_pgvcl-costal_MIS_BOARD 30-03-09 4" xfId="3999"/>
    <cellStyle name="_pgvcl-costal_MIS_Book-DMTHL" xfId="4000"/>
    <cellStyle name="_pgvcl-costal_MIS_Comparison" xfId="4001"/>
    <cellStyle name="_pgvcl-costal_MIS_Comparison 2" xfId="4002"/>
    <cellStyle name="_pgvcl-costal_MIS_Comparison 3" xfId="4003"/>
    <cellStyle name="_pgvcl-costal_MIS_Comparison 4" xfId="4004"/>
    <cellStyle name="_pgvcl-costal_MIS_Details of Selected Urban Feeder" xfId="4005"/>
    <cellStyle name="_pgvcl-costal_MIS_Details of Selected Urban Feeder 2" xfId="4006"/>
    <cellStyle name="_pgvcl-costal_MIS_Details of Selected Urban Feeder 3" xfId="4007"/>
    <cellStyle name="_pgvcl-costal_MIS_Details of Selected Urban Feeder 4" xfId="4008"/>
    <cellStyle name="_pgvcl-costal_MIS_DHTHL JAN-09" xfId="4009"/>
    <cellStyle name="_pgvcl-costal_MIS_dnthl Feb-09" xfId="4010"/>
    <cellStyle name="_pgvcl-costal_MIS_HOD 16-04-09 Transformer" xfId="4011"/>
    <cellStyle name="_pgvcl-costal_MIS_HOD 16-04-09 Transformer 2" xfId="4012"/>
    <cellStyle name="_pgvcl-costal_MIS_HOD 16-04-09 Transformer 3" xfId="4013"/>
    <cellStyle name="_pgvcl-costal_MIS_HOD 16-04-09 Transformer 4" xfId="4014"/>
    <cellStyle name="_pgvcl-costal_MIS_JGYssss" xfId="4015"/>
    <cellStyle name="_pgvcl-costal_MIS_JGYssss 2" xfId="4016"/>
    <cellStyle name="_pgvcl-costal_MIS_JGYssss 3" xfId="4017"/>
    <cellStyle name="_pgvcl-costal_MIS_JGYssss 4" xfId="4018"/>
    <cellStyle name="_pgvcl-costal_MIS_JND - 5" xfId="4019"/>
    <cellStyle name="_pgvcl-costal_MIS_JND - 5_BOARD 30-03-09" xfId="4020"/>
    <cellStyle name="_pgvcl-costal_MIS_JND - 5_BOARD 30-03-09 2" xfId="4021"/>
    <cellStyle name="_pgvcl-costal_MIS_JND - 5_BOARD 30-03-09 3" xfId="4022"/>
    <cellStyle name="_pgvcl-costal_MIS_JND - 5_BOARD 30-03-09 4" xfId="4023"/>
    <cellStyle name="_pgvcl-costal_MIS_JND - 5_Book-DMTHL" xfId="4024"/>
    <cellStyle name="_pgvcl-costal_MIS_JND - 5_Comparison" xfId="4025"/>
    <cellStyle name="_pgvcl-costal_MIS_JND - 5_Comparison 2" xfId="4026"/>
    <cellStyle name="_pgvcl-costal_MIS_JND - 5_Comparison 3" xfId="4027"/>
    <cellStyle name="_pgvcl-costal_MIS_JND - 5_Comparison 4" xfId="4028"/>
    <cellStyle name="_pgvcl-costal_MIS_JND - 5_Details of Selected Urban Feeder" xfId="4029"/>
    <cellStyle name="_pgvcl-costal_MIS_JND - 5_Details of Selected Urban Feeder 2" xfId="4030"/>
    <cellStyle name="_pgvcl-costal_MIS_JND - 5_Details of Selected Urban Feeder 3" xfId="4031"/>
    <cellStyle name="_pgvcl-costal_MIS_JND - 5_Details of Selected Urban Feeder 4" xfId="4032"/>
    <cellStyle name="_pgvcl-costal_MIS_JND - 5_DHTHL JAN-09" xfId="4033"/>
    <cellStyle name="_pgvcl-costal_MIS_JND - 5_dnthl Feb-09" xfId="4034"/>
    <cellStyle name="_pgvcl-costal_MIS_JND - 5_HOD 16-04-09 Transformer" xfId="4035"/>
    <cellStyle name="_pgvcl-costal_MIS_JND - 5_HOD 16-04-09 Transformer 2" xfId="4036"/>
    <cellStyle name="_pgvcl-costal_MIS_JND - 5_HOD 16-04-09 Transformer 3" xfId="4037"/>
    <cellStyle name="_pgvcl-costal_MIS_JND - 5_HOD 16-04-09 Transformer 4" xfId="4038"/>
    <cellStyle name="_pgvcl-costal_MIS_JND - 5_JGYssss" xfId="4039"/>
    <cellStyle name="_pgvcl-costal_MIS_JND - 5_JGYssss 2" xfId="4040"/>
    <cellStyle name="_pgvcl-costal_MIS_JND - 5_JGYssss 3" xfId="4041"/>
    <cellStyle name="_pgvcl-costal_MIS_JND - 5_JGYssss 4" xfId="4042"/>
    <cellStyle name="_pgvcl-costal_MIS_JND - 5_New MIS Sheets" xfId="4043"/>
    <cellStyle name="_pgvcl-costal_MIS_JND - 5_New MIS Sheets 2" xfId="4044"/>
    <cellStyle name="_pgvcl-costal_MIS_JND - 5_New MIS Sheets 3" xfId="4045"/>
    <cellStyle name="_pgvcl-costal_MIS_JND - 5_New MIS Sheets 4" xfId="4046"/>
    <cellStyle name="_pgvcl-costal_MIS_JND - 5_PBR" xfId="4047"/>
    <cellStyle name="_pgvcl-costal_MIS_JND - 5_PBR 2" xfId="4048"/>
    <cellStyle name="_pgvcl-costal_MIS_JND - 5_PBR 3" xfId="4049"/>
    <cellStyle name="_pgvcl-costal_MIS_JND - 5_PBR 4" xfId="4050"/>
    <cellStyle name="_pgvcl-costal_MIS_JND - 5_PBR CO_DAILY REPORT GIS - 20-01-09" xfId="4051"/>
    <cellStyle name="_pgvcl-costal_MIS_JND - 5_PBR CO_DAILY REPORT GIS - 20-01-09 2" xfId="4052"/>
    <cellStyle name="_pgvcl-costal_MIS_JND - 5_PBR CO_DAILY REPORT GIS - 20-01-09 3" xfId="4053"/>
    <cellStyle name="_pgvcl-costal_MIS_JND - 5_PBR CO_DAILY REPORT GIS - 20-01-09 4" xfId="4054"/>
    <cellStyle name="_pgvcl-costal_MIS_JND - 5_POWER FILED 17-08-09" xfId="4055"/>
    <cellStyle name="_pgvcl-costal_MIS_JND - 5_POWER FILED 17-08-09 2" xfId="4056"/>
    <cellStyle name="_pgvcl-costal_MIS_JND - 5_POWER FILED 17-08-09 3" xfId="4057"/>
    <cellStyle name="_pgvcl-costal_MIS_JND - 5_POWER FILED 17-08-09 4" xfId="4058"/>
    <cellStyle name="_pgvcl-costal_MIS_JND - 5_SE 14-05-09" xfId="4059"/>
    <cellStyle name="_pgvcl-costal_MIS_JND - 5_SE 14-05-09 2" xfId="4060"/>
    <cellStyle name="_pgvcl-costal_MIS_JND - 5_SE 14-05-09 3" xfId="4061"/>
    <cellStyle name="_pgvcl-costal_MIS_JND - 5_SE 14-05-09 4" xfId="4062"/>
    <cellStyle name="_pgvcl-costal_MIS_JND - 5_Soft Copy of Tech-2" xfId="4063"/>
    <cellStyle name="_pgvcl-costal_MIS_JND - 5_Soft Copy of Tech-2 2" xfId="4064"/>
    <cellStyle name="_pgvcl-costal_MIS_JND - 5_Soft Copy of Tech-2 3" xfId="4065"/>
    <cellStyle name="_pgvcl-costal_MIS_JND - 5_Soft Copy of Tech-2 4" xfId="4066"/>
    <cellStyle name="_pgvcl-costal_MIS_JND - 5_SUMM Shreem-21-08-09" xfId="4067"/>
    <cellStyle name="_pgvcl-costal_MIS_JND - 5_SUMM Shreem-21-08-09 2" xfId="4068"/>
    <cellStyle name="_pgvcl-costal_MIS_JND - 5_SUMM Shreem-21-08-09 3" xfId="4069"/>
    <cellStyle name="_pgvcl-costal_MIS_JND - 5_SUMM Shreem-21-08-09 4" xfId="4070"/>
    <cellStyle name="_pgvcl-costal_MIS_JND - 5_T&amp;D August-08" xfId="4071"/>
    <cellStyle name="_pgvcl-costal_MIS_JND - 5_T&amp;D August-08 2" xfId="4072"/>
    <cellStyle name="_pgvcl-costal_MIS_JND - 5_T&amp;D August-08 3" xfId="4073"/>
    <cellStyle name="_pgvcl-costal_MIS_JND - 5_T&amp;D August-08 4" xfId="4074"/>
    <cellStyle name="_pgvcl-costal_MIS_JND - 5_T&amp;D Dec-08" xfId="4075"/>
    <cellStyle name="_pgvcl-costal_MIS_JND - 5_T&amp;D Dec-08 2" xfId="4076"/>
    <cellStyle name="_pgvcl-costal_MIS_JND - 5_T&amp;D Dec-08 3" xfId="4077"/>
    <cellStyle name="_pgvcl-costal_MIS_JND - 5_T&amp;D Dec-08 4" xfId="4078"/>
    <cellStyle name="_pgvcl-costal_MIS_JND - 5_T&amp;D July-08" xfId="4079"/>
    <cellStyle name="_pgvcl-costal_MIS_JND - 5_T&amp;D July-08 2" xfId="4080"/>
    <cellStyle name="_pgvcl-costal_MIS_JND - 5_T&amp;D July-08 3" xfId="4081"/>
    <cellStyle name="_pgvcl-costal_MIS_JND - 5_T&amp;D July-08 4" xfId="4082"/>
    <cellStyle name="_pgvcl-costal_MIS_JND - 5_T&amp;D MAR--09" xfId="4083"/>
    <cellStyle name="_pgvcl-costal_MIS_JND - 5_T&amp;D MAR--09 2" xfId="4084"/>
    <cellStyle name="_pgvcl-costal_MIS_JND - 5_T&amp;D MAR--09 3" xfId="4085"/>
    <cellStyle name="_pgvcl-costal_MIS_JND - 5_T&amp;D MAR--09 4" xfId="4086"/>
    <cellStyle name="_pgvcl-costal_MIS_JND - 5_TECH-2 SOFT COPY" xfId="4087"/>
    <cellStyle name="_pgvcl-costal_MIS_JND - 5_TECH-2 SOFT COPY 2" xfId="4088"/>
    <cellStyle name="_pgvcl-costal_MIS_JND - 5_TECH-2 SOFT COPY 3" xfId="4089"/>
    <cellStyle name="_pgvcl-costal_MIS_JND - 5_TECH-2 SOFT COPY 4" xfId="4090"/>
    <cellStyle name="_pgvcl-costal_MIS_JND - 5_TRANSFORMER DETAIL." xfId="4091"/>
    <cellStyle name="_pgvcl-costal_MIS_JND - 5_TRANSFORMER DETAIL. 2" xfId="4092"/>
    <cellStyle name="_pgvcl-costal_MIS_JND - 5_TRANSFORMER DETAIL. 3" xfId="4093"/>
    <cellStyle name="_pgvcl-costal_MIS_JND - 5_TRANSFORMER DETAIL. 4" xfId="4094"/>
    <cellStyle name="_pgvcl-costal_MIS_JND - 5_Urban Weekly 8 MAY 09" xfId="4095"/>
    <cellStyle name="_pgvcl-costal_MIS_JND - 5_URBAN WEEKLY PBR CO" xfId="4096"/>
    <cellStyle name="_pgvcl-costal_MIS_JND - 5_URBAN WEEKLY PBR CO 2" xfId="4097"/>
    <cellStyle name="_pgvcl-costal_MIS_JND - 5_URBAN WEEKLY PBR CO 3" xfId="4098"/>
    <cellStyle name="_pgvcl-costal_MIS_JND - 5_URBAN WEEKLY PBR CO 4" xfId="4099"/>
    <cellStyle name="_pgvcl-costal_MIS_JND - 5_Weekly Urban PBR CO - 04-04-09 to 12-04-09" xfId="4100"/>
    <cellStyle name="_pgvcl-costal_MIS_JND - 5_Weekly Urban PBR CO - 04-04-09 to 12-04-09 2" xfId="4101"/>
    <cellStyle name="_pgvcl-costal_MIS_JND - 5_Weekly Urban PBR CO - 04-04-09 to 12-04-09 3" xfId="4102"/>
    <cellStyle name="_pgvcl-costal_MIS_JND - 5_Weekly Urban PBR CO - 04-04-09 to 12-04-09 4" xfId="4103"/>
    <cellStyle name="_pgvcl-costal_MIS_JND - 5_Weekly Urban PBR CO - 06-03-09 to 12-03-09" xfId="4104"/>
    <cellStyle name="_pgvcl-costal_MIS_JND - 5_Weekly Urban PBR CO - 06-03-09 to 12-03-09 2" xfId="4105"/>
    <cellStyle name="_pgvcl-costal_MIS_JND - 5_Weekly Urban PBR CO - 06-03-09 to 12-03-09 3" xfId="4106"/>
    <cellStyle name="_pgvcl-costal_MIS_JND - 5_Weekly Urban PBR CO - 06-03-09 to 12-03-09 4" xfId="4107"/>
    <cellStyle name="_pgvcl-costal_MIS_JND - 5_Weekly Urban PBR CO - 20-02-09 to 26-02-09" xfId="4108"/>
    <cellStyle name="_pgvcl-costal_MIS_JND - 5_Weekly Urban PBR CO - 20-02-09 to 26-02-09 2" xfId="4109"/>
    <cellStyle name="_pgvcl-costal_MIS_JND - 5_Weekly Urban PBR CO - 20-02-09 to 26-02-09 3" xfId="4110"/>
    <cellStyle name="_pgvcl-costal_MIS_JND - 5_Weekly Urban PBR CO - 20-02-09 to 26-02-09 4" xfId="4111"/>
    <cellStyle name="_pgvcl-costal_MIS_JND - 5_Weekly Urban PBR CO - 30-01-09 to 05-02-09" xfId="4112"/>
    <cellStyle name="_pgvcl-costal_MIS_JND - 5_Weekly Urban PBR CO - 30-01-09 to 05-02-09 2" xfId="4113"/>
    <cellStyle name="_pgvcl-costal_MIS_JND - 5_Weekly Urban PBR CO - 30-01-09 to 05-02-09 3" xfId="4114"/>
    <cellStyle name="_pgvcl-costal_MIS_JND - 5_Weekly Urban PBR CO - 30-01-09 to 05-02-09 4" xfId="4115"/>
    <cellStyle name="_pgvcl-costal_MIS_JND - 5_Weekly Urban PBR CO - 9-1-09 to 15.01.09" xfId="4116"/>
    <cellStyle name="_pgvcl-costal_MIS_JND - 5_Weekly Urban PBR CO - 9-1-09 to 15.01.09 2" xfId="4117"/>
    <cellStyle name="_pgvcl-costal_MIS_JND - 5_Weekly Urban PBR CO - 9-1-09 to 15.01.09 3" xfId="4118"/>
    <cellStyle name="_pgvcl-costal_MIS_JND - 5_Weekly Urban PBR CO - 9-1-09 to 15.01.09 4" xfId="4119"/>
    <cellStyle name="_pgvcl-costal_MIS_JND - 5_Weekly Urban PBR CO 01-05-09 to 07-05-09" xfId="4120"/>
    <cellStyle name="_pgvcl-costal_MIS_JND - 5_Weekly Urban PBR CO 01-05-09 to 07-05-09 2" xfId="4121"/>
    <cellStyle name="_pgvcl-costal_MIS_JND - 5_Weekly Urban PBR CO 01-05-09 to 07-05-09 3" xfId="4122"/>
    <cellStyle name="_pgvcl-costal_MIS_JND - 5_Weekly Urban PBR CO 01-05-09 to 07-05-09 4" xfId="4123"/>
    <cellStyle name="_pgvcl-costal_MIS_JND - 5_Weekly Urban PBR CO 10-04-09 to 16-04-09" xfId="4124"/>
    <cellStyle name="_pgvcl-costal_MIS_JND - 5_Weekly Urban PBR CO 10-04-09 to 16-04-09 2" xfId="4125"/>
    <cellStyle name="_pgvcl-costal_MIS_JND - 5_Weekly Urban PBR CO 10-04-09 to 16-04-09 3" xfId="4126"/>
    <cellStyle name="_pgvcl-costal_MIS_JND - 5_Weekly Urban PBR CO 10-04-09 to 16-04-09 4" xfId="4127"/>
    <cellStyle name="_pgvcl-costal_MIS_JND - 7 T3" xfId="4128"/>
    <cellStyle name="_pgvcl-costal_MIS_JND T-3 MIS" xfId="4129"/>
    <cellStyle name="_pgvcl-costal_MIS_JND-5 T3" xfId="4130"/>
    <cellStyle name="_pgvcl-costal_MIS_NEW MIS Jan - 08" xfId="4131"/>
    <cellStyle name="_pgvcl-costal_MIS_NEW MIS Jan - 08_Book-DMTHL" xfId="4132"/>
    <cellStyle name="_pgvcl-costal_MIS_NEW MIS Jan - 08_Comparison" xfId="4133"/>
    <cellStyle name="_pgvcl-costal_MIS_NEW MIS Jan - 08_Comparison 2" xfId="4134"/>
    <cellStyle name="_pgvcl-costal_MIS_NEW MIS Jan - 08_Comparison 3" xfId="4135"/>
    <cellStyle name="_pgvcl-costal_MIS_NEW MIS Jan - 08_Comparison 4" xfId="4136"/>
    <cellStyle name="_pgvcl-costal_MIS_NEW MIS Jan - 08_Details of Selected Urban Feeder" xfId="4137"/>
    <cellStyle name="_pgvcl-costal_MIS_NEW MIS Jan - 08_Details of Selected Urban Feeder 2" xfId="4138"/>
    <cellStyle name="_pgvcl-costal_MIS_NEW MIS Jan - 08_Details of Selected Urban Feeder 3" xfId="4139"/>
    <cellStyle name="_pgvcl-costal_MIS_NEW MIS Jan - 08_Details of Selected Urban Feeder 4" xfId="4140"/>
    <cellStyle name="_pgvcl-costal_MIS_NEW MIS Jan - 08_DHTHL JAN-09" xfId="4141"/>
    <cellStyle name="_pgvcl-costal_MIS_NEW MIS Jan - 08_dnthl Feb-09" xfId="4142"/>
    <cellStyle name="_pgvcl-costal_MIS_NEW MIS Jan - 08_JGYssss" xfId="4143"/>
    <cellStyle name="_pgvcl-costal_MIS_NEW MIS Jan - 08_JGYssss 2" xfId="4144"/>
    <cellStyle name="_pgvcl-costal_MIS_NEW MIS Jan - 08_JGYssss 3" xfId="4145"/>
    <cellStyle name="_pgvcl-costal_MIS_NEW MIS Jan - 08_JGYssss 4" xfId="4146"/>
    <cellStyle name="_pgvcl-costal_MIS_NEW MIS Jan - 08_New MIS Sheets" xfId="4147"/>
    <cellStyle name="_pgvcl-costal_MIS_NEW MIS Jan - 08_New MIS Sheets 2" xfId="4148"/>
    <cellStyle name="_pgvcl-costal_MIS_NEW MIS Jan - 08_New MIS Sheets 3" xfId="4149"/>
    <cellStyle name="_pgvcl-costal_MIS_NEW MIS Jan - 08_New MIS Sheets 4" xfId="4150"/>
    <cellStyle name="_pgvcl-costal_MIS_NEW MIS Jan - 08_PBR" xfId="4151"/>
    <cellStyle name="_pgvcl-costal_MIS_NEW MIS Jan - 08_PBR 2" xfId="4152"/>
    <cellStyle name="_pgvcl-costal_MIS_NEW MIS Jan - 08_PBR 3" xfId="4153"/>
    <cellStyle name="_pgvcl-costal_MIS_NEW MIS Jan - 08_PBR 4" xfId="4154"/>
    <cellStyle name="_pgvcl-costal_MIS_NEW MIS Jan - 08_PBR CO_DAILY REPORT GIS - 20-01-09" xfId="4155"/>
    <cellStyle name="_pgvcl-costal_MIS_NEW MIS Jan - 08_PBR CO_DAILY REPORT GIS - 20-01-09 2" xfId="4156"/>
    <cellStyle name="_pgvcl-costal_MIS_NEW MIS Jan - 08_PBR CO_DAILY REPORT GIS - 20-01-09 3" xfId="4157"/>
    <cellStyle name="_pgvcl-costal_MIS_NEW MIS Jan - 08_PBR CO_DAILY REPORT GIS - 20-01-09 4" xfId="4158"/>
    <cellStyle name="_pgvcl-costal_MIS_NEW MIS Jan - 08_T&amp;D August-08" xfId="4159"/>
    <cellStyle name="_pgvcl-costal_MIS_NEW MIS Jan - 08_T&amp;D August-08 2" xfId="4160"/>
    <cellStyle name="_pgvcl-costal_MIS_NEW MIS Jan - 08_T&amp;D August-08 3" xfId="4161"/>
    <cellStyle name="_pgvcl-costal_MIS_NEW MIS Jan - 08_T&amp;D August-08 4" xfId="4162"/>
    <cellStyle name="_pgvcl-costal_MIS_NEW MIS Jan - 08_T&amp;D Dec-08" xfId="4163"/>
    <cellStyle name="_pgvcl-costal_MIS_NEW MIS Jan - 08_T&amp;D Dec-08 2" xfId="4164"/>
    <cellStyle name="_pgvcl-costal_MIS_NEW MIS Jan - 08_T&amp;D Dec-08 3" xfId="4165"/>
    <cellStyle name="_pgvcl-costal_MIS_NEW MIS Jan - 08_T&amp;D Dec-08 4" xfId="4166"/>
    <cellStyle name="_pgvcl-costal_MIS_NEW MIS Jan - 08_T&amp;D July-08" xfId="4167"/>
    <cellStyle name="_pgvcl-costal_MIS_NEW MIS Jan - 08_T&amp;D July-08 2" xfId="4168"/>
    <cellStyle name="_pgvcl-costal_MIS_NEW MIS Jan - 08_T&amp;D July-08 3" xfId="4169"/>
    <cellStyle name="_pgvcl-costal_MIS_NEW MIS Jan - 08_T&amp;D July-08 4" xfId="4170"/>
    <cellStyle name="_pgvcl-costal_MIS_NEW MIS Jan - 08_T&amp;D MAR--09" xfId="4171"/>
    <cellStyle name="_pgvcl-costal_MIS_NEW MIS Jan - 08_T&amp;D MAR--09 2" xfId="4172"/>
    <cellStyle name="_pgvcl-costal_MIS_NEW MIS Jan - 08_T&amp;D MAR--09 3" xfId="4173"/>
    <cellStyle name="_pgvcl-costal_MIS_NEW MIS Jan - 08_T&amp;D MAR--09 4" xfId="4174"/>
    <cellStyle name="_pgvcl-costal_MIS_NEW MIS Jan - 08_Urban Weekly 8 MAY 09" xfId="4175"/>
    <cellStyle name="_pgvcl-costal_MIS_NEW MIS Jan - 08_URBAN WEEKLY PBR CO" xfId="4176"/>
    <cellStyle name="_pgvcl-costal_MIS_NEW MIS Jan - 08_URBAN WEEKLY PBR CO 2" xfId="4177"/>
    <cellStyle name="_pgvcl-costal_MIS_NEW MIS Jan - 08_URBAN WEEKLY PBR CO 3" xfId="4178"/>
    <cellStyle name="_pgvcl-costal_MIS_NEW MIS Jan - 08_URBAN WEEKLY PBR CO 4" xfId="4179"/>
    <cellStyle name="_pgvcl-costal_MIS_NEW MIS Jan - 08_Weekly Urban PBR CO - 04-04-09 to 12-04-09" xfId="4180"/>
    <cellStyle name="_pgvcl-costal_MIS_NEW MIS Jan - 08_Weekly Urban PBR CO - 04-04-09 to 12-04-09 2" xfId="4181"/>
    <cellStyle name="_pgvcl-costal_MIS_NEW MIS Jan - 08_Weekly Urban PBR CO - 04-04-09 to 12-04-09 3" xfId="4182"/>
    <cellStyle name="_pgvcl-costal_MIS_NEW MIS Jan - 08_Weekly Urban PBR CO - 04-04-09 to 12-04-09 4" xfId="4183"/>
    <cellStyle name="_pgvcl-costal_MIS_NEW MIS Jan - 08_Weekly Urban PBR CO - 06-03-09 to 12-03-09" xfId="4184"/>
    <cellStyle name="_pgvcl-costal_MIS_NEW MIS Jan - 08_Weekly Urban PBR CO - 06-03-09 to 12-03-09 2" xfId="4185"/>
    <cellStyle name="_pgvcl-costal_MIS_NEW MIS Jan - 08_Weekly Urban PBR CO - 06-03-09 to 12-03-09 3" xfId="4186"/>
    <cellStyle name="_pgvcl-costal_MIS_NEW MIS Jan - 08_Weekly Urban PBR CO - 06-03-09 to 12-03-09 4" xfId="4187"/>
    <cellStyle name="_pgvcl-costal_MIS_NEW MIS Jan - 08_Weekly Urban PBR CO - 20-02-09 to 26-02-09" xfId="4188"/>
    <cellStyle name="_pgvcl-costal_MIS_NEW MIS Jan - 08_Weekly Urban PBR CO - 20-02-09 to 26-02-09 2" xfId="4189"/>
    <cellStyle name="_pgvcl-costal_MIS_NEW MIS Jan - 08_Weekly Urban PBR CO - 20-02-09 to 26-02-09 3" xfId="4190"/>
    <cellStyle name="_pgvcl-costal_MIS_NEW MIS Jan - 08_Weekly Urban PBR CO - 20-02-09 to 26-02-09 4" xfId="4191"/>
    <cellStyle name="_pgvcl-costal_MIS_NEW MIS Jan - 08_Weekly Urban PBR CO - 30-01-09 to 05-02-09" xfId="4192"/>
    <cellStyle name="_pgvcl-costal_MIS_NEW MIS Jan - 08_Weekly Urban PBR CO - 30-01-09 to 05-02-09 2" xfId="4193"/>
    <cellStyle name="_pgvcl-costal_MIS_NEW MIS Jan - 08_Weekly Urban PBR CO - 30-01-09 to 05-02-09 3" xfId="4194"/>
    <cellStyle name="_pgvcl-costal_MIS_NEW MIS Jan - 08_Weekly Urban PBR CO - 30-01-09 to 05-02-09 4" xfId="4195"/>
    <cellStyle name="_pgvcl-costal_MIS_NEW MIS Jan - 08_Weekly Urban PBR CO - 9-1-09 to 15.01.09" xfId="4196"/>
    <cellStyle name="_pgvcl-costal_MIS_NEW MIS Jan - 08_Weekly Urban PBR CO - 9-1-09 to 15.01.09 2" xfId="4197"/>
    <cellStyle name="_pgvcl-costal_MIS_NEW MIS Jan - 08_Weekly Urban PBR CO - 9-1-09 to 15.01.09 3" xfId="4198"/>
    <cellStyle name="_pgvcl-costal_MIS_NEW MIS Jan - 08_Weekly Urban PBR CO - 9-1-09 to 15.01.09 4" xfId="4199"/>
    <cellStyle name="_pgvcl-costal_MIS_NEW MIS Jan - 08_Weekly Urban PBR CO 01-05-09 to 07-05-09" xfId="4200"/>
    <cellStyle name="_pgvcl-costal_MIS_NEW MIS Jan - 08_Weekly Urban PBR CO 01-05-09 to 07-05-09 2" xfId="4201"/>
    <cellStyle name="_pgvcl-costal_MIS_NEW MIS Jan - 08_Weekly Urban PBR CO 01-05-09 to 07-05-09 3" xfId="4202"/>
    <cellStyle name="_pgvcl-costal_MIS_NEW MIS Jan - 08_Weekly Urban PBR CO 01-05-09 to 07-05-09 4" xfId="4203"/>
    <cellStyle name="_pgvcl-costal_MIS_NEW MIS Jan - 08_Weekly Urban PBR CO 10-04-09 to 16-04-09" xfId="4204"/>
    <cellStyle name="_pgvcl-costal_MIS_NEW MIS Jan - 08_Weekly Urban PBR CO 10-04-09 to 16-04-09 2" xfId="4205"/>
    <cellStyle name="_pgvcl-costal_MIS_NEW MIS Jan - 08_Weekly Urban PBR CO 10-04-09 to 16-04-09 3" xfId="4206"/>
    <cellStyle name="_pgvcl-costal_MIS_NEW MIS Jan - 08_Weekly Urban PBR CO 10-04-09 to 16-04-09 4" xfId="4207"/>
    <cellStyle name="_pgvcl-costal_MIS_New MIS Sheets" xfId="4208"/>
    <cellStyle name="_pgvcl-costal_MIS_New MIS Sheets 2" xfId="4209"/>
    <cellStyle name="_pgvcl-costal_MIS_New MIS Sheets 3" xfId="4210"/>
    <cellStyle name="_pgvcl-costal_MIS_New MIS Sheets 4" xfId="4211"/>
    <cellStyle name="_pgvcl-costal_MIS_PBR" xfId="4212"/>
    <cellStyle name="_pgvcl-costal_MIS_PBR 2" xfId="4213"/>
    <cellStyle name="_pgvcl-costal_MIS_PBR 3" xfId="4214"/>
    <cellStyle name="_pgvcl-costal_MIS_PBR 4" xfId="4215"/>
    <cellStyle name="_pgvcl-costal_MIS_PBR CO_DAILY REPORT GIS - 20-01-09" xfId="4216"/>
    <cellStyle name="_pgvcl-costal_MIS_PBR CO_DAILY REPORT GIS - 20-01-09 2" xfId="4217"/>
    <cellStyle name="_pgvcl-costal_MIS_PBR CO_DAILY REPORT GIS - 20-01-09 3" xfId="4218"/>
    <cellStyle name="_pgvcl-costal_MIS_PBR CO_DAILY REPORT GIS - 20-01-09 4" xfId="4219"/>
    <cellStyle name="_pgvcl-costal_MIS_POWER FILED 17-08-09" xfId="4220"/>
    <cellStyle name="_pgvcl-costal_MIS_POWER FILED 17-08-09 2" xfId="4221"/>
    <cellStyle name="_pgvcl-costal_MIS_POWER FILED 17-08-09 3" xfId="4222"/>
    <cellStyle name="_pgvcl-costal_MIS_POWER FILED 17-08-09 4" xfId="4223"/>
    <cellStyle name="_pgvcl-costal_MIS_SE 14-05-09" xfId="4224"/>
    <cellStyle name="_pgvcl-costal_MIS_SE 14-05-09 2" xfId="4225"/>
    <cellStyle name="_pgvcl-costal_MIS_SE 14-05-09 3" xfId="4226"/>
    <cellStyle name="_pgvcl-costal_MIS_SE 14-05-09 4" xfId="4227"/>
    <cellStyle name="_pgvcl-costal_MIS_Soft Copy of Tech-2" xfId="4228"/>
    <cellStyle name="_pgvcl-costal_MIS_Soft Copy of Tech-2 2" xfId="4229"/>
    <cellStyle name="_pgvcl-costal_MIS_Soft Copy of Tech-2 3" xfId="4230"/>
    <cellStyle name="_pgvcl-costal_MIS_Soft Copy of Tech-2 4" xfId="4231"/>
    <cellStyle name="_pgvcl-costal_MIS_SUMM Shreem-21-08-09" xfId="4232"/>
    <cellStyle name="_pgvcl-costal_MIS_SUMM Shreem-21-08-09 2" xfId="4233"/>
    <cellStyle name="_pgvcl-costal_MIS_SUMM Shreem-21-08-09 3" xfId="4234"/>
    <cellStyle name="_pgvcl-costal_MIS_SUMM Shreem-21-08-09 4" xfId="4235"/>
    <cellStyle name="_pgvcl-costal_MIS_T&amp;D August-08" xfId="4236"/>
    <cellStyle name="_pgvcl-costal_MIS_T&amp;D August-08 2" xfId="4237"/>
    <cellStyle name="_pgvcl-costal_MIS_T&amp;D August-08 3" xfId="4238"/>
    <cellStyle name="_pgvcl-costal_MIS_T&amp;D August-08 4" xfId="4239"/>
    <cellStyle name="_pgvcl-costal_MIS_T&amp;D Dec-08" xfId="4240"/>
    <cellStyle name="_pgvcl-costal_MIS_T&amp;D Dec-08 2" xfId="4241"/>
    <cellStyle name="_pgvcl-costal_MIS_T&amp;D Dec-08 3" xfId="4242"/>
    <cellStyle name="_pgvcl-costal_MIS_T&amp;D Dec-08 4" xfId="4243"/>
    <cellStyle name="_pgvcl-costal_MIS_T&amp;D July-08" xfId="4244"/>
    <cellStyle name="_pgvcl-costal_MIS_T&amp;D July-08 2" xfId="4245"/>
    <cellStyle name="_pgvcl-costal_MIS_T&amp;D July-08 3" xfId="4246"/>
    <cellStyle name="_pgvcl-costal_MIS_T&amp;D July-08 4" xfId="4247"/>
    <cellStyle name="_pgvcl-costal_MIS_T&amp;D MAR--09" xfId="4248"/>
    <cellStyle name="_pgvcl-costal_MIS_T&amp;D MAR--09 2" xfId="4249"/>
    <cellStyle name="_pgvcl-costal_MIS_T&amp;D MAR--09 3" xfId="4250"/>
    <cellStyle name="_pgvcl-costal_MIS_T&amp;D MAR--09 4" xfId="4251"/>
    <cellStyle name="_pgvcl-costal_MIS_TECH-2 SOFT COPY" xfId="4252"/>
    <cellStyle name="_pgvcl-costal_MIS_TECH-2 SOFT COPY 2" xfId="4253"/>
    <cellStyle name="_pgvcl-costal_MIS_TECH-2 SOFT COPY 3" xfId="4254"/>
    <cellStyle name="_pgvcl-costal_MIS_TECH-2 SOFT COPY 4" xfId="4255"/>
    <cellStyle name="_pgvcl-costal_MIS_TRANSFORMER DETAIL." xfId="4256"/>
    <cellStyle name="_pgvcl-costal_MIS_TRANSFORMER DETAIL. 2" xfId="4257"/>
    <cellStyle name="_pgvcl-costal_MIS_TRANSFORMER DETAIL. 3" xfId="4258"/>
    <cellStyle name="_pgvcl-costal_MIS_TRANSFORMER DETAIL. 4" xfId="4259"/>
    <cellStyle name="_pgvcl-costal_MIS_Urban Weekly 8 MAY 09" xfId="4260"/>
    <cellStyle name="_pgvcl-costal_MIS_URBAN WEEKLY PBR CO" xfId="4261"/>
    <cellStyle name="_pgvcl-costal_MIS_URBAN WEEKLY PBR CO 2" xfId="4262"/>
    <cellStyle name="_pgvcl-costal_MIS_URBAN WEEKLY PBR CO 3" xfId="4263"/>
    <cellStyle name="_pgvcl-costal_MIS_URBAN WEEKLY PBR CO 4" xfId="4264"/>
    <cellStyle name="_pgvcl-costal_MIS_Weekly Urban PBR CO - 04-04-09 to 12-04-09" xfId="4265"/>
    <cellStyle name="_pgvcl-costal_MIS_Weekly Urban PBR CO - 04-04-09 to 12-04-09 2" xfId="4266"/>
    <cellStyle name="_pgvcl-costal_MIS_Weekly Urban PBR CO - 04-04-09 to 12-04-09 3" xfId="4267"/>
    <cellStyle name="_pgvcl-costal_MIS_Weekly Urban PBR CO - 04-04-09 to 12-04-09 4" xfId="4268"/>
    <cellStyle name="_pgvcl-costal_MIS_Weekly Urban PBR CO - 06-03-09 to 12-03-09" xfId="4269"/>
    <cellStyle name="_pgvcl-costal_MIS_Weekly Urban PBR CO - 06-03-09 to 12-03-09 2" xfId="4270"/>
    <cellStyle name="_pgvcl-costal_MIS_Weekly Urban PBR CO - 06-03-09 to 12-03-09 3" xfId="4271"/>
    <cellStyle name="_pgvcl-costal_MIS_Weekly Urban PBR CO - 06-03-09 to 12-03-09 4" xfId="4272"/>
    <cellStyle name="_pgvcl-costal_MIS_Weekly Urban PBR CO - 20-02-09 to 26-02-09" xfId="4273"/>
    <cellStyle name="_pgvcl-costal_MIS_Weekly Urban PBR CO - 20-02-09 to 26-02-09 2" xfId="4274"/>
    <cellStyle name="_pgvcl-costal_MIS_Weekly Urban PBR CO - 20-02-09 to 26-02-09 3" xfId="4275"/>
    <cellStyle name="_pgvcl-costal_MIS_Weekly Urban PBR CO - 20-02-09 to 26-02-09 4" xfId="4276"/>
    <cellStyle name="_pgvcl-costal_MIS_Weekly Urban PBR CO - 30-01-09 to 05-02-09" xfId="4277"/>
    <cellStyle name="_pgvcl-costal_MIS_Weekly Urban PBR CO - 30-01-09 to 05-02-09 2" xfId="4278"/>
    <cellStyle name="_pgvcl-costal_MIS_Weekly Urban PBR CO - 30-01-09 to 05-02-09 3" xfId="4279"/>
    <cellStyle name="_pgvcl-costal_MIS_Weekly Urban PBR CO - 30-01-09 to 05-02-09 4" xfId="4280"/>
    <cellStyle name="_pgvcl-costal_MIS_Weekly Urban PBR CO - 9-1-09 to 15.01.09" xfId="4281"/>
    <cellStyle name="_pgvcl-costal_MIS_Weekly Urban PBR CO - 9-1-09 to 15.01.09 2" xfId="4282"/>
    <cellStyle name="_pgvcl-costal_MIS_Weekly Urban PBR CO - 9-1-09 to 15.01.09 3" xfId="4283"/>
    <cellStyle name="_pgvcl-costal_MIS_Weekly Urban PBR CO - 9-1-09 to 15.01.09 4" xfId="4284"/>
    <cellStyle name="_pgvcl-costal_MIS_Weekly Urban PBR CO 01-05-09 to 07-05-09" xfId="4285"/>
    <cellStyle name="_pgvcl-costal_MIS_Weekly Urban PBR CO 01-05-09 to 07-05-09 2" xfId="4286"/>
    <cellStyle name="_pgvcl-costal_MIS_Weekly Urban PBR CO 01-05-09 to 07-05-09 3" xfId="4287"/>
    <cellStyle name="_pgvcl-costal_MIS_Weekly Urban PBR CO 01-05-09 to 07-05-09 4" xfId="4288"/>
    <cellStyle name="_pgvcl-costal_MIS_Weekly Urban PBR CO 10-04-09 to 16-04-09" xfId="4289"/>
    <cellStyle name="_pgvcl-costal_MIS_Weekly Urban PBR CO 10-04-09 to 16-04-09 2" xfId="4290"/>
    <cellStyle name="_pgvcl-costal_MIS_Weekly Urban PBR CO 10-04-09 to 16-04-09 3" xfId="4291"/>
    <cellStyle name="_pgvcl-costal_MIS_Weekly Urban PBR CO 10-04-09 to 16-04-09 4" xfId="4292"/>
    <cellStyle name="_pgvcl-costal_NEW MIS From JND Circle" xfId="4293"/>
    <cellStyle name="_pgvcl-costal_NEW MIS From JND Circle_Book-DMTHL" xfId="4294"/>
    <cellStyle name="_pgvcl-costal_NEW MIS From JND Circle_Comparison" xfId="4295"/>
    <cellStyle name="_pgvcl-costal_NEW MIS From JND Circle_Comparison 2" xfId="4296"/>
    <cellStyle name="_pgvcl-costal_NEW MIS From JND Circle_Comparison 3" xfId="4297"/>
    <cellStyle name="_pgvcl-costal_NEW MIS From JND Circle_Comparison 4" xfId="4298"/>
    <cellStyle name="_pgvcl-costal_NEW MIS From JND Circle_Details of Selected Urban Feeder" xfId="4299"/>
    <cellStyle name="_pgvcl-costal_NEW MIS From JND Circle_Details of Selected Urban Feeder 2" xfId="4300"/>
    <cellStyle name="_pgvcl-costal_NEW MIS From JND Circle_Details of Selected Urban Feeder 3" xfId="4301"/>
    <cellStyle name="_pgvcl-costal_NEW MIS From JND Circle_Details of Selected Urban Feeder 4" xfId="4302"/>
    <cellStyle name="_pgvcl-costal_NEW MIS From JND Circle_DHTHL JAN-09" xfId="4303"/>
    <cellStyle name="_pgvcl-costal_NEW MIS From JND Circle_dnthl Feb-09" xfId="4304"/>
    <cellStyle name="_pgvcl-costal_NEW MIS From JND Circle_JGYssss" xfId="4305"/>
    <cellStyle name="_pgvcl-costal_NEW MIS From JND Circle_JGYssss 2" xfId="4306"/>
    <cellStyle name="_pgvcl-costal_NEW MIS From JND Circle_JGYssss 3" xfId="4307"/>
    <cellStyle name="_pgvcl-costal_NEW MIS From JND Circle_JGYssss 4" xfId="4308"/>
    <cellStyle name="_pgvcl-costal_NEW MIS From JND Circle_New MIS Sheets" xfId="4309"/>
    <cellStyle name="_pgvcl-costal_NEW MIS From JND Circle_New MIS Sheets 2" xfId="4310"/>
    <cellStyle name="_pgvcl-costal_NEW MIS From JND Circle_New MIS Sheets 3" xfId="4311"/>
    <cellStyle name="_pgvcl-costal_NEW MIS From JND Circle_New MIS Sheets 4" xfId="4312"/>
    <cellStyle name="_pgvcl-costal_NEW MIS From JND Circle_PBR" xfId="4313"/>
    <cellStyle name="_pgvcl-costal_NEW MIS From JND Circle_PBR 2" xfId="4314"/>
    <cellStyle name="_pgvcl-costal_NEW MIS From JND Circle_PBR 3" xfId="4315"/>
    <cellStyle name="_pgvcl-costal_NEW MIS From JND Circle_PBR 4" xfId="4316"/>
    <cellStyle name="_pgvcl-costal_NEW MIS From JND Circle_PBR CO_DAILY REPORT GIS - 20-01-09" xfId="4317"/>
    <cellStyle name="_pgvcl-costal_NEW MIS From JND Circle_PBR CO_DAILY REPORT GIS - 20-01-09 2" xfId="4318"/>
    <cellStyle name="_pgvcl-costal_NEW MIS From JND Circle_PBR CO_DAILY REPORT GIS - 20-01-09 3" xfId="4319"/>
    <cellStyle name="_pgvcl-costal_NEW MIS From JND Circle_PBR CO_DAILY REPORT GIS - 20-01-09 4" xfId="4320"/>
    <cellStyle name="_pgvcl-costal_NEW MIS From JND Circle_T&amp;D August-08" xfId="4321"/>
    <cellStyle name="_pgvcl-costal_NEW MIS From JND Circle_T&amp;D August-08 2" xfId="4322"/>
    <cellStyle name="_pgvcl-costal_NEW MIS From JND Circle_T&amp;D August-08 3" xfId="4323"/>
    <cellStyle name="_pgvcl-costal_NEW MIS From JND Circle_T&amp;D August-08 4" xfId="4324"/>
    <cellStyle name="_pgvcl-costal_NEW MIS From JND Circle_T&amp;D Dec-08" xfId="4325"/>
    <cellStyle name="_pgvcl-costal_NEW MIS From JND Circle_T&amp;D Dec-08 2" xfId="4326"/>
    <cellStyle name="_pgvcl-costal_NEW MIS From JND Circle_T&amp;D Dec-08 3" xfId="4327"/>
    <cellStyle name="_pgvcl-costal_NEW MIS From JND Circle_T&amp;D Dec-08 4" xfId="4328"/>
    <cellStyle name="_pgvcl-costal_NEW MIS From JND Circle_T&amp;D July-08" xfId="4329"/>
    <cellStyle name="_pgvcl-costal_NEW MIS From JND Circle_T&amp;D July-08 2" xfId="4330"/>
    <cellStyle name="_pgvcl-costal_NEW MIS From JND Circle_T&amp;D July-08 3" xfId="4331"/>
    <cellStyle name="_pgvcl-costal_NEW MIS From JND Circle_T&amp;D July-08 4" xfId="4332"/>
    <cellStyle name="_pgvcl-costal_NEW MIS From JND Circle_T&amp;D MAR--09" xfId="4333"/>
    <cellStyle name="_pgvcl-costal_NEW MIS From JND Circle_T&amp;D MAR--09 2" xfId="4334"/>
    <cellStyle name="_pgvcl-costal_NEW MIS From JND Circle_T&amp;D MAR--09 3" xfId="4335"/>
    <cellStyle name="_pgvcl-costal_NEW MIS From JND Circle_T&amp;D MAR--09 4" xfId="4336"/>
    <cellStyle name="_pgvcl-costal_NEW MIS From JND Circle_Urban Weekly 8 MAY 09" xfId="4337"/>
    <cellStyle name="_pgvcl-costal_NEW MIS From JND Circle_URBAN WEEKLY PBR CO" xfId="4338"/>
    <cellStyle name="_pgvcl-costal_NEW MIS From JND Circle_URBAN WEEKLY PBR CO 2" xfId="4339"/>
    <cellStyle name="_pgvcl-costal_NEW MIS From JND Circle_URBAN WEEKLY PBR CO 3" xfId="4340"/>
    <cellStyle name="_pgvcl-costal_NEW MIS From JND Circle_URBAN WEEKLY PBR CO 4" xfId="4341"/>
    <cellStyle name="_pgvcl-costal_NEW MIS From JND Circle_Weekly Urban PBR CO - 04-04-09 to 12-04-09" xfId="4342"/>
    <cellStyle name="_pgvcl-costal_NEW MIS From JND Circle_Weekly Urban PBR CO - 04-04-09 to 12-04-09 2" xfId="4343"/>
    <cellStyle name="_pgvcl-costal_NEW MIS From JND Circle_Weekly Urban PBR CO - 04-04-09 to 12-04-09 3" xfId="4344"/>
    <cellStyle name="_pgvcl-costal_NEW MIS From JND Circle_Weekly Urban PBR CO - 04-04-09 to 12-04-09 4" xfId="4345"/>
    <cellStyle name="_pgvcl-costal_NEW MIS From JND Circle_Weekly Urban PBR CO - 06-03-09 to 12-03-09" xfId="4346"/>
    <cellStyle name="_pgvcl-costal_NEW MIS From JND Circle_Weekly Urban PBR CO - 06-03-09 to 12-03-09 2" xfId="4347"/>
    <cellStyle name="_pgvcl-costal_NEW MIS From JND Circle_Weekly Urban PBR CO - 06-03-09 to 12-03-09 3" xfId="4348"/>
    <cellStyle name="_pgvcl-costal_NEW MIS From JND Circle_Weekly Urban PBR CO - 06-03-09 to 12-03-09 4" xfId="4349"/>
    <cellStyle name="_pgvcl-costal_NEW MIS From JND Circle_Weekly Urban PBR CO - 20-02-09 to 26-02-09" xfId="4350"/>
    <cellStyle name="_pgvcl-costal_NEW MIS From JND Circle_Weekly Urban PBR CO - 20-02-09 to 26-02-09 2" xfId="4351"/>
    <cellStyle name="_pgvcl-costal_NEW MIS From JND Circle_Weekly Urban PBR CO - 20-02-09 to 26-02-09 3" xfId="4352"/>
    <cellStyle name="_pgvcl-costal_NEW MIS From JND Circle_Weekly Urban PBR CO - 20-02-09 to 26-02-09 4" xfId="4353"/>
    <cellStyle name="_pgvcl-costal_NEW MIS From JND Circle_Weekly Urban PBR CO - 30-01-09 to 05-02-09" xfId="4354"/>
    <cellStyle name="_pgvcl-costal_NEW MIS From JND Circle_Weekly Urban PBR CO - 30-01-09 to 05-02-09 2" xfId="4355"/>
    <cellStyle name="_pgvcl-costal_NEW MIS From JND Circle_Weekly Urban PBR CO - 30-01-09 to 05-02-09 3" xfId="4356"/>
    <cellStyle name="_pgvcl-costal_NEW MIS From JND Circle_Weekly Urban PBR CO - 30-01-09 to 05-02-09 4" xfId="4357"/>
    <cellStyle name="_pgvcl-costal_NEW MIS From JND Circle_Weekly Urban PBR CO - 9-1-09 to 15.01.09" xfId="4358"/>
    <cellStyle name="_pgvcl-costal_NEW MIS From JND Circle_Weekly Urban PBR CO - 9-1-09 to 15.01.09 2" xfId="4359"/>
    <cellStyle name="_pgvcl-costal_NEW MIS From JND Circle_Weekly Urban PBR CO - 9-1-09 to 15.01.09 3" xfId="4360"/>
    <cellStyle name="_pgvcl-costal_NEW MIS From JND Circle_Weekly Urban PBR CO - 9-1-09 to 15.01.09 4" xfId="4361"/>
    <cellStyle name="_pgvcl-costal_NEW MIS From JND Circle_Weekly Urban PBR CO 01-05-09 to 07-05-09" xfId="4362"/>
    <cellStyle name="_pgvcl-costal_NEW MIS From JND Circle_Weekly Urban PBR CO 01-05-09 to 07-05-09 2" xfId="4363"/>
    <cellStyle name="_pgvcl-costal_NEW MIS From JND Circle_Weekly Urban PBR CO 01-05-09 to 07-05-09 3" xfId="4364"/>
    <cellStyle name="_pgvcl-costal_NEW MIS From JND Circle_Weekly Urban PBR CO 01-05-09 to 07-05-09 4" xfId="4365"/>
    <cellStyle name="_pgvcl-costal_NEW MIS From JND Circle_Weekly Urban PBR CO 10-04-09 to 16-04-09" xfId="4366"/>
    <cellStyle name="_pgvcl-costal_NEW MIS From JND Circle_Weekly Urban PBR CO 10-04-09 to 16-04-09 2" xfId="4367"/>
    <cellStyle name="_pgvcl-costal_NEW MIS From JND Circle_Weekly Urban PBR CO 10-04-09 to 16-04-09 3" xfId="4368"/>
    <cellStyle name="_pgvcl-costal_NEW MIS From JND Circle_Weekly Urban PBR CO 10-04-09 to 16-04-09 4" xfId="4369"/>
    <cellStyle name="_pgvcl-costal_NEW MIS Jan - 08" xfId="4370"/>
    <cellStyle name="_pgvcl-costal_NEW MIS Jan - 08_Book-DMTHL" xfId="4371"/>
    <cellStyle name="_pgvcl-costal_NEW MIS Jan - 08_Comparison" xfId="4372"/>
    <cellStyle name="_pgvcl-costal_NEW MIS Jan - 08_Comparison 2" xfId="4373"/>
    <cellStyle name="_pgvcl-costal_NEW MIS Jan - 08_Comparison 3" xfId="4374"/>
    <cellStyle name="_pgvcl-costal_NEW MIS Jan - 08_Comparison 4" xfId="4375"/>
    <cellStyle name="_pgvcl-costal_NEW MIS Jan - 08_Details of Selected Urban Feeder" xfId="4376"/>
    <cellStyle name="_pgvcl-costal_NEW MIS Jan - 08_Details of Selected Urban Feeder 2" xfId="4377"/>
    <cellStyle name="_pgvcl-costal_NEW MIS Jan - 08_Details of Selected Urban Feeder 3" xfId="4378"/>
    <cellStyle name="_pgvcl-costal_NEW MIS Jan - 08_Details of Selected Urban Feeder 4" xfId="4379"/>
    <cellStyle name="_pgvcl-costal_NEW MIS Jan - 08_DHTHL JAN-09" xfId="4380"/>
    <cellStyle name="_pgvcl-costal_NEW MIS Jan - 08_dnthl Feb-09" xfId="4381"/>
    <cellStyle name="_pgvcl-costal_NEW MIS Jan - 08_JGYssss" xfId="4382"/>
    <cellStyle name="_pgvcl-costal_NEW MIS Jan - 08_JGYssss 2" xfId="4383"/>
    <cellStyle name="_pgvcl-costal_NEW MIS Jan - 08_JGYssss 3" xfId="4384"/>
    <cellStyle name="_pgvcl-costal_NEW MIS Jan - 08_JGYssss 4" xfId="4385"/>
    <cellStyle name="_pgvcl-costal_NEW MIS Jan - 08_New MIS Sheets" xfId="4386"/>
    <cellStyle name="_pgvcl-costal_NEW MIS Jan - 08_New MIS Sheets 2" xfId="4387"/>
    <cellStyle name="_pgvcl-costal_NEW MIS Jan - 08_New MIS Sheets 3" xfId="4388"/>
    <cellStyle name="_pgvcl-costal_NEW MIS Jan - 08_New MIS Sheets 4" xfId="4389"/>
    <cellStyle name="_pgvcl-costal_NEW MIS Jan - 08_PBR" xfId="4390"/>
    <cellStyle name="_pgvcl-costal_NEW MIS Jan - 08_PBR 2" xfId="4391"/>
    <cellStyle name="_pgvcl-costal_NEW MIS Jan - 08_PBR 3" xfId="4392"/>
    <cellStyle name="_pgvcl-costal_NEW MIS Jan - 08_PBR 4" xfId="4393"/>
    <cellStyle name="_pgvcl-costal_NEW MIS Jan - 08_PBR CO_DAILY REPORT GIS - 20-01-09" xfId="4394"/>
    <cellStyle name="_pgvcl-costal_NEW MIS Jan - 08_PBR CO_DAILY REPORT GIS - 20-01-09 2" xfId="4395"/>
    <cellStyle name="_pgvcl-costal_NEW MIS Jan - 08_PBR CO_DAILY REPORT GIS - 20-01-09 3" xfId="4396"/>
    <cellStyle name="_pgvcl-costal_NEW MIS Jan - 08_PBR CO_DAILY REPORT GIS - 20-01-09 4" xfId="4397"/>
    <cellStyle name="_pgvcl-costal_NEW MIS Jan - 08_T&amp;D August-08" xfId="4398"/>
    <cellStyle name="_pgvcl-costal_NEW MIS Jan - 08_T&amp;D August-08 2" xfId="4399"/>
    <cellStyle name="_pgvcl-costal_NEW MIS Jan - 08_T&amp;D August-08 3" xfId="4400"/>
    <cellStyle name="_pgvcl-costal_NEW MIS Jan - 08_T&amp;D August-08 4" xfId="4401"/>
    <cellStyle name="_pgvcl-costal_NEW MIS Jan - 08_T&amp;D Dec-08" xfId="4402"/>
    <cellStyle name="_pgvcl-costal_NEW MIS Jan - 08_T&amp;D Dec-08 2" xfId="4403"/>
    <cellStyle name="_pgvcl-costal_NEW MIS Jan - 08_T&amp;D Dec-08 3" xfId="4404"/>
    <cellStyle name="_pgvcl-costal_NEW MIS Jan - 08_T&amp;D Dec-08 4" xfId="4405"/>
    <cellStyle name="_pgvcl-costal_NEW MIS Jan - 08_T&amp;D July-08" xfId="4406"/>
    <cellStyle name="_pgvcl-costal_NEW MIS Jan - 08_T&amp;D July-08 2" xfId="4407"/>
    <cellStyle name="_pgvcl-costal_NEW MIS Jan - 08_T&amp;D July-08 3" xfId="4408"/>
    <cellStyle name="_pgvcl-costal_NEW MIS Jan - 08_T&amp;D July-08 4" xfId="4409"/>
    <cellStyle name="_pgvcl-costal_NEW MIS Jan - 08_T&amp;D MAR--09" xfId="4410"/>
    <cellStyle name="_pgvcl-costal_NEW MIS Jan - 08_T&amp;D MAR--09 2" xfId="4411"/>
    <cellStyle name="_pgvcl-costal_NEW MIS Jan - 08_T&amp;D MAR--09 3" xfId="4412"/>
    <cellStyle name="_pgvcl-costal_NEW MIS Jan - 08_T&amp;D MAR--09 4" xfId="4413"/>
    <cellStyle name="_pgvcl-costal_NEW MIS Jan - 08_Urban Weekly 8 MAY 09" xfId="4414"/>
    <cellStyle name="_pgvcl-costal_NEW MIS Jan - 08_URBAN WEEKLY PBR CO" xfId="4415"/>
    <cellStyle name="_pgvcl-costal_NEW MIS Jan - 08_URBAN WEEKLY PBR CO 2" xfId="4416"/>
    <cellStyle name="_pgvcl-costal_NEW MIS Jan - 08_URBAN WEEKLY PBR CO 3" xfId="4417"/>
    <cellStyle name="_pgvcl-costal_NEW MIS Jan - 08_URBAN WEEKLY PBR CO 4" xfId="4418"/>
    <cellStyle name="_pgvcl-costal_NEW MIS Jan - 08_Weekly Urban PBR CO - 04-04-09 to 12-04-09" xfId="4419"/>
    <cellStyle name="_pgvcl-costal_NEW MIS Jan - 08_Weekly Urban PBR CO - 04-04-09 to 12-04-09 2" xfId="4420"/>
    <cellStyle name="_pgvcl-costal_NEW MIS Jan - 08_Weekly Urban PBR CO - 04-04-09 to 12-04-09 3" xfId="4421"/>
    <cellStyle name="_pgvcl-costal_NEW MIS Jan - 08_Weekly Urban PBR CO - 04-04-09 to 12-04-09 4" xfId="4422"/>
    <cellStyle name="_pgvcl-costal_NEW MIS Jan - 08_Weekly Urban PBR CO - 06-03-09 to 12-03-09" xfId="4423"/>
    <cellStyle name="_pgvcl-costal_NEW MIS Jan - 08_Weekly Urban PBR CO - 06-03-09 to 12-03-09 2" xfId="4424"/>
    <cellStyle name="_pgvcl-costal_NEW MIS Jan - 08_Weekly Urban PBR CO - 06-03-09 to 12-03-09 3" xfId="4425"/>
    <cellStyle name="_pgvcl-costal_NEW MIS Jan - 08_Weekly Urban PBR CO - 06-03-09 to 12-03-09 4" xfId="4426"/>
    <cellStyle name="_pgvcl-costal_NEW MIS Jan - 08_Weekly Urban PBR CO - 20-02-09 to 26-02-09" xfId="4427"/>
    <cellStyle name="_pgvcl-costal_NEW MIS Jan - 08_Weekly Urban PBR CO - 20-02-09 to 26-02-09 2" xfId="4428"/>
    <cellStyle name="_pgvcl-costal_NEW MIS Jan - 08_Weekly Urban PBR CO - 20-02-09 to 26-02-09 3" xfId="4429"/>
    <cellStyle name="_pgvcl-costal_NEW MIS Jan - 08_Weekly Urban PBR CO - 20-02-09 to 26-02-09 4" xfId="4430"/>
    <cellStyle name="_pgvcl-costal_NEW MIS Jan - 08_Weekly Urban PBR CO - 30-01-09 to 05-02-09" xfId="4431"/>
    <cellStyle name="_pgvcl-costal_NEW MIS Jan - 08_Weekly Urban PBR CO - 30-01-09 to 05-02-09 2" xfId="4432"/>
    <cellStyle name="_pgvcl-costal_NEW MIS Jan - 08_Weekly Urban PBR CO - 30-01-09 to 05-02-09 3" xfId="4433"/>
    <cellStyle name="_pgvcl-costal_NEW MIS Jan - 08_Weekly Urban PBR CO - 30-01-09 to 05-02-09 4" xfId="4434"/>
    <cellStyle name="_pgvcl-costal_NEW MIS Jan - 08_Weekly Urban PBR CO - 9-1-09 to 15.01.09" xfId="4435"/>
    <cellStyle name="_pgvcl-costal_NEW MIS Jan - 08_Weekly Urban PBR CO - 9-1-09 to 15.01.09 2" xfId="4436"/>
    <cellStyle name="_pgvcl-costal_NEW MIS Jan - 08_Weekly Urban PBR CO - 9-1-09 to 15.01.09 3" xfId="4437"/>
    <cellStyle name="_pgvcl-costal_NEW MIS Jan - 08_Weekly Urban PBR CO - 9-1-09 to 15.01.09 4" xfId="4438"/>
    <cellStyle name="_pgvcl-costal_NEW MIS Jan - 08_Weekly Urban PBR CO 01-05-09 to 07-05-09" xfId="4439"/>
    <cellStyle name="_pgvcl-costal_NEW MIS Jan - 08_Weekly Urban PBR CO 01-05-09 to 07-05-09 2" xfId="4440"/>
    <cellStyle name="_pgvcl-costal_NEW MIS Jan - 08_Weekly Urban PBR CO 01-05-09 to 07-05-09 3" xfId="4441"/>
    <cellStyle name="_pgvcl-costal_NEW MIS Jan - 08_Weekly Urban PBR CO 01-05-09 to 07-05-09 4" xfId="4442"/>
    <cellStyle name="_pgvcl-costal_NEW MIS Jan - 08_Weekly Urban PBR CO 10-04-09 to 16-04-09" xfId="4443"/>
    <cellStyle name="_pgvcl-costal_NEW MIS Jan - 08_Weekly Urban PBR CO 10-04-09 to 16-04-09 2" xfId="4444"/>
    <cellStyle name="_pgvcl-costal_NEW MIS Jan - 08_Weekly Urban PBR CO 10-04-09 to 16-04-09 3" xfId="4445"/>
    <cellStyle name="_pgvcl-costal_NEW MIS Jan - 08_Weekly Urban PBR CO 10-04-09 to 16-04-09 4" xfId="4446"/>
    <cellStyle name="_pgvcl-costal_NEWMISFromJNDCircle-DEC07" xfId="4447"/>
    <cellStyle name="_pgvcl-costal_Other Points 01.07.09" xfId="4448"/>
    <cellStyle name="_pgvcl-costal_Other Points 01.07.09 2" xfId="4449"/>
    <cellStyle name="_pgvcl-costal_Other Points 01.07.09 3" xfId="4450"/>
    <cellStyle name="_pgvcl-costal_Other Points 01.07.09 4" xfId="4451"/>
    <cellStyle name="_pgvcl-costal_PBR" xfId="4452"/>
    <cellStyle name="_pgvcl-costal_PBR 2" xfId="4453"/>
    <cellStyle name="_pgvcl-costal_PBR 3" xfId="4454"/>
    <cellStyle name="_pgvcl-costal_PBR 4" xfId="4455"/>
    <cellStyle name="_pgvcl-costal_PBR CO_DAILY REPORT GIS - 20-01-09" xfId="4456"/>
    <cellStyle name="_pgvcl-costal_PBR CO_DAILY REPORT GIS - 20-01-09 2" xfId="4457"/>
    <cellStyle name="_pgvcl-costal_PBR CO_DAILY REPORT GIS - 20-01-09 3" xfId="4458"/>
    <cellStyle name="_pgvcl-costal_PBR CO_DAILY REPORT GIS - 20-01-09 4" xfId="4459"/>
    <cellStyle name="_pgvcl-costal_PBR-7" xfId="4460"/>
    <cellStyle name="_pgvcl-costal_PBR-7 2" xfId="4461"/>
    <cellStyle name="_pgvcl-costal_PBR-7 3" xfId="4462"/>
    <cellStyle name="_pgvcl-costal_PBR-7 4" xfId="4463"/>
    <cellStyle name="_pgvcl-costal_PBR-7 FEB-11 " xfId="4464"/>
    <cellStyle name="_pgvcl-costal_pgvcl" xfId="4465"/>
    <cellStyle name="_pgvcl-costal_PGVCL-" xfId="4466"/>
    <cellStyle name="_pgvcl-costal_pgvcl 2" xfId="4467"/>
    <cellStyle name="_pgvcl-costal_PGVCL- 2" xfId="4468"/>
    <cellStyle name="_pgvcl-costal_pgvcl 3" xfId="4469"/>
    <cellStyle name="_pgvcl-costal_PGVCL- 3" xfId="4470"/>
    <cellStyle name="_pgvcl-costal_pgvcl 4" xfId="4471"/>
    <cellStyle name="_pgvcl-costal_PGVCL- 4" xfId="4472"/>
    <cellStyle name="_pgvcl-costal_pgvcl 5" xfId="4473"/>
    <cellStyle name="_pgvcl-costal_PGVCL- 5" xfId="4474"/>
    <cellStyle name="_pgvcl-costal_PGVCL- 5-VAL" xfId="4475"/>
    <cellStyle name="_pgvcl-costal_PGVCL- 5-VAL 2" xfId="4476"/>
    <cellStyle name="_pgvcl-costal_PGVCL- 5-VAL 3" xfId="4477"/>
    <cellStyle name="_pgvcl-costal_PGVCL- 5-VAL 4" xfId="4478"/>
    <cellStyle name="_pgvcl-costal_pgvcl 6" xfId="4479"/>
    <cellStyle name="_pgvcl-costal_PGVCL- 6" xfId="4480"/>
    <cellStyle name="_pgvcl-costal_pgvcl 7" xfId="4481"/>
    <cellStyle name="_pgvcl-costal_PGVCL- 7" xfId="4482"/>
    <cellStyle name="_pgvcl-costal_pgvcl 8" xfId="4483"/>
    <cellStyle name="_pgvcl-costal_PGVCL- 8" xfId="4484"/>
    <cellStyle name="_pgvcl-costal_PGVCL_1" xfId="4485"/>
    <cellStyle name="_pgvcl-costal_PGVCL_1 2" xfId="4486"/>
    <cellStyle name="_pgvcl-costal_PGVCL_1 3" xfId="4487"/>
    <cellStyle name="_pgvcl-costal_PGVCL_1 4" xfId="4488"/>
    <cellStyle name="_pgvcl-costal_pgvcl_accd-1" xfId="4489"/>
    <cellStyle name="_pgvcl-costal_PGVCL-_accd-1" xfId="4490"/>
    <cellStyle name="_pgvcl-costal_pgvcl_accd-1 2" xfId="4491"/>
    <cellStyle name="_pgvcl-costal_PGVCL-_accd-1 2" xfId="4492"/>
    <cellStyle name="_pgvcl-costal_pgvcl_accd-1 3" xfId="4493"/>
    <cellStyle name="_pgvcl-costal_PGVCL-_accd-1 3" xfId="4494"/>
    <cellStyle name="_pgvcl-costal_pgvcl_accd-1 4" xfId="4495"/>
    <cellStyle name="_pgvcl-costal_PGVCL-_accd-1 4" xfId="4496"/>
    <cellStyle name="_pgvcl-costal_pgvcl_accd-1 5" xfId="4497"/>
    <cellStyle name="_pgvcl-costal_PGVCL-_accd-1 5" xfId="4498"/>
    <cellStyle name="_pgvcl-costal_pgvcl_accd-1 6" xfId="4499"/>
    <cellStyle name="_pgvcl-costal_PGVCL-_accd-1 6" xfId="4500"/>
    <cellStyle name="_pgvcl-costal_pgvcl_accd-1 7" xfId="4501"/>
    <cellStyle name="_pgvcl-costal_PGVCL-_accd-1 7" xfId="4502"/>
    <cellStyle name="_pgvcl-costal_pgvcl_accd-1 8" xfId="4503"/>
    <cellStyle name="_pgvcl-costal_PGVCL-_accd-1 8" xfId="4504"/>
    <cellStyle name="_pgvcl-costal_pgvcl_accd-2" xfId="4505"/>
    <cellStyle name="_pgvcl-costal_PGVCL-_accd-2" xfId="4506"/>
    <cellStyle name="_pgvcl-costal_pgvcl_accd-2 " xfId="4507"/>
    <cellStyle name="_pgvcl-costal_PGVCL-_accd-2 " xfId="4508"/>
    <cellStyle name="_pgvcl-costal_pgvcl_accd-2_1" xfId="4509"/>
    <cellStyle name="_pgvcl-costal_PGVCL-_accd-2_1" xfId="4510"/>
    <cellStyle name="_pgvcl-costal_pgvcl_accd-2_1 2" xfId="4511"/>
    <cellStyle name="_pgvcl-costal_PGVCL-_accd-2_1 2" xfId="4512"/>
    <cellStyle name="_pgvcl-costal_pgvcl_accd-2_1 3" xfId="4513"/>
    <cellStyle name="_pgvcl-costal_PGVCL-_accd-2_1 3" xfId="4514"/>
    <cellStyle name="_pgvcl-costal_pgvcl_accd-2_1 4" xfId="4515"/>
    <cellStyle name="_pgvcl-costal_PGVCL-_accd-2_1 4" xfId="4516"/>
    <cellStyle name="_pgvcl-costal_pgvcl_accd-2_1 5" xfId="4517"/>
    <cellStyle name="_pgvcl-costal_PGVCL-_accd-2_1 5" xfId="4518"/>
    <cellStyle name="_pgvcl-costal_pgvcl_accd-2_1 6" xfId="4519"/>
    <cellStyle name="_pgvcl-costal_PGVCL-_accd-2_1 6" xfId="4520"/>
    <cellStyle name="_pgvcl-costal_pgvcl_accd-2_1 7" xfId="4521"/>
    <cellStyle name="_pgvcl-costal_PGVCL-_accd-2_1 7" xfId="4522"/>
    <cellStyle name="_pgvcl-costal_pgvcl_accd-2_1 8" xfId="4523"/>
    <cellStyle name="_pgvcl-costal_PGVCL-_accd-2_1 8" xfId="4524"/>
    <cellStyle name="_pgvcl-costal_pgvcl_ACCD-MAINT" xfId="4525"/>
    <cellStyle name="_pgvcl-costal_PGVCL-_ACCD-MAINT" xfId="4526"/>
    <cellStyle name="_pgvcl-costal_pgvcl_ACCD-MAINT 2" xfId="4527"/>
    <cellStyle name="_pgvcl-costal_PGVCL-_ACCD-MAINT 2" xfId="4528"/>
    <cellStyle name="_pgvcl-costal_pgvcl_ACCD-MAINT 3" xfId="4529"/>
    <cellStyle name="_pgvcl-costal_PGVCL-_ACCD-MAINT 3" xfId="4530"/>
    <cellStyle name="_pgvcl-costal_pgvcl_ACCD-MAINT 4" xfId="4531"/>
    <cellStyle name="_pgvcl-costal_PGVCL-_ACCD-MAINT 4" xfId="4532"/>
    <cellStyle name="_pgvcl-costal_pgvcl_ACCD-MAINT 5" xfId="4533"/>
    <cellStyle name="_pgvcl-costal_PGVCL-_ACCD-MAINT 5" xfId="4534"/>
    <cellStyle name="_pgvcl-costal_pgvcl_ACCD-MAINT 6" xfId="4535"/>
    <cellStyle name="_pgvcl-costal_PGVCL-_ACCD-MAINT 6" xfId="4536"/>
    <cellStyle name="_pgvcl-costal_pgvcl_ACCD-MAINT 7" xfId="4537"/>
    <cellStyle name="_pgvcl-costal_PGVCL-_ACCD-MAINT 7" xfId="4538"/>
    <cellStyle name="_pgvcl-costal_pgvcl_ACCD-MAINT 8" xfId="4539"/>
    <cellStyle name="_pgvcl-costal_PGVCL-_ACCD-MAINT 8" xfId="4540"/>
    <cellStyle name="_pgvcl-costal_pgvcl_Accident" xfId="4541"/>
    <cellStyle name="_pgvcl-costal_PGVCL-_Accident" xfId="4542"/>
    <cellStyle name="_pgvcl-costal_pgvcl_Accident - 2007-08 + 2008-09 -- 15.12.08" xfId="4543"/>
    <cellStyle name="_pgvcl-costal_PGVCL-_Accident - 2007-08 + 2008-09 -- 15.12.08" xfId="4544"/>
    <cellStyle name="_pgvcl-costal_pgvcl_Accident - 2007-08 + 2008-09 -- 15.12.08 2" xfId="4545"/>
    <cellStyle name="_pgvcl-costal_PGVCL-_Accident - 2007-08 + 2008-09 -- 15.12.08 2" xfId="4546"/>
    <cellStyle name="_pgvcl-costal_pgvcl_Accident - 2007-08 + 2008-09 -- 15.12.08 3" xfId="4547"/>
    <cellStyle name="_pgvcl-costal_PGVCL-_Accident - 2007-08 + 2008-09 -- 15.12.08 3" xfId="4548"/>
    <cellStyle name="_pgvcl-costal_pgvcl_Accident - 2007-08 + 2008-09 -- 15.12.08 4" xfId="4549"/>
    <cellStyle name="_pgvcl-costal_PGVCL-_Accident - 2007-08 + 2008-09 -- 15.12.08 4" xfId="4550"/>
    <cellStyle name="_pgvcl-costal_pgvcl_Accident - 2007-08 + 2008-09 -- 15.12.08 5" xfId="4551"/>
    <cellStyle name="_pgvcl-costal_PGVCL-_Accident - 2007-08 + 2008-09 -- 15.12.08 5" xfId="4552"/>
    <cellStyle name="_pgvcl-costal_pgvcl_Accident - 2007-08 + 2008-09 -- 15.12.08 6" xfId="4553"/>
    <cellStyle name="_pgvcl-costal_PGVCL-_Accident - 2007-08 + 2008-09 -- 15.12.08 6" xfId="4554"/>
    <cellStyle name="_pgvcl-costal_pgvcl_Accident - 2007-08 + 2008-09 -- 15.12.08 7" xfId="4555"/>
    <cellStyle name="_pgvcl-costal_PGVCL-_Accident - 2007-08 + 2008-09 -- 15.12.08 7" xfId="4556"/>
    <cellStyle name="_pgvcl-costal_pgvcl_Accident - 2007-08 + 2008-09 -- 15.12.08 8" xfId="4557"/>
    <cellStyle name="_pgvcl-costal_PGVCL-_Accident - 2007-08 + 2008-09 -- 15.12.08 8" xfId="4558"/>
    <cellStyle name="_pgvcl-costal_pgvcl_Accident Entry 2010-11 Master" xfId="4559"/>
    <cellStyle name="_pgvcl-costal_PGVCL-_Accident Entry 2010-11 Master" xfId="4560"/>
    <cellStyle name="_pgvcl-costal_pgvcl_Accident S-dn wise up to Nov. 08 for SE's Conference" xfId="4561"/>
    <cellStyle name="_pgvcl-costal_PGVCL-_Accident S-dn wise up to Nov. 08 for SE's Conference" xfId="4562"/>
    <cellStyle name="_pgvcl-costal_pgvcl_Accident S-dn wise up to Nov. 08 for SE's Conference 2" xfId="4563"/>
    <cellStyle name="_pgvcl-costal_PGVCL-_Accident S-dn wise up to Nov. 08 for SE's Conference 2" xfId="4564"/>
    <cellStyle name="_pgvcl-costal_pgvcl_Accident S-dn wise up to Nov. 08 for SE's Conference 3" xfId="4565"/>
    <cellStyle name="_pgvcl-costal_PGVCL-_Accident S-dn wise up to Nov. 08 for SE's Conference 3" xfId="4566"/>
    <cellStyle name="_pgvcl-costal_pgvcl_Accident S-dn wise up to Nov. 08 for SE's Conference 4" xfId="4567"/>
    <cellStyle name="_pgvcl-costal_PGVCL-_Accident S-dn wise up to Nov. 08 for SE's Conference 4" xfId="4568"/>
    <cellStyle name="_pgvcl-costal_pgvcl_Accident S-dn wise up to Nov. 08 for SE's Conference 5" xfId="4569"/>
    <cellStyle name="_pgvcl-costal_PGVCL-_Accident S-dn wise up to Nov. 08 for SE's Conference 5" xfId="4570"/>
    <cellStyle name="_pgvcl-costal_pgvcl_Accident S-dn wise up to Nov. 08 for SE's Conference 6" xfId="4571"/>
    <cellStyle name="_pgvcl-costal_PGVCL-_Accident S-dn wise up to Nov. 08 for SE's Conference 6" xfId="4572"/>
    <cellStyle name="_pgvcl-costal_pgvcl_Accident S-dn wise up to Nov. 08 for SE's Conference 7" xfId="4573"/>
    <cellStyle name="_pgvcl-costal_PGVCL-_Accident S-dn wise up to Nov. 08 for SE's Conference 7" xfId="4574"/>
    <cellStyle name="_pgvcl-costal_pgvcl_Accident S-dn wise up to Nov. 08 for SE's Conference 8" xfId="4575"/>
    <cellStyle name="_pgvcl-costal_PGVCL-_Accident S-dn wise up to Nov. 08 for SE's Conference 8" xfId="4576"/>
    <cellStyle name="_pgvcl-costal_pgvcl_AG TC METER " xfId="4577"/>
    <cellStyle name="_pgvcl-costal_PGVCL-_AG TC METER " xfId="4578"/>
    <cellStyle name="_pgvcl-costal_pgvcl_AG TC METER _Book-DMTHL" xfId="4579"/>
    <cellStyle name="_pgvcl-costal_PGVCL-_AG TC METER _Book-DMTHL" xfId="4580"/>
    <cellStyle name="_pgvcl-costal_pgvcl_AG TC METER _Comparison" xfId="4581"/>
    <cellStyle name="_pgvcl-costal_PGVCL-_AG TC METER _Comparison" xfId="4582"/>
    <cellStyle name="_pgvcl-costal_pgvcl_AG TC METER _Comparison 2" xfId="4583"/>
    <cellStyle name="_pgvcl-costal_PGVCL-_AG TC METER _Comparison 2" xfId="4584"/>
    <cellStyle name="_pgvcl-costal_pgvcl_AG TC METER _Comparison 3" xfId="4585"/>
    <cellStyle name="_pgvcl-costal_PGVCL-_AG TC METER _Comparison 3" xfId="4586"/>
    <cellStyle name="_pgvcl-costal_pgvcl_AG TC METER _Comparison 4" xfId="4587"/>
    <cellStyle name="_pgvcl-costal_PGVCL-_AG TC METER _Comparison 4" xfId="4588"/>
    <cellStyle name="_pgvcl-costal_pgvcl_AG TC METER _Comparison 5" xfId="4589"/>
    <cellStyle name="_pgvcl-costal_PGVCL-_AG TC METER _Comparison 5" xfId="4590"/>
    <cellStyle name="_pgvcl-costal_pgvcl_AG TC METER _Comparison 6" xfId="4591"/>
    <cellStyle name="_pgvcl-costal_PGVCL-_AG TC METER _Comparison 6" xfId="4592"/>
    <cellStyle name="_pgvcl-costal_pgvcl_AG TC METER _Comparison 7" xfId="4593"/>
    <cellStyle name="_pgvcl-costal_PGVCL-_AG TC METER _Comparison 7" xfId="4594"/>
    <cellStyle name="_pgvcl-costal_pgvcl_AG TC METER _Comparison 8" xfId="4595"/>
    <cellStyle name="_pgvcl-costal_PGVCL-_AG TC METER _Comparison 8" xfId="4596"/>
    <cellStyle name="_pgvcl-costal_pgvcl_AG TC METER _Details of Selected Urban Feeder" xfId="4597"/>
    <cellStyle name="_pgvcl-costal_PGVCL-_AG TC METER _Details of Selected Urban Feeder" xfId="4598"/>
    <cellStyle name="_pgvcl-costal_pgvcl_AG TC METER _Details of Selected Urban Feeder 2" xfId="4599"/>
    <cellStyle name="_pgvcl-costal_PGVCL-_AG TC METER _Details of Selected Urban Feeder 2" xfId="4600"/>
    <cellStyle name="_pgvcl-costal_pgvcl_AG TC METER _Details of Selected Urban Feeder 3" xfId="4601"/>
    <cellStyle name="_pgvcl-costal_PGVCL-_AG TC METER _Details of Selected Urban Feeder 3" xfId="4602"/>
    <cellStyle name="_pgvcl-costal_pgvcl_AG TC METER _Details of Selected Urban Feeder 4" xfId="4603"/>
    <cellStyle name="_pgvcl-costal_PGVCL-_AG TC METER _Details of Selected Urban Feeder 4" xfId="4604"/>
    <cellStyle name="_pgvcl-costal_pgvcl_AG TC METER _Details of Selected Urban Feeder 5" xfId="4605"/>
    <cellStyle name="_pgvcl-costal_PGVCL-_AG TC METER _Details of Selected Urban Feeder 5" xfId="4606"/>
    <cellStyle name="_pgvcl-costal_pgvcl_AG TC METER _Details of Selected Urban Feeder 6" xfId="4607"/>
    <cellStyle name="_pgvcl-costal_PGVCL-_AG TC METER _Details of Selected Urban Feeder 6" xfId="4608"/>
    <cellStyle name="_pgvcl-costal_pgvcl_AG TC METER _Details of Selected Urban Feeder 7" xfId="4609"/>
    <cellStyle name="_pgvcl-costal_PGVCL-_AG TC METER _Details of Selected Urban Feeder 7" xfId="4610"/>
    <cellStyle name="_pgvcl-costal_pgvcl_AG TC METER _Details of Selected Urban Feeder 8" xfId="4611"/>
    <cellStyle name="_pgvcl-costal_PGVCL-_AG TC METER _Details of Selected Urban Feeder 8" xfId="4612"/>
    <cellStyle name="_pgvcl-costal_pgvcl_AG TC METER _DHTHL JAN-09" xfId="4613"/>
    <cellStyle name="_pgvcl-costal_PGVCL-_AG TC METER _DHTHL JAN-09" xfId="4614"/>
    <cellStyle name="_pgvcl-costal_pgvcl_AG TC METER _dnthl Feb-09" xfId="4615"/>
    <cellStyle name="_pgvcl-costal_PGVCL-_AG TC METER _dnthl Feb-09" xfId="4616"/>
    <cellStyle name="_pgvcl-costal_pgvcl_AG TC METER _JGYssss" xfId="4617"/>
    <cellStyle name="_pgvcl-costal_PGVCL-_AG TC METER _JGYssss" xfId="4618"/>
    <cellStyle name="_pgvcl-costal_pgvcl_AG TC METER _JGYssss 2" xfId="4619"/>
    <cellStyle name="_pgvcl-costal_PGVCL-_AG TC METER _JGYssss 2" xfId="4620"/>
    <cellStyle name="_pgvcl-costal_pgvcl_AG TC METER _JGYssss 3" xfId="4621"/>
    <cellStyle name="_pgvcl-costal_PGVCL-_AG TC METER _JGYssss 3" xfId="4622"/>
    <cellStyle name="_pgvcl-costal_pgvcl_AG TC METER _JGYssss 4" xfId="4623"/>
    <cellStyle name="_pgvcl-costal_PGVCL-_AG TC METER _JGYssss 4" xfId="4624"/>
    <cellStyle name="_pgvcl-costal_pgvcl_AG TC METER _JGYssss 5" xfId="4625"/>
    <cellStyle name="_pgvcl-costal_PGVCL-_AG TC METER _JGYssss 5" xfId="4626"/>
    <cellStyle name="_pgvcl-costal_pgvcl_AG TC METER _JGYssss 6" xfId="4627"/>
    <cellStyle name="_pgvcl-costal_PGVCL-_AG TC METER _JGYssss 6" xfId="4628"/>
    <cellStyle name="_pgvcl-costal_pgvcl_AG TC METER _JGYssss 7" xfId="4629"/>
    <cellStyle name="_pgvcl-costal_PGVCL-_AG TC METER _JGYssss 7" xfId="4630"/>
    <cellStyle name="_pgvcl-costal_pgvcl_AG TC METER _JGYssss 8" xfId="4631"/>
    <cellStyle name="_pgvcl-costal_PGVCL-_AG TC METER _JGYssss 8" xfId="4632"/>
    <cellStyle name="_pgvcl-costal_pgvcl_AG TC METER _New MIS Sheets" xfId="4633"/>
    <cellStyle name="_pgvcl-costal_PGVCL-_AG TC METER _New MIS Sheets" xfId="4634"/>
    <cellStyle name="_pgvcl-costal_pgvcl_AG TC METER _New MIS Sheets 2" xfId="4635"/>
    <cellStyle name="_pgvcl-costal_PGVCL-_AG TC METER _New MIS Sheets 2" xfId="4636"/>
    <cellStyle name="_pgvcl-costal_pgvcl_AG TC METER _New MIS Sheets 3" xfId="4637"/>
    <cellStyle name="_pgvcl-costal_PGVCL-_AG TC METER _New MIS Sheets 3" xfId="4638"/>
    <cellStyle name="_pgvcl-costal_pgvcl_AG TC METER _New MIS Sheets 4" xfId="4639"/>
    <cellStyle name="_pgvcl-costal_PGVCL-_AG TC METER _New MIS Sheets 4" xfId="4640"/>
    <cellStyle name="_pgvcl-costal_pgvcl_AG TC METER _New MIS Sheets 5" xfId="4641"/>
    <cellStyle name="_pgvcl-costal_PGVCL-_AG TC METER _New MIS Sheets 5" xfId="4642"/>
    <cellStyle name="_pgvcl-costal_pgvcl_AG TC METER _New MIS Sheets 6" xfId="4643"/>
    <cellStyle name="_pgvcl-costal_PGVCL-_AG TC METER _New MIS Sheets 6" xfId="4644"/>
    <cellStyle name="_pgvcl-costal_pgvcl_AG TC METER _New MIS Sheets 7" xfId="4645"/>
    <cellStyle name="_pgvcl-costal_PGVCL-_AG TC METER _New MIS Sheets 7" xfId="4646"/>
    <cellStyle name="_pgvcl-costal_pgvcl_AG TC METER _New MIS Sheets 8" xfId="4647"/>
    <cellStyle name="_pgvcl-costal_PGVCL-_AG TC METER _New MIS Sheets 8" xfId="4648"/>
    <cellStyle name="_pgvcl-costal_pgvcl_AG TC METER _PBR" xfId="4649"/>
    <cellStyle name="_pgvcl-costal_PGVCL-_AG TC METER _PBR" xfId="4650"/>
    <cellStyle name="_pgvcl-costal_pgvcl_AG TC METER _PBR 2" xfId="4651"/>
    <cellStyle name="_pgvcl-costal_PGVCL-_AG TC METER _PBR 2" xfId="4652"/>
    <cellStyle name="_pgvcl-costal_pgvcl_AG TC METER _PBR 3" xfId="4653"/>
    <cellStyle name="_pgvcl-costal_PGVCL-_AG TC METER _PBR 3" xfId="4654"/>
    <cellStyle name="_pgvcl-costal_pgvcl_AG TC METER _PBR 4" xfId="4655"/>
    <cellStyle name="_pgvcl-costal_PGVCL-_AG TC METER _PBR 4" xfId="4656"/>
    <cellStyle name="_pgvcl-costal_pgvcl_AG TC METER _PBR 5" xfId="4657"/>
    <cellStyle name="_pgvcl-costal_PGVCL-_AG TC METER _PBR 5" xfId="4658"/>
    <cellStyle name="_pgvcl-costal_pgvcl_AG TC METER _PBR 6" xfId="4659"/>
    <cellStyle name="_pgvcl-costal_PGVCL-_AG TC METER _PBR 6" xfId="4660"/>
    <cellStyle name="_pgvcl-costal_pgvcl_AG TC METER _PBR 7" xfId="4661"/>
    <cellStyle name="_pgvcl-costal_PGVCL-_AG TC METER _PBR 7" xfId="4662"/>
    <cellStyle name="_pgvcl-costal_pgvcl_AG TC METER _PBR 8" xfId="4663"/>
    <cellStyle name="_pgvcl-costal_PGVCL-_AG TC METER _PBR 8" xfId="4664"/>
    <cellStyle name="_pgvcl-costal_pgvcl_AG TC METER _PBR CO_DAILY REPORT GIS - 20-01-09" xfId="4665"/>
    <cellStyle name="_pgvcl-costal_PGVCL-_AG TC METER _PBR CO_DAILY REPORT GIS - 20-01-09" xfId="4666"/>
    <cellStyle name="_pgvcl-costal_pgvcl_AG TC METER _PBR CO_DAILY REPORT GIS - 20-01-09 2" xfId="4667"/>
    <cellStyle name="_pgvcl-costal_PGVCL-_AG TC METER _PBR CO_DAILY REPORT GIS - 20-01-09 2" xfId="4668"/>
    <cellStyle name="_pgvcl-costal_pgvcl_AG TC METER _PBR CO_DAILY REPORT GIS - 20-01-09 3" xfId="4669"/>
    <cellStyle name="_pgvcl-costal_PGVCL-_AG TC METER _PBR CO_DAILY REPORT GIS - 20-01-09 3" xfId="4670"/>
    <cellStyle name="_pgvcl-costal_pgvcl_AG TC METER _PBR CO_DAILY REPORT GIS - 20-01-09 4" xfId="4671"/>
    <cellStyle name="_pgvcl-costal_PGVCL-_AG TC METER _PBR CO_DAILY REPORT GIS - 20-01-09 4" xfId="4672"/>
    <cellStyle name="_pgvcl-costal_pgvcl_AG TC METER _PBR CO_DAILY REPORT GIS - 20-01-09 5" xfId="4673"/>
    <cellStyle name="_pgvcl-costal_PGVCL-_AG TC METER _PBR CO_DAILY REPORT GIS - 20-01-09 5" xfId="4674"/>
    <cellStyle name="_pgvcl-costal_pgvcl_AG TC METER _PBR CO_DAILY REPORT GIS - 20-01-09 6" xfId="4675"/>
    <cellStyle name="_pgvcl-costal_PGVCL-_AG TC METER _PBR CO_DAILY REPORT GIS - 20-01-09 6" xfId="4676"/>
    <cellStyle name="_pgvcl-costal_pgvcl_AG TC METER _PBR CO_DAILY REPORT GIS - 20-01-09 7" xfId="4677"/>
    <cellStyle name="_pgvcl-costal_PGVCL-_AG TC METER _PBR CO_DAILY REPORT GIS - 20-01-09 7" xfId="4678"/>
    <cellStyle name="_pgvcl-costal_pgvcl_AG TC METER _PBR CO_DAILY REPORT GIS - 20-01-09 8" xfId="4679"/>
    <cellStyle name="_pgvcl-costal_PGVCL-_AG TC METER _PBR CO_DAILY REPORT GIS - 20-01-09 8" xfId="4680"/>
    <cellStyle name="_pgvcl-costal_pgvcl_AG TC METER _T&amp;D August-08" xfId="4681"/>
    <cellStyle name="_pgvcl-costal_PGVCL-_AG TC METER _T&amp;D August-08" xfId="4682"/>
    <cellStyle name="_pgvcl-costal_pgvcl_AG TC METER _T&amp;D August-08 2" xfId="4683"/>
    <cellStyle name="_pgvcl-costal_PGVCL-_AG TC METER _T&amp;D August-08 2" xfId="4684"/>
    <cellStyle name="_pgvcl-costal_pgvcl_AG TC METER _T&amp;D August-08 3" xfId="4685"/>
    <cellStyle name="_pgvcl-costal_PGVCL-_AG TC METER _T&amp;D August-08 3" xfId="4686"/>
    <cellStyle name="_pgvcl-costal_pgvcl_AG TC METER _T&amp;D August-08 4" xfId="4687"/>
    <cellStyle name="_pgvcl-costal_PGVCL-_AG TC METER _T&amp;D August-08 4" xfId="4688"/>
    <cellStyle name="_pgvcl-costal_pgvcl_AG TC METER _T&amp;D August-08 5" xfId="4689"/>
    <cellStyle name="_pgvcl-costal_PGVCL-_AG TC METER _T&amp;D August-08 5" xfId="4690"/>
    <cellStyle name="_pgvcl-costal_pgvcl_AG TC METER _T&amp;D August-08 6" xfId="4691"/>
    <cellStyle name="_pgvcl-costal_PGVCL-_AG TC METER _T&amp;D August-08 6" xfId="4692"/>
    <cellStyle name="_pgvcl-costal_pgvcl_AG TC METER _T&amp;D August-08 7" xfId="4693"/>
    <cellStyle name="_pgvcl-costal_PGVCL-_AG TC METER _T&amp;D August-08 7" xfId="4694"/>
    <cellStyle name="_pgvcl-costal_pgvcl_AG TC METER _T&amp;D August-08 8" xfId="4695"/>
    <cellStyle name="_pgvcl-costal_PGVCL-_AG TC METER _T&amp;D August-08 8" xfId="4696"/>
    <cellStyle name="_pgvcl-costal_pgvcl_AG TC METER _T&amp;D Dec-08" xfId="4697"/>
    <cellStyle name="_pgvcl-costal_PGVCL-_AG TC METER _T&amp;D Dec-08" xfId="4698"/>
    <cellStyle name="_pgvcl-costal_pgvcl_AG TC METER _T&amp;D Dec-08 2" xfId="4699"/>
    <cellStyle name="_pgvcl-costal_PGVCL-_AG TC METER _T&amp;D Dec-08 2" xfId="4700"/>
    <cellStyle name="_pgvcl-costal_pgvcl_AG TC METER _T&amp;D Dec-08 3" xfId="4701"/>
    <cellStyle name="_pgvcl-costal_PGVCL-_AG TC METER _T&amp;D Dec-08 3" xfId="4702"/>
    <cellStyle name="_pgvcl-costal_pgvcl_AG TC METER _T&amp;D Dec-08 4" xfId="4703"/>
    <cellStyle name="_pgvcl-costal_PGVCL-_AG TC METER _T&amp;D Dec-08 4" xfId="4704"/>
    <cellStyle name="_pgvcl-costal_pgvcl_AG TC METER _T&amp;D Dec-08 5" xfId="4705"/>
    <cellStyle name="_pgvcl-costal_PGVCL-_AG TC METER _T&amp;D Dec-08 5" xfId="4706"/>
    <cellStyle name="_pgvcl-costal_pgvcl_AG TC METER _T&amp;D Dec-08 6" xfId="4707"/>
    <cellStyle name="_pgvcl-costal_PGVCL-_AG TC METER _T&amp;D Dec-08 6" xfId="4708"/>
    <cellStyle name="_pgvcl-costal_pgvcl_AG TC METER _T&amp;D Dec-08 7" xfId="4709"/>
    <cellStyle name="_pgvcl-costal_PGVCL-_AG TC METER _T&amp;D Dec-08 7" xfId="4710"/>
    <cellStyle name="_pgvcl-costal_pgvcl_AG TC METER _T&amp;D Dec-08 8" xfId="4711"/>
    <cellStyle name="_pgvcl-costal_PGVCL-_AG TC METER _T&amp;D Dec-08 8" xfId="4712"/>
    <cellStyle name="_pgvcl-costal_pgvcl_AG TC METER _T&amp;D July-08" xfId="4713"/>
    <cellStyle name="_pgvcl-costal_PGVCL-_AG TC METER _T&amp;D July-08" xfId="4714"/>
    <cellStyle name="_pgvcl-costal_pgvcl_AG TC METER _T&amp;D July-08 2" xfId="4715"/>
    <cellStyle name="_pgvcl-costal_PGVCL-_AG TC METER _T&amp;D July-08 2" xfId="4716"/>
    <cellStyle name="_pgvcl-costal_pgvcl_AG TC METER _T&amp;D July-08 3" xfId="4717"/>
    <cellStyle name="_pgvcl-costal_PGVCL-_AG TC METER _T&amp;D July-08 3" xfId="4718"/>
    <cellStyle name="_pgvcl-costal_pgvcl_AG TC METER _T&amp;D July-08 4" xfId="4719"/>
    <cellStyle name="_pgvcl-costal_PGVCL-_AG TC METER _T&amp;D July-08 4" xfId="4720"/>
    <cellStyle name="_pgvcl-costal_pgvcl_AG TC METER _T&amp;D July-08 5" xfId="4721"/>
    <cellStyle name="_pgvcl-costal_PGVCL-_AG TC METER _T&amp;D July-08 5" xfId="4722"/>
    <cellStyle name="_pgvcl-costal_pgvcl_AG TC METER _T&amp;D July-08 6" xfId="4723"/>
    <cellStyle name="_pgvcl-costal_PGVCL-_AG TC METER _T&amp;D July-08 6" xfId="4724"/>
    <cellStyle name="_pgvcl-costal_pgvcl_AG TC METER _T&amp;D July-08 7" xfId="4725"/>
    <cellStyle name="_pgvcl-costal_PGVCL-_AG TC METER _T&amp;D July-08 7" xfId="4726"/>
    <cellStyle name="_pgvcl-costal_pgvcl_AG TC METER _T&amp;D July-08 8" xfId="4727"/>
    <cellStyle name="_pgvcl-costal_PGVCL-_AG TC METER _T&amp;D July-08 8" xfId="4728"/>
    <cellStyle name="_pgvcl-costal_pgvcl_AG TC METER _T&amp;D MAR--09" xfId="4729"/>
    <cellStyle name="_pgvcl-costal_PGVCL-_AG TC METER _T&amp;D MAR--09" xfId="4730"/>
    <cellStyle name="_pgvcl-costal_pgvcl_AG TC METER _T&amp;D MAR--09 2" xfId="4731"/>
    <cellStyle name="_pgvcl-costal_PGVCL-_AG TC METER _T&amp;D MAR--09 2" xfId="4732"/>
    <cellStyle name="_pgvcl-costal_pgvcl_AG TC METER _T&amp;D MAR--09 3" xfId="4733"/>
    <cellStyle name="_pgvcl-costal_PGVCL-_AG TC METER _T&amp;D MAR--09 3" xfId="4734"/>
    <cellStyle name="_pgvcl-costal_pgvcl_AG TC METER _T&amp;D MAR--09 4" xfId="4735"/>
    <cellStyle name="_pgvcl-costal_PGVCL-_AG TC METER _T&amp;D MAR--09 4" xfId="4736"/>
    <cellStyle name="_pgvcl-costal_pgvcl_AG TC METER _T&amp;D MAR--09 5" xfId="4737"/>
    <cellStyle name="_pgvcl-costal_PGVCL-_AG TC METER _T&amp;D MAR--09 5" xfId="4738"/>
    <cellStyle name="_pgvcl-costal_pgvcl_AG TC METER _T&amp;D MAR--09 6" xfId="4739"/>
    <cellStyle name="_pgvcl-costal_PGVCL-_AG TC METER _T&amp;D MAR--09 6" xfId="4740"/>
    <cellStyle name="_pgvcl-costal_pgvcl_AG TC METER _T&amp;D MAR--09 7" xfId="4741"/>
    <cellStyle name="_pgvcl-costal_PGVCL-_AG TC METER _T&amp;D MAR--09 7" xfId="4742"/>
    <cellStyle name="_pgvcl-costal_pgvcl_AG TC METER _T&amp;D MAR--09 8" xfId="4743"/>
    <cellStyle name="_pgvcl-costal_PGVCL-_AG TC METER _T&amp;D MAR--09 8" xfId="4744"/>
    <cellStyle name="_pgvcl-costal_pgvcl_AG TC METER _Urban Weekly 8 MAY 09" xfId="4745"/>
    <cellStyle name="_pgvcl-costal_PGVCL-_AG TC METER _Urban Weekly 8 MAY 09" xfId="4746"/>
    <cellStyle name="_pgvcl-costal_pgvcl_AG TC METER _URBAN WEEKLY PBR CO" xfId="4747"/>
    <cellStyle name="_pgvcl-costal_PGVCL-_AG TC METER _URBAN WEEKLY PBR CO" xfId="4748"/>
    <cellStyle name="_pgvcl-costal_pgvcl_AG TC METER _URBAN WEEKLY PBR CO 2" xfId="4749"/>
    <cellStyle name="_pgvcl-costal_PGVCL-_AG TC METER _URBAN WEEKLY PBR CO 2" xfId="4750"/>
    <cellStyle name="_pgvcl-costal_pgvcl_AG TC METER _URBAN WEEKLY PBR CO 3" xfId="4751"/>
    <cellStyle name="_pgvcl-costal_PGVCL-_AG TC METER _URBAN WEEKLY PBR CO 3" xfId="4752"/>
    <cellStyle name="_pgvcl-costal_pgvcl_AG TC METER _URBAN WEEKLY PBR CO 4" xfId="4753"/>
    <cellStyle name="_pgvcl-costal_PGVCL-_AG TC METER _URBAN WEEKLY PBR CO 4" xfId="4754"/>
    <cellStyle name="_pgvcl-costal_pgvcl_AG TC METER _URBAN WEEKLY PBR CO 5" xfId="4755"/>
    <cellStyle name="_pgvcl-costal_PGVCL-_AG TC METER _URBAN WEEKLY PBR CO 5" xfId="4756"/>
    <cellStyle name="_pgvcl-costal_pgvcl_AG TC METER _URBAN WEEKLY PBR CO 6" xfId="4757"/>
    <cellStyle name="_pgvcl-costal_PGVCL-_AG TC METER _URBAN WEEKLY PBR CO 6" xfId="4758"/>
    <cellStyle name="_pgvcl-costal_pgvcl_AG TC METER _URBAN WEEKLY PBR CO 7" xfId="4759"/>
    <cellStyle name="_pgvcl-costal_PGVCL-_AG TC METER _URBAN WEEKLY PBR CO 7" xfId="4760"/>
    <cellStyle name="_pgvcl-costal_pgvcl_AG TC METER _URBAN WEEKLY PBR CO 8" xfId="4761"/>
    <cellStyle name="_pgvcl-costal_PGVCL-_AG TC METER _URBAN WEEKLY PBR CO 8" xfId="4762"/>
    <cellStyle name="_pgvcl-costal_pgvcl_AG TC METER _Weekly Urban PBR CO - 04-04-09 to 12-04-09" xfId="4763"/>
    <cellStyle name="_pgvcl-costal_PGVCL-_AG TC METER _Weekly Urban PBR CO - 04-04-09 to 12-04-09" xfId="4764"/>
    <cellStyle name="_pgvcl-costal_pgvcl_AG TC METER _Weekly Urban PBR CO - 04-04-09 to 12-04-09 2" xfId="4765"/>
    <cellStyle name="_pgvcl-costal_PGVCL-_AG TC METER _Weekly Urban PBR CO - 04-04-09 to 12-04-09 2" xfId="4766"/>
    <cellStyle name="_pgvcl-costal_pgvcl_AG TC METER _Weekly Urban PBR CO - 04-04-09 to 12-04-09 3" xfId="4767"/>
    <cellStyle name="_pgvcl-costal_PGVCL-_AG TC METER _Weekly Urban PBR CO - 04-04-09 to 12-04-09 3" xfId="4768"/>
    <cellStyle name="_pgvcl-costal_pgvcl_AG TC METER _Weekly Urban PBR CO - 04-04-09 to 12-04-09 4" xfId="4769"/>
    <cellStyle name="_pgvcl-costal_PGVCL-_AG TC METER _Weekly Urban PBR CO - 04-04-09 to 12-04-09 4" xfId="4770"/>
    <cellStyle name="_pgvcl-costal_pgvcl_AG TC METER _Weekly Urban PBR CO - 04-04-09 to 12-04-09 5" xfId="4771"/>
    <cellStyle name="_pgvcl-costal_PGVCL-_AG TC METER _Weekly Urban PBR CO - 04-04-09 to 12-04-09 5" xfId="4772"/>
    <cellStyle name="_pgvcl-costal_pgvcl_AG TC METER _Weekly Urban PBR CO - 04-04-09 to 12-04-09 6" xfId="4773"/>
    <cellStyle name="_pgvcl-costal_PGVCL-_AG TC METER _Weekly Urban PBR CO - 04-04-09 to 12-04-09 6" xfId="4774"/>
    <cellStyle name="_pgvcl-costal_pgvcl_AG TC METER _Weekly Urban PBR CO - 04-04-09 to 12-04-09 7" xfId="4775"/>
    <cellStyle name="_pgvcl-costal_PGVCL-_AG TC METER _Weekly Urban PBR CO - 04-04-09 to 12-04-09 7" xfId="4776"/>
    <cellStyle name="_pgvcl-costal_pgvcl_AG TC METER _Weekly Urban PBR CO - 04-04-09 to 12-04-09 8" xfId="4777"/>
    <cellStyle name="_pgvcl-costal_PGVCL-_AG TC METER _Weekly Urban PBR CO - 04-04-09 to 12-04-09 8" xfId="4778"/>
    <cellStyle name="_pgvcl-costal_pgvcl_AG TC METER _Weekly Urban PBR CO - 06-03-09 to 12-03-09" xfId="4779"/>
    <cellStyle name="_pgvcl-costal_PGVCL-_AG TC METER _Weekly Urban PBR CO - 06-03-09 to 12-03-09" xfId="4780"/>
    <cellStyle name="_pgvcl-costal_pgvcl_AG TC METER _Weekly Urban PBR CO - 06-03-09 to 12-03-09 2" xfId="4781"/>
    <cellStyle name="_pgvcl-costal_PGVCL-_AG TC METER _Weekly Urban PBR CO - 06-03-09 to 12-03-09 2" xfId="4782"/>
    <cellStyle name="_pgvcl-costal_pgvcl_AG TC METER _Weekly Urban PBR CO - 06-03-09 to 12-03-09 3" xfId="4783"/>
    <cellStyle name="_pgvcl-costal_PGVCL-_AG TC METER _Weekly Urban PBR CO - 06-03-09 to 12-03-09 3" xfId="4784"/>
    <cellStyle name="_pgvcl-costal_pgvcl_AG TC METER _Weekly Urban PBR CO - 06-03-09 to 12-03-09 4" xfId="4785"/>
    <cellStyle name="_pgvcl-costal_PGVCL-_AG TC METER _Weekly Urban PBR CO - 06-03-09 to 12-03-09 4" xfId="4786"/>
    <cellStyle name="_pgvcl-costal_pgvcl_AG TC METER _Weekly Urban PBR CO - 06-03-09 to 12-03-09 5" xfId="4787"/>
    <cellStyle name="_pgvcl-costal_PGVCL-_AG TC METER _Weekly Urban PBR CO - 06-03-09 to 12-03-09 5" xfId="4788"/>
    <cellStyle name="_pgvcl-costal_pgvcl_AG TC METER _Weekly Urban PBR CO - 06-03-09 to 12-03-09 6" xfId="4789"/>
    <cellStyle name="_pgvcl-costal_PGVCL-_AG TC METER _Weekly Urban PBR CO - 06-03-09 to 12-03-09 6" xfId="4790"/>
    <cellStyle name="_pgvcl-costal_pgvcl_AG TC METER _Weekly Urban PBR CO - 06-03-09 to 12-03-09 7" xfId="4791"/>
    <cellStyle name="_pgvcl-costal_PGVCL-_AG TC METER _Weekly Urban PBR CO - 06-03-09 to 12-03-09 7" xfId="4792"/>
    <cellStyle name="_pgvcl-costal_pgvcl_AG TC METER _Weekly Urban PBR CO - 06-03-09 to 12-03-09 8" xfId="4793"/>
    <cellStyle name="_pgvcl-costal_PGVCL-_AG TC METER _Weekly Urban PBR CO - 06-03-09 to 12-03-09 8" xfId="4794"/>
    <cellStyle name="_pgvcl-costal_pgvcl_AG TC METER _Weekly Urban PBR CO - 20-02-09 to 26-02-09" xfId="4795"/>
    <cellStyle name="_pgvcl-costal_PGVCL-_AG TC METER _Weekly Urban PBR CO - 20-02-09 to 26-02-09" xfId="4796"/>
    <cellStyle name="_pgvcl-costal_pgvcl_AG TC METER _Weekly Urban PBR CO - 20-02-09 to 26-02-09 2" xfId="4797"/>
    <cellStyle name="_pgvcl-costal_PGVCL-_AG TC METER _Weekly Urban PBR CO - 20-02-09 to 26-02-09 2" xfId="4798"/>
    <cellStyle name="_pgvcl-costal_pgvcl_AG TC METER _Weekly Urban PBR CO - 20-02-09 to 26-02-09 3" xfId="4799"/>
    <cellStyle name="_pgvcl-costal_PGVCL-_AG TC METER _Weekly Urban PBR CO - 20-02-09 to 26-02-09 3" xfId="4800"/>
    <cellStyle name="_pgvcl-costal_pgvcl_AG TC METER _Weekly Urban PBR CO - 20-02-09 to 26-02-09 4" xfId="4801"/>
    <cellStyle name="_pgvcl-costal_PGVCL-_AG TC METER _Weekly Urban PBR CO - 20-02-09 to 26-02-09 4" xfId="4802"/>
    <cellStyle name="_pgvcl-costal_pgvcl_AG TC METER _Weekly Urban PBR CO - 20-02-09 to 26-02-09 5" xfId="4803"/>
    <cellStyle name="_pgvcl-costal_PGVCL-_AG TC METER _Weekly Urban PBR CO - 20-02-09 to 26-02-09 5" xfId="4804"/>
    <cellStyle name="_pgvcl-costal_pgvcl_AG TC METER _Weekly Urban PBR CO - 20-02-09 to 26-02-09 6" xfId="4805"/>
    <cellStyle name="_pgvcl-costal_PGVCL-_AG TC METER _Weekly Urban PBR CO - 20-02-09 to 26-02-09 6" xfId="4806"/>
    <cellStyle name="_pgvcl-costal_pgvcl_AG TC METER _Weekly Urban PBR CO - 20-02-09 to 26-02-09 7" xfId="4807"/>
    <cellStyle name="_pgvcl-costal_PGVCL-_AG TC METER _Weekly Urban PBR CO - 20-02-09 to 26-02-09 7" xfId="4808"/>
    <cellStyle name="_pgvcl-costal_pgvcl_AG TC METER _Weekly Urban PBR CO - 20-02-09 to 26-02-09 8" xfId="4809"/>
    <cellStyle name="_pgvcl-costal_PGVCL-_AG TC METER _Weekly Urban PBR CO - 20-02-09 to 26-02-09 8" xfId="4810"/>
    <cellStyle name="_pgvcl-costal_pgvcl_AG TC METER _Weekly Urban PBR CO - 30-01-09 to 05-02-09" xfId="4811"/>
    <cellStyle name="_pgvcl-costal_PGVCL-_AG TC METER _Weekly Urban PBR CO - 30-01-09 to 05-02-09" xfId="4812"/>
    <cellStyle name="_pgvcl-costal_pgvcl_AG TC METER _Weekly Urban PBR CO - 30-01-09 to 05-02-09 2" xfId="4813"/>
    <cellStyle name="_pgvcl-costal_PGVCL-_AG TC METER _Weekly Urban PBR CO - 30-01-09 to 05-02-09 2" xfId="4814"/>
    <cellStyle name="_pgvcl-costal_pgvcl_AG TC METER _Weekly Urban PBR CO - 30-01-09 to 05-02-09 3" xfId="4815"/>
    <cellStyle name="_pgvcl-costal_PGVCL-_AG TC METER _Weekly Urban PBR CO - 30-01-09 to 05-02-09 3" xfId="4816"/>
    <cellStyle name="_pgvcl-costal_pgvcl_AG TC METER _Weekly Urban PBR CO - 30-01-09 to 05-02-09 4" xfId="4817"/>
    <cellStyle name="_pgvcl-costal_PGVCL-_AG TC METER _Weekly Urban PBR CO - 30-01-09 to 05-02-09 4" xfId="4818"/>
    <cellStyle name="_pgvcl-costal_pgvcl_AG TC METER _Weekly Urban PBR CO - 30-01-09 to 05-02-09 5" xfId="4819"/>
    <cellStyle name="_pgvcl-costal_PGVCL-_AG TC METER _Weekly Urban PBR CO - 30-01-09 to 05-02-09 5" xfId="4820"/>
    <cellStyle name="_pgvcl-costal_pgvcl_AG TC METER _Weekly Urban PBR CO - 30-01-09 to 05-02-09 6" xfId="4821"/>
    <cellStyle name="_pgvcl-costal_PGVCL-_AG TC METER _Weekly Urban PBR CO - 30-01-09 to 05-02-09 6" xfId="4822"/>
    <cellStyle name="_pgvcl-costal_pgvcl_AG TC METER _Weekly Urban PBR CO - 30-01-09 to 05-02-09 7" xfId="4823"/>
    <cellStyle name="_pgvcl-costal_PGVCL-_AG TC METER _Weekly Urban PBR CO - 30-01-09 to 05-02-09 7" xfId="4824"/>
    <cellStyle name="_pgvcl-costal_pgvcl_AG TC METER _Weekly Urban PBR CO - 30-01-09 to 05-02-09 8" xfId="4825"/>
    <cellStyle name="_pgvcl-costal_PGVCL-_AG TC METER _Weekly Urban PBR CO - 30-01-09 to 05-02-09 8" xfId="4826"/>
    <cellStyle name="_pgvcl-costal_pgvcl_AG TC METER _Weekly Urban PBR CO - 9-1-09 to 15.01.09" xfId="4827"/>
    <cellStyle name="_pgvcl-costal_PGVCL-_AG TC METER _Weekly Urban PBR CO - 9-1-09 to 15.01.09" xfId="4828"/>
    <cellStyle name="_pgvcl-costal_pgvcl_AG TC METER _Weekly Urban PBR CO - 9-1-09 to 15.01.09 2" xfId="4829"/>
    <cellStyle name="_pgvcl-costal_PGVCL-_AG TC METER _Weekly Urban PBR CO - 9-1-09 to 15.01.09 2" xfId="4830"/>
    <cellStyle name="_pgvcl-costal_pgvcl_AG TC METER _Weekly Urban PBR CO - 9-1-09 to 15.01.09 3" xfId="4831"/>
    <cellStyle name="_pgvcl-costal_PGVCL-_AG TC METER _Weekly Urban PBR CO - 9-1-09 to 15.01.09 3" xfId="4832"/>
    <cellStyle name="_pgvcl-costal_pgvcl_AG TC METER _Weekly Urban PBR CO - 9-1-09 to 15.01.09 4" xfId="4833"/>
    <cellStyle name="_pgvcl-costal_PGVCL-_AG TC METER _Weekly Urban PBR CO - 9-1-09 to 15.01.09 4" xfId="4834"/>
    <cellStyle name="_pgvcl-costal_pgvcl_AG TC METER _Weekly Urban PBR CO - 9-1-09 to 15.01.09 5" xfId="4835"/>
    <cellStyle name="_pgvcl-costal_PGVCL-_AG TC METER _Weekly Urban PBR CO - 9-1-09 to 15.01.09 5" xfId="4836"/>
    <cellStyle name="_pgvcl-costal_pgvcl_AG TC METER _Weekly Urban PBR CO - 9-1-09 to 15.01.09 6" xfId="4837"/>
    <cellStyle name="_pgvcl-costal_PGVCL-_AG TC METER _Weekly Urban PBR CO - 9-1-09 to 15.01.09 6" xfId="4838"/>
    <cellStyle name="_pgvcl-costal_pgvcl_AG TC METER _Weekly Urban PBR CO - 9-1-09 to 15.01.09 7" xfId="4839"/>
    <cellStyle name="_pgvcl-costal_PGVCL-_AG TC METER _Weekly Urban PBR CO - 9-1-09 to 15.01.09 7" xfId="4840"/>
    <cellStyle name="_pgvcl-costal_pgvcl_AG TC METER _Weekly Urban PBR CO - 9-1-09 to 15.01.09 8" xfId="4841"/>
    <cellStyle name="_pgvcl-costal_PGVCL-_AG TC METER _Weekly Urban PBR CO - 9-1-09 to 15.01.09 8" xfId="4842"/>
    <cellStyle name="_pgvcl-costal_pgvcl_AG TC METER _Weekly Urban PBR CO 01-05-09 to 07-05-09" xfId="4843"/>
    <cellStyle name="_pgvcl-costal_PGVCL-_AG TC METER _Weekly Urban PBR CO 01-05-09 to 07-05-09" xfId="4844"/>
    <cellStyle name="_pgvcl-costal_pgvcl_AG TC METER _Weekly Urban PBR CO 01-05-09 to 07-05-09 2" xfId="4845"/>
    <cellStyle name="_pgvcl-costal_PGVCL-_AG TC METER _Weekly Urban PBR CO 01-05-09 to 07-05-09 2" xfId="4846"/>
    <cellStyle name="_pgvcl-costal_pgvcl_AG TC METER _Weekly Urban PBR CO 01-05-09 to 07-05-09 3" xfId="4847"/>
    <cellStyle name="_pgvcl-costal_PGVCL-_AG TC METER _Weekly Urban PBR CO 01-05-09 to 07-05-09 3" xfId="4848"/>
    <cellStyle name="_pgvcl-costal_pgvcl_AG TC METER _Weekly Urban PBR CO 01-05-09 to 07-05-09 4" xfId="4849"/>
    <cellStyle name="_pgvcl-costal_PGVCL-_AG TC METER _Weekly Urban PBR CO 01-05-09 to 07-05-09 4" xfId="4850"/>
    <cellStyle name="_pgvcl-costal_pgvcl_AG TC METER _Weekly Urban PBR CO 01-05-09 to 07-05-09 5" xfId="4851"/>
    <cellStyle name="_pgvcl-costal_PGVCL-_AG TC METER _Weekly Urban PBR CO 01-05-09 to 07-05-09 5" xfId="4852"/>
    <cellStyle name="_pgvcl-costal_pgvcl_AG TC METER _Weekly Urban PBR CO 01-05-09 to 07-05-09 6" xfId="4853"/>
    <cellStyle name="_pgvcl-costal_PGVCL-_AG TC METER _Weekly Urban PBR CO 01-05-09 to 07-05-09 6" xfId="4854"/>
    <cellStyle name="_pgvcl-costal_pgvcl_AG TC METER _Weekly Urban PBR CO 01-05-09 to 07-05-09 7" xfId="4855"/>
    <cellStyle name="_pgvcl-costal_PGVCL-_AG TC METER _Weekly Urban PBR CO 01-05-09 to 07-05-09 7" xfId="4856"/>
    <cellStyle name="_pgvcl-costal_pgvcl_AG TC METER _Weekly Urban PBR CO 01-05-09 to 07-05-09 8" xfId="4857"/>
    <cellStyle name="_pgvcl-costal_PGVCL-_AG TC METER _Weekly Urban PBR CO 01-05-09 to 07-05-09 8" xfId="4858"/>
    <cellStyle name="_pgvcl-costal_pgvcl_AG TC METER _Weekly Urban PBR CO 10-04-09 to 16-04-09" xfId="4859"/>
    <cellStyle name="_pgvcl-costal_PGVCL-_AG TC METER _Weekly Urban PBR CO 10-04-09 to 16-04-09" xfId="4860"/>
    <cellStyle name="_pgvcl-costal_pgvcl_AG TC METER _Weekly Urban PBR CO 10-04-09 to 16-04-09 2" xfId="4861"/>
    <cellStyle name="_pgvcl-costal_PGVCL-_AG TC METER _Weekly Urban PBR CO 10-04-09 to 16-04-09 2" xfId="4862"/>
    <cellStyle name="_pgvcl-costal_pgvcl_AG TC METER _Weekly Urban PBR CO 10-04-09 to 16-04-09 3" xfId="4863"/>
    <cellStyle name="_pgvcl-costal_PGVCL-_AG TC METER _Weekly Urban PBR CO 10-04-09 to 16-04-09 3" xfId="4864"/>
    <cellStyle name="_pgvcl-costal_pgvcl_AG TC METER _Weekly Urban PBR CO 10-04-09 to 16-04-09 4" xfId="4865"/>
    <cellStyle name="_pgvcl-costal_PGVCL-_AG TC METER _Weekly Urban PBR CO 10-04-09 to 16-04-09 4" xfId="4866"/>
    <cellStyle name="_pgvcl-costal_pgvcl_AG TC METER _Weekly Urban PBR CO 10-04-09 to 16-04-09 5" xfId="4867"/>
    <cellStyle name="_pgvcl-costal_PGVCL-_AG TC METER _Weekly Urban PBR CO 10-04-09 to 16-04-09 5" xfId="4868"/>
    <cellStyle name="_pgvcl-costal_pgvcl_AG TC METER _Weekly Urban PBR CO 10-04-09 to 16-04-09 6" xfId="4869"/>
    <cellStyle name="_pgvcl-costal_PGVCL-_AG TC METER _Weekly Urban PBR CO 10-04-09 to 16-04-09 6" xfId="4870"/>
    <cellStyle name="_pgvcl-costal_pgvcl_AG TC METER _Weekly Urban PBR CO 10-04-09 to 16-04-09 7" xfId="4871"/>
    <cellStyle name="_pgvcl-costal_PGVCL-_AG TC METER _Weekly Urban PBR CO 10-04-09 to 16-04-09 7" xfId="4872"/>
    <cellStyle name="_pgvcl-costal_pgvcl_AG TC METER _Weekly Urban PBR CO 10-04-09 to 16-04-09 8" xfId="4873"/>
    <cellStyle name="_pgvcl-costal_PGVCL-_AG TC METER _Weekly Urban PBR CO 10-04-09 to 16-04-09 8" xfId="4874"/>
    <cellStyle name="_pgvcl-costal_pgvcl_Book-DMTHL" xfId="4875"/>
    <cellStyle name="_pgvcl-costal_PGVCL-_Book-DMTHL" xfId="4876"/>
    <cellStyle name="_pgvcl-costal_pgvcl_BVN-7" xfId="4877"/>
    <cellStyle name="_pgvcl-costal_PGVCL-_BVN-7" xfId="4878"/>
    <cellStyle name="_pgvcl-costal_pgvcl_BVN-7 2" xfId="4879"/>
    <cellStyle name="_pgvcl-costal_PGVCL-_BVN-7 2" xfId="4880"/>
    <cellStyle name="_pgvcl-costal_pgvcl_BVN-7 3" xfId="4881"/>
    <cellStyle name="_pgvcl-costal_PGVCL-_BVN-7 3" xfId="4882"/>
    <cellStyle name="_pgvcl-costal_pgvcl_BVN-7 4" xfId="4883"/>
    <cellStyle name="_pgvcl-costal_PGVCL-_BVN-7 4" xfId="4884"/>
    <cellStyle name="_pgvcl-costal_pgvcl_BVN-7 5" xfId="4885"/>
    <cellStyle name="_pgvcl-costal_PGVCL-_BVN-7 5" xfId="4886"/>
    <cellStyle name="_pgvcl-costal_pgvcl_BVN-7 6" xfId="4887"/>
    <cellStyle name="_pgvcl-costal_PGVCL-_BVN-7 6" xfId="4888"/>
    <cellStyle name="_pgvcl-costal_pgvcl_BVN-7 7" xfId="4889"/>
    <cellStyle name="_pgvcl-costal_PGVCL-_BVN-7 7" xfId="4890"/>
    <cellStyle name="_pgvcl-costal_pgvcl_BVN-7 8" xfId="4891"/>
    <cellStyle name="_pgvcl-costal_PGVCL-_BVN-7 8" xfId="4892"/>
    <cellStyle name="_pgvcl-costal_pgvcl_Comparison" xfId="4893"/>
    <cellStyle name="_pgvcl-costal_PGVCL-_Comparison" xfId="4894"/>
    <cellStyle name="_pgvcl-costal_pgvcl_Comparison 2" xfId="4895"/>
    <cellStyle name="_pgvcl-costal_PGVCL-_Comparison 2" xfId="4896"/>
    <cellStyle name="_pgvcl-costal_pgvcl_Comparison 3" xfId="4897"/>
    <cellStyle name="_pgvcl-costal_PGVCL-_Comparison 3" xfId="4898"/>
    <cellStyle name="_pgvcl-costal_pgvcl_Comparison 4" xfId="4899"/>
    <cellStyle name="_pgvcl-costal_PGVCL-_Comparison 4" xfId="4900"/>
    <cellStyle name="_pgvcl-costal_pgvcl_Comparison 5" xfId="4901"/>
    <cellStyle name="_pgvcl-costal_PGVCL-_Comparison 5" xfId="4902"/>
    <cellStyle name="_pgvcl-costal_pgvcl_Comparison 6" xfId="4903"/>
    <cellStyle name="_pgvcl-costal_PGVCL-_Comparison 6" xfId="4904"/>
    <cellStyle name="_pgvcl-costal_pgvcl_Comparison 7" xfId="4905"/>
    <cellStyle name="_pgvcl-costal_PGVCL-_Comparison 7" xfId="4906"/>
    <cellStyle name="_pgvcl-costal_pgvcl_Comparison 8" xfId="4907"/>
    <cellStyle name="_pgvcl-costal_PGVCL-_Comparison 8" xfId="4908"/>
    <cellStyle name="_pgvcl-costal_pgvcl_Details of Selected Urban Feeder" xfId="4909"/>
    <cellStyle name="_pgvcl-costal_PGVCL-_Details of Selected Urban Feeder" xfId="4910"/>
    <cellStyle name="_pgvcl-costal_pgvcl_Details of Selected Urban Feeder 2" xfId="4911"/>
    <cellStyle name="_pgvcl-costal_PGVCL-_Details of Selected Urban Feeder 2" xfId="4912"/>
    <cellStyle name="_pgvcl-costal_pgvcl_Details of Selected Urban Feeder 3" xfId="4913"/>
    <cellStyle name="_pgvcl-costal_PGVCL-_Details of Selected Urban Feeder 3" xfId="4914"/>
    <cellStyle name="_pgvcl-costal_pgvcl_Details of Selected Urban Feeder 4" xfId="4915"/>
    <cellStyle name="_pgvcl-costal_PGVCL-_Details of Selected Urban Feeder 4" xfId="4916"/>
    <cellStyle name="_pgvcl-costal_pgvcl_Details of Selected Urban Feeder 5" xfId="4917"/>
    <cellStyle name="_pgvcl-costal_PGVCL-_Details of Selected Urban Feeder 5" xfId="4918"/>
    <cellStyle name="_pgvcl-costal_pgvcl_Details of Selected Urban Feeder 6" xfId="4919"/>
    <cellStyle name="_pgvcl-costal_PGVCL-_Details of Selected Urban Feeder 6" xfId="4920"/>
    <cellStyle name="_pgvcl-costal_pgvcl_Details of Selected Urban Feeder 7" xfId="4921"/>
    <cellStyle name="_pgvcl-costal_PGVCL-_Details of Selected Urban Feeder 7" xfId="4922"/>
    <cellStyle name="_pgvcl-costal_pgvcl_Details of Selected Urban Feeder 8" xfId="4923"/>
    <cellStyle name="_pgvcl-costal_PGVCL-_Details of Selected Urban Feeder 8" xfId="4924"/>
    <cellStyle name="_pgvcl-costal_pgvcl_DHTHL JAN-09" xfId="4925"/>
    <cellStyle name="_pgvcl-costal_PGVCL-_DHTHL JAN-09" xfId="4926"/>
    <cellStyle name="_pgvcl-costal_pgvcl_dnthl Feb-09" xfId="4927"/>
    <cellStyle name="_pgvcl-costal_PGVCL-_dnthl Feb-09" xfId="4928"/>
    <cellStyle name="_pgvcl-costal_pgvcl_JGYssss" xfId="4929"/>
    <cellStyle name="_pgvcl-costal_PGVCL-_JGYssss" xfId="4930"/>
    <cellStyle name="_pgvcl-costal_pgvcl_JGYssss 2" xfId="4931"/>
    <cellStyle name="_pgvcl-costal_PGVCL-_JGYssss 2" xfId="4932"/>
    <cellStyle name="_pgvcl-costal_pgvcl_JGYssss 3" xfId="4933"/>
    <cellStyle name="_pgvcl-costal_PGVCL-_JGYssss 3" xfId="4934"/>
    <cellStyle name="_pgvcl-costal_pgvcl_JGYssss 4" xfId="4935"/>
    <cellStyle name="_pgvcl-costal_PGVCL-_JGYssss 4" xfId="4936"/>
    <cellStyle name="_pgvcl-costal_pgvcl_JGYssss 5" xfId="4937"/>
    <cellStyle name="_pgvcl-costal_PGVCL-_JGYssss 5" xfId="4938"/>
    <cellStyle name="_pgvcl-costal_pgvcl_JGYssss 6" xfId="4939"/>
    <cellStyle name="_pgvcl-costal_PGVCL-_JGYssss 6" xfId="4940"/>
    <cellStyle name="_pgvcl-costal_pgvcl_JGYssss 7" xfId="4941"/>
    <cellStyle name="_pgvcl-costal_PGVCL-_JGYssss 7" xfId="4942"/>
    <cellStyle name="_pgvcl-costal_pgvcl_JGYssss 8" xfId="4943"/>
    <cellStyle name="_pgvcl-costal_PGVCL-_JGYssss 8" xfId="4944"/>
    <cellStyle name="_pgvcl-costal_pgvcl_JMN-7" xfId="4945"/>
    <cellStyle name="_pgvcl-costal_PGVCL-_JMN-7" xfId="4946"/>
    <cellStyle name="_pgvcl-costal_pgvcl_JMN-7 2" xfId="4947"/>
    <cellStyle name="_pgvcl-costal_PGVCL-_JMN-7 2" xfId="4948"/>
    <cellStyle name="_pgvcl-costal_pgvcl_JMN-7 3" xfId="4949"/>
    <cellStyle name="_pgvcl-costal_PGVCL-_JMN-7 3" xfId="4950"/>
    <cellStyle name="_pgvcl-costal_pgvcl_JMN-7 4" xfId="4951"/>
    <cellStyle name="_pgvcl-costal_PGVCL-_JMN-7 4" xfId="4952"/>
    <cellStyle name="_pgvcl-costal_pgvcl_JMN-7 5" xfId="4953"/>
    <cellStyle name="_pgvcl-costal_PGVCL-_JMN-7 5" xfId="4954"/>
    <cellStyle name="_pgvcl-costal_pgvcl_JMN-7 6" xfId="4955"/>
    <cellStyle name="_pgvcl-costal_PGVCL-_JMN-7 6" xfId="4956"/>
    <cellStyle name="_pgvcl-costal_pgvcl_JMN-7 7" xfId="4957"/>
    <cellStyle name="_pgvcl-costal_PGVCL-_JMN-7 7" xfId="4958"/>
    <cellStyle name="_pgvcl-costal_pgvcl_JMN-7 8" xfId="4959"/>
    <cellStyle name="_pgvcl-costal_PGVCL-_JMN-7 8" xfId="4960"/>
    <cellStyle name="_pgvcl-costal_pgvcl_JMN-7_accd-1" xfId="4961"/>
    <cellStyle name="_pgvcl-costal_PGVCL-_JMN-7_accd-1" xfId="4962"/>
    <cellStyle name="_pgvcl-costal_pgvcl_JMN-7_accd-1 2" xfId="4963"/>
    <cellStyle name="_pgvcl-costal_PGVCL-_JMN-7_accd-1 2" xfId="4964"/>
    <cellStyle name="_pgvcl-costal_pgvcl_JMN-7_accd-1 3" xfId="4965"/>
    <cellStyle name="_pgvcl-costal_PGVCL-_JMN-7_accd-1 3" xfId="4966"/>
    <cellStyle name="_pgvcl-costal_pgvcl_JMN-7_accd-1 4" xfId="4967"/>
    <cellStyle name="_pgvcl-costal_PGVCL-_JMN-7_accd-1 4" xfId="4968"/>
    <cellStyle name="_pgvcl-costal_pgvcl_JMN-7_accd-1 5" xfId="4969"/>
    <cellStyle name="_pgvcl-costal_PGVCL-_JMN-7_accd-1 5" xfId="4970"/>
    <cellStyle name="_pgvcl-costal_pgvcl_JMN-7_accd-1 6" xfId="4971"/>
    <cellStyle name="_pgvcl-costal_PGVCL-_JMN-7_accd-1 6" xfId="4972"/>
    <cellStyle name="_pgvcl-costal_pgvcl_JMN-7_accd-1 7" xfId="4973"/>
    <cellStyle name="_pgvcl-costal_PGVCL-_JMN-7_accd-1 7" xfId="4974"/>
    <cellStyle name="_pgvcl-costal_pgvcl_JMN-7_accd-1 8" xfId="4975"/>
    <cellStyle name="_pgvcl-costal_PGVCL-_JMN-7_accd-1 8" xfId="4976"/>
    <cellStyle name="_pgvcl-costal_pgvcl_JMN-7_accd-2" xfId="4977"/>
    <cellStyle name="_pgvcl-costal_PGVCL-_JMN-7_accd-2" xfId="4978"/>
    <cellStyle name="_pgvcl-costal_pgvcl_JMN-7_accd-2 2" xfId="4979"/>
    <cellStyle name="_pgvcl-costal_PGVCL-_JMN-7_accd-2 2" xfId="4980"/>
    <cellStyle name="_pgvcl-costal_pgvcl_JMN-7_accd-2 3" xfId="4981"/>
    <cellStyle name="_pgvcl-costal_PGVCL-_JMN-7_accd-2 3" xfId="4982"/>
    <cellStyle name="_pgvcl-costal_pgvcl_JMN-7_accd-2 4" xfId="4983"/>
    <cellStyle name="_pgvcl-costal_PGVCL-_JMN-7_accd-2 4" xfId="4984"/>
    <cellStyle name="_pgvcl-costal_pgvcl_JMN-7_accd-2 5" xfId="4985"/>
    <cellStyle name="_pgvcl-costal_PGVCL-_JMN-7_accd-2 5" xfId="4986"/>
    <cellStyle name="_pgvcl-costal_pgvcl_JMN-7_accd-2 6" xfId="4987"/>
    <cellStyle name="_pgvcl-costal_PGVCL-_JMN-7_accd-2 6" xfId="4988"/>
    <cellStyle name="_pgvcl-costal_pgvcl_JMN-7_accd-2 7" xfId="4989"/>
    <cellStyle name="_pgvcl-costal_PGVCL-_JMN-7_accd-2 7" xfId="4990"/>
    <cellStyle name="_pgvcl-costal_pgvcl_JMN-7_accd-2 8" xfId="4991"/>
    <cellStyle name="_pgvcl-costal_PGVCL-_JMN-7_accd-2 8" xfId="4992"/>
    <cellStyle name="_pgvcl-costal_pgvcl_JMN-7_ACCD-MAINT" xfId="4993"/>
    <cellStyle name="_pgvcl-costal_PGVCL-_JMN-7_ACCD-MAINT" xfId="4994"/>
    <cellStyle name="_pgvcl-costal_pgvcl_JMN-7_ACCD-MAINT 2" xfId="4995"/>
    <cellStyle name="_pgvcl-costal_PGVCL-_JMN-7_ACCD-MAINT 2" xfId="4996"/>
    <cellStyle name="_pgvcl-costal_pgvcl_JMN-7_ACCD-MAINT 3" xfId="4997"/>
    <cellStyle name="_pgvcl-costal_PGVCL-_JMN-7_ACCD-MAINT 3" xfId="4998"/>
    <cellStyle name="_pgvcl-costal_pgvcl_JMN-7_ACCD-MAINT 4" xfId="4999"/>
    <cellStyle name="_pgvcl-costal_PGVCL-_JMN-7_ACCD-MAINT 4" xfId="5000"/>
    <cellStyle name="_pgvcl-costal_pgvcl_JMN-7_ACCD-MAINT 5" xfId="5001"/>
    <cellStyle name="_pgvcl-costal_PGVCL-_JMN-7_ACCD-MAINT 5" xfId="5002"/>
    <cellStyle name="_pgvcl-costal_pgvcl_JMN-7_ACCD-MAINT 6" xfId="5003"/>
    <cellStyle name="_pgvcl-costal_PGVCL-_JMN-7_ACCD-MAINT 6" xfId="5004"/>
    <cellStyle name="_pgvcl-costal_pgvcl_JMN-7_ACCD-MAINT 7" xfId="5005"/>
    <cellStyle name="_pgvcl-costal_PGVCL-_JMN-7_ACCD-MAINT 7" xfId="5006"/>
    <cellStyle name="_pgvcl-costal_pgvcl_JMN-7_ACCD-MAINT 8" xfId="5007"/>
    <cellStyle name="_pgvcl-costal_PGVCL-_JMN-7_ACCD-MAINT 8" xfId="5008"/>
    <cellStyle name="_pgvcl-costal_pgvcl_JMN-7_New MIS Sheets" xfId="5009"/>
    <cellStyle name="_pgvcl-costal_PGVCL-_JMN-7_New MIS Sheets" xfId="5010"/>
    <cellStyle name="_pgvcl-costal_pgvcl_JMN-7_New MIS Sheets 2" xfId="5011"/>
    <cellStyle name="_pgvcl-costal_PGVCL-_JMN-7_New MIS Sheets 2" xfId="5012"/>
    <cellStyle name="_pgvcl-costal_pgvcl_JMN-7_New MIS Sheets 3" xfId="5013"/>
    <cellStyle name="_pgvcl-costal_PGVCL-_JMN-7_New MIS Sheets 3" xfId="5014"/>
    <cellStyle name="_pgvcl-costal_pgvcl_JMN-7_New MIS Sheets 4" xfId="5015"/>
    <cellStyle name="_pgvcl-costal_PGVCL-_JMN-7_New MIS Sheets 4" xfId="5016"/>
    <cellStyle name="_pgvcl-costal_pgvcl_JMN-7_New MIS Sheets 5" xfId="5017"/>
    <cellStyle name="_pgvcl-costal_PGVCL-_JMN-7_New MIS Sheets 5" xfId="5018"/>
    <cellStyle name="_pgvcl-costal_pgvcl_JMN-7_New MIS Sheets 6" xfId="5019"/>
    <cellStyle name="_pgvcl-costal_PGVCL-_JMN-7_New MIS Sheets 6" xfId="5020"/>
    <cellStyle name="_pgvcl-costal_pgvcl_JMN-7_New MIS Sheets 7" xfId="5021"/>
    <cellStyle name="_pgvcl-costal_PGVCL-_JMN-7_New MIS Sheets 7" xfId="5022"/>
    <cellStyle name="_pgvcl-costal_pgvcl_JMN-7_New MIS Sheets 8" xfId="5023"/>
    <cellStyle name="_pgvcl-costal_PGVCL-_JMN-7_New MIS Sheets 8" xfId="5024"/>
    <cellStyle name="_pgvcl-costal_pgvcl_JMN-7_pbr 7" xfId="5025"/>
    <cellStyle name="_pgvcl-costal_PGVCL-_JMN-7_pbr 7" xfId="5026"/>
    <cellStyle name="_pgvcl-costal_pgvcl_JMN-7_pbr 7 2" xfId="5027"/>
    <cellStyle name="_pgvcl-costal_PGVCL-_JMN-7_pbr 7 2" xfId="5028"/>
    <cellStyle name="_pgvcl-costal_pgvcl_JMN-7_pbr 7 3" xfId="5029"/>
    <cellStyle name="_pgvcl-costal_PGVCL-_JMN-7_pbr 7 3" xfId="5030"/>
    <cellStyle name="_pgvcl-costal_pgvcl_JMN-7_pbr 7 4" xfId="5031"/>
    <cellStyle name="_pgvcl-costal_PGVCL-_JMN-7_pbr 7 4" xfId="5032"/>
    <cellStyle name="_pgvcl-costal_pgvcl_JMN-7_pbr 7 5" xfId="5033"/>
    <cellStyle name="_pgvcl-costal_PGVCL-_JMN-7_pbr 7 5" xfId="5034"/>
    <cellStyle name="_pgvcl-costal_pgvcl_JMN-7_pbr 7 6" xfId="5035"/>
    <cellStyle name="_pgvcl-costal_PGVCL-_JMN-7_pbr 7 6" xfId="5036"/>
    <cellStyle name="_pgvcl-costal_pgvcl_JMN-7_pbr 7 7" xfId="5037"/>
    <cellStyle name="_pgvcl-costal_PGVCL-_JMN-7_pbr 7 7" xfId="5038"/>
    <cellStyle name="_pgvcl-costal_pgvcl_JMN-7_pbr 7 8" xfId="5039"/>
    <cellStyle name="_pgvcl-costal_PGVCL-_JMN-7_pbr 7 8" xfId="5040"/>
    <cellStyle name="_pgvcl-costal_pgvcl_JMN-7_PBR-3 june  '12  CIRCLE" xfId="5041"/>
    <cellStyle name="_pgvcl-costal_PGVCL-_JMN-7_PBR-3 june  '12  CIRCLE" xfId="5042"/>
    <cellStyle name="_pgvcl-costal_pgvcl_JMN-7_PBR-3 june  '12  CIRCLE 2" xfId="5043"/>
    <cellStyle name="_pgvcl-costal_PGVCL-_JMN-7_PBR-3 june  '12  CIRCLE 2" xfId="5044"/>
    <cellStyle name="_pgvcl-costal_pgvcl_JMN-7_PBR-3 june  '12  CIRCLE 3" xfId="5045"/>
    <cellStyle name="_pgvcl-costal_PGVCL-_JMN-7_PBR-3 june  '12  CIRCLE 3" xfId="5046"/>
    <cellStyle name="_pgvcl-costal_pgvcl_JMN-7_PBR-3 june  '12  CIRCLE 4" xfId="5047"/>
    <cellStyle name="_pgvcl-costal_PGVCL-_JMN-7_PBR-3 june  '12  CIRCLE 4" xfId="5048"/>
    <cellStyle name="_pgvcl-costal_pgvcl_JMN-7_PBR-3 june  '12  CIRCLE 5" xfId="5049"/>
    <cellStyle name="_pgvcl-costal_PGVCL-_JMN-7_PBR-3 june  '12  CIRCLE 5" xfId="5050"/>
    <cellStyle name="_pgvcl-costal_pgvcl_JMN-7_PBR-3 june  '12  CIRCLE 6" xfId="5051"/>
    <cellStyle name="_pgvcl-costal_PGVCL-_JMN-7_PBR-3 june  '12  CIRCLE 6" xfId="5052"/>
    <cellStyle name="_pgvcl-costal_pgvcl_JMN-7_PBR-3 june  '12  CIRCLE 7" xfId="5053"/>
    <cellStyle name="_pgvcl-costal_PGVCL-_JMN-7_PBR-3 june  '12  CIRCLE 7" xfId="5054"/>
    <cellStyle name="_pgvcl-costal_pgvcl_JMN-7_PBR-3 june  '12  CIRCLE 8" xfId="5055"/>
    <cellStyle name="_pgvcl-costal_PGVCL-_JMN-7_PBR-3 june  '12  CIRCLE 8" xfId="5056"/>
    <cellStyle name="_pgvcl-costal_pgvcl_JMN-7_PGVCL- 7" xfId="5057"/>
    <cellStyle name="_pgvcl-costal_PGVCL-_JMN-7_PGVCL- 7" xfId="5058"/>
    <cellStyle name="_pgvcl-costal_pgvcl_JMN-7_PGVCL- 7 2" xfId="5059"/>
    <cellStyle name="_pgvcl-costal_PGVCL-_JMN-7_PGVCL- 7 2" xfId="5060"/>
    <cellStyle name="_pgvcl-costal_pgvcl_JMN-7_PGVCL- 7 3" xfId="5061"/>
    <cellStyle name="_pgvcl-costal_PGVCL-_JMN-7_PGVCL- 7 3" xfId="5062"/>
    <cellStyle name="_pgvcl-costal_pgvcl_JMN-7_PGVCL- 7 4" xfId="5063"/>
    <cellStyle name="_pgvcl-costal_PGVCL-_JMN-7_PGVCL- 7 4" xfId="5064"/>
    <cellStyle name="_pgvcl-costal_pgvcl_JMN-7_PGVCL- 7 5" xfId="5065"/>
    <cellStyle name="_pgvcl-costal_PGVCL-_JMN-7_PGVCL- 7 5" xfId="5066"/>
    <cellStyle name="_pgvcl-costal_pgvcl_JMN-7_PGVCL- 7 6" xfId="5067"/>
    <cellStyle name="_pgvcl-costal_PGVCL-_JMN-7_PGVCL- 7 6" xfId="5068"/>
    <cellStyle name="_pgvcl-costal_pgvcl_JMN-7_PGVCL- 7 7" xfId="5069"/>
    <cellStyle name="_pgvcl-costal_PGVCL-_JMN-7_PGVCL- 7 7" xfId="5070"/>
    <cellStyle name="_pgvcl-costal_pgvcl_JMN-7_PGVCL- 7 8" xfId="5071"/>
    <cellStyle name="_pgvcl-costal_PGVCL-_JMN-7_PGVCL- 7 8" xfId="5072"/>
    <cellStyle name="_pgvcl-costal_pgvcl_JMN-7_PGVCL- 9" xfId="5073"/>
    <cellStyle name="_pgvcl-costal_PGVCL-_JMN-7_PGVCL- 9" xfId="5074"/>
    <cellStyle name="_pgvcl-costal_pgvcl_JMN-7_PGVCL- 9 2" xfId="5075"/>
    <cellStyle name="_pgvcl-costal_PGVCL-_JMN-7_PGVCL- 9 2" xfId="5076"/>
    <cellStyle name="_pgvcl-costal_pgvcl_JMN-7_PGVCL- 9 3" xfId="5077"/>
    <cellStyle name="_pgvcl-costal_PGVCL-_JMN-7_PGVCL- 9 3" xfId="5078"/>
    <cellStyle name="_pgvcl-costal_pgvcl_JMN-7_PGVCL- 9 4" xfId="5079"/>
    <cellStyle name="_pgvcl-costal_PGVCL-_JMN-7_PGVCL- 9 4" xfId="5080"/>
    <cellStyle name="_pgvcl-costal_pgvcl_JMN-7_PGVCL- 9 5" xfId="5081"/>
    <cellStyle name="_pgvcl-costal_PGVCL-_JMN-7_PGVCL- 9 5" xfId="5082"/>
    <cellStyle name="_pgvcl-costal_pgvcl_JMN-7_PGVCL- 9 6" xfId="5083"/>
    <cellStyle name="_pgvcl-costal_PGVCL-_JMN-7_PGVCL- 9 6" xfId="5084"/>
    <cellStyle name="_pgvcl-costal_pgvcl_JMN-7_PGVCL- 9 7" xfId="5085"/>
    <cellStyle name="_pgvcl-costal_PGVCL-_JMN-7_PGVCL- 9 7" xfId="5086"/>
    <cellStyle name="_pgvcl-costal_pgvcl_JMN-7_PGVCL- 9 8" xfId="5087"/>
    <cellStyle name="_pgvcl-costal_PGVCL-_JMN-7_PGVCL- 9 8" xfId="5088"/>
    <cellStyle name="_pgvcl-costal_pgvcl_JMN-7_PGVCL- 9 Aug. 11" xfId="5089"/>
    <cellStyle name="_pgvcl-costal_PGVCL-_JMN-7_PGVCL- 9 Aug. 11" xfId="5090"/>
    <cellStyle name="_pgvcl-costal_pgvcl_JMN-7_PGVCL- 9 Aug. 11 2" xfId="5091"/>
    <cellStyle name="_pgvcl-costal_PGVCL-_JMN-7_PGVCL- 9 Aug. 11 2" xfId="5092"/>
    <cellStyle name="_pgvcl-costal_pgvcl_JMN-7_PGVCL- 9 Aug. 11 3" xfId="5093"/>
    <cellStyle name="_pgvcl-costal_PGVCL-_JMN-7_PGVCL- 9 Aug. 11 3" xfId="5094"/>
    <cellStyle name="_pgvcl-costal_pgvcl_JMN-7_PGVCL- 9 Aug. 11 4" xfId="5095"/>
    <cellStyle name="_pgvcl-costal_PGVCL-_JMN-7_PGVCL- 9 Aug. 11 4" xfId="5096"/>
    <cellStyle name="_pgvcl-costal_pgvcl_JMN-7_PGVCL- 9 Aug. 11 5" xfId="5097"/>
    <cellStyle name="_pgvcl-costal_PGVCL-_JMN-7_PGVCL- 9 Aug. 11 5" xfId="5098"/>
    <cellStyle name="_pgvcl-costal_pgvcl_JMN-7_PGVCL- 9 Aug. 11 6" xfId="5099"/>
    <cellStyle name="_pgvcl-costal_PGVCL-_JMN-7_PGVCL- 9 Aug. 11 6" xfId="5100"/>
    <cellStyle name="_pgvcl-costal_pgvcl_JMN-7_PGVCL- 9 Aug. 11 7" xfId="5101"/>
    <cellStyle name="_pgvcl-costal_PGVCL-_JMN-7_PGVCL- 9 Aug. 11 7" xfId="5102"/>
    <cellStyle name="_pgvcl-costal_pgvcl_JMN-7_PGVCL- 9 Aug. 11 8" xfId="5103"/>
    <cellStyle name="_pgvcl-costal_PGVCL-_JMN-7_PGVCL- 9 Aug. 11 8" xfId="5104"/>
    <cellStyle name="_pgvcl-costal_pgvcl_JMN-7_PGVCL- 9 Jun. 11" xfId="5105"/>
    <cellStyle name="_pgvcl-costal_PGVCL-_JMN-7_PGVCL- 9 Jun. 11" xfId="5106"/>
    <cellStyle name="_pgvcl-costal_pgvcl_JMN-7_PGVCL- 9 Jun. 11 2" xfId="5107"/>
    <cellStyle name="_pgvcl-costal_PGVCL-_JMN-7_PGVCL- 9 Jun. 11 2" xfId="5108"/>
    <cellStyle name="_pgvcl-costal_pgvcl_JMN-7_PGVCL- 9 Jun. 11 3" xfId="5109"/>
    <cellStyle name="_pgvcl-costal_PGVCL-_JMN-7_PGVCL- 9 Jun. 11 3" xfId="5110"/>
    <cellStyle name="_pgvcl-costal_pgvcl_JMN-7_PGVCL- 9 Jun. 11 4" xfId="5111"/>
    <cellStyle name="_pgvcl-costal_PGVCL-_JMN-7_PGVCL- 9 Jun. 11 4" xfId="5112"/>
    <cellStyle name="_pgvcl-costal_pgvcl_JMN-7_PGVCL- 9 Jun. 11 5" xfId="5113"/>
    <cellStyle name="_pgvcl-costal_PGVCL-_JMN-7_PGVCL- 9 Jun. 11 5" xfId="5114"/>
    <cellStyle name="_pgvcl-costal_pgvcl_JMN-7_PGVCL- 9 Jun. 11 6" xfId="5115"/>
    <cellStyle name="_pgvcl-costal_PGVCL-_JMN-7_PGVCL- 9 Jun. 11 6" xfId="5116"/>
    <cellStyle name="_pgvcl-costal_pgvcl_JMN-7_PGVCL- 9 Jun. 11 7" xfId="5117"/>
    <cellStyle name="_pgvcl-costal_PGVCL-_JMN-7_PGVCL- 9 Jun. 11 7" xfId="5118"/>
    <cellStyle name="_pgvcl-costal_pgvcl_JMN-7_PGVCL- 9 Jun. 11 8" xfId="5119"/>
    <cellStyle name="_pgvcl-costal_PGVCL-_JMN-7_PGVCL- 9 Jun. 11 8" xfId="5120"/>
    <cellStyle name="_pgvcl-costal_pgvcl_JMN-7_PGVCL- 9 May 11" xfId="5121"/>
    <cellStyle name="_pgvcl-costal_PGVCL-_JMN-7_PGVCL- 9 May 11" xfId="5122"/>
    <cellStyle name="_pgvcl-costal_pgvcl_JMN-7_PGVCL- 9 May 11 2" xfId="5123"/>
    <cellStyle name="_pgvcl-costal_PGVCL-_JMN-7_PGVCL- 9 May 11 2" xfId="5124"/>
    <cellStyle name="_pgvcl-costal_pgvcl_JMN-7_PGVCL- 9 May 11 3" xfId="5125"/>
    <cellStyle name="_pgvcl-costal_PGVCL-_JMN-7_PGVCL- 9 May 11 3" xfId="5126"/>
    <cellStyle name="_pgvcl-costal_pgvcl_JMN-7_PGVCL- 9 May 11 4" xfId="5127"/>
    <cellStyle name="_pgvcl-costal_PGVCL-_JMN-7_PGVCL- 9 May 11 4" xfId="5128"/>
    <cellStyle name="_pgvcl-costal_pgvcl_JMN-7_PGVCL- 9 May 11 5" xfId="5129"/>
    <cellStyle name="_pgvcl-costal_PGVCL-_JMN-7_PGVCL- 9 May 11 5" xfId="5130"/>
    <cellStyle name="_pgvcl-costal_pgvcl_JMN-7_PGVCL- 9 May 11 6" xfId="5131"/>
    <cellStyle name="_pgvcl-costal_PGVCL-_JMN-7_PGVCL- 9 May 11 6" xfId="5132"/>
    <cellStyle name="_pgvcl-costal_pgvcl_JMN-7_PGVCL- 9 May 11 7" xfId="5133"/>
    <cellStyle name="_pgvcl-costal_PGVCL-_JMN-7_PGVCL- 9 May 11 7" xfId="5134"/>
    <cellStyle name="_pgvcl-costal_pgvcl_JMN-7_PGVCL- 9 May 11 8" xfId="5135"/>
    <cellStyle name="_pgvcl-costal_PGVCL-_JMN-7_PGVCL- 9 May 11 8" xfId="5136"/>
    <cellStyle name="_pgvcl-costal_pgvcl_JMN-7_PGVCL- 9 Sep. 11" xfId="5137"/>
    <cellStyle name="_pgvcl-costal_PGVCL-_JMN-7_PGVCL- 9 Sep. 11" xfId="5138"/>
    <cellStyle name="_pgvcl-costal_pgvcl_JMN-7_PGVCL- 9 Sep. 11 2" xfId="5139"/>
    <cellStyle name="_pgvcl-costal_PGVCL-_JMN-7_PGVCL- 9 Sep. 11 2" xfId="5140"/>
    <cellStyle name="_pgvcl-costal_pgvcl_JMN-7_PGVCL- 9 Sep. 11 3" xfId="5141"/>
    <cellStyle name="_pgvcl-costal_PGVCL-_JMN-7_PGVCL- 9 Sep. 11 3" xfId="5142"/>
    <cellStyle name="_pgvcl-costal_pgvcl_JMN-7_PGVCL- 9 Sep. 11 4" xfId="5143"/>
    <cellStyle name="_pgvcl-costal_PGVCL-_JMN-7_PGVCL- 9 Sep. 11 4" xfId="5144"/>
    <cellStyle name="_pgvcl-costal_pgvcl_JMN-7_PGVCL- 9 Sep. 11 5" xfId="5145"/>
    <cellStyle name="_pgvcl-costal_PGVCL-_JMN-7_PGVCL- 9 Sep. 11 5" xfId="5146"/>
    <cellStyle name="_pgvcl-costal_pgvcl_JMN-7_PGVCL- 9 Sep. 11 6" xfId="5147"/>
    <cellStyle name="_pgvcl-costal_PGVCL-_JMN-7_PGVCL- 9 Sep. 11 6" xfId="5148"/>
    <cellStyle name="_pgvcl-costal_pgvcl_JMN-7_PGVCL- 9 Sep. 11 7" xfId="5149"/>
    <cellStyle name="_pgvcl-costal_PGVCL-_JMN-7_PGVCL- 9 Sep. 11 7" xfId="5150"/>
    <cellStyle name="_pgvcl-costal_pgvcl_JMN-7_PGVCL- 9 Sep. 11 8" xfId="5151"/>
    <cellStyle name="_pgvcl-costal_PGVCL-_JMN-7_PGVCL- 9 Sep. 11 8" xfId="5152"/>
    <cellStyle name="_pgvcl-costal_pgvcl_JMN-77" xfId="5153"/>
    <cellStyle name="_pgvcl-costal_PGVCL-_JMN-77" xfId="5154"/>
    <cellStyle name="_pgvcl-costal_pgvcl_JMN-77 2" xfId="5155"/>
    <cellStyle name="_pgvcl-costal_PGVCL-_JMN-77 2" xfId="5156"/>
    <cellStyle name="_pgvcl-costal_pgvcl_JMN-77 3" xfId="5157"/>
    <cellStyle name="_pgvcl-costal_PGVCL-_JMN-77 3" xfId="5158"/>
    <cellStyle name="_pgvcl-costal_pgvcl_JMN-77 4" xfId="5159"/>
    <cellStyle name="_pgvcl-costal_PGVCL-_JMN-77 4" xfId="5160"/>
    <cellStyle name="_pgvcl-costal_pgvcl_JMN-77 5" xfId="5161"/>
    <cellStyle name="_pgvcl-costal_PGVCL-_JMN-77 5" xfId="5162"/>
    <cellStyle name="_pgvcl-costal_pgvcl_JMN-77 6" xfId="5163"/>
    <cellStyle name="_pgvcl-costal_PGVCL-_JMN-77 6" xfId="5164"/>
    <cellStyle name="_pgvcl-costal_pgvcl_JMN-77 7" xfId="5165"/>
    <cellStyle name="_pgvcl-costal_PGVCL-_JMN-77 7" xfId="5166"/>
    <cellStyle name="_pgvcl-costal_pgvcl_JMN-77 8" xfId="5167"/>
    <cellStyle name="_pgvcl-costal_PGVCL-_JMN-77 8" xfId="5168"/>
    <cellStyle name="_pgvcl-costal_pgvcl_JMN-77_accd-1" xfId="5169"/>
    <cellStyle name="_pgvcl-costal_PGVCL-_JMN-77_accd-1" xfId="5170"/>
    <cellStyle name="_pgvcl-costal_pgvcl_JMN-77_accd-1 2" xfId="5171"/>
    <cellStyle name="_pgvcl-costal_PGVCL-_JMN-77_accd-1 2" xfId="5172"/>
    <cellStyle name="_pgvcl-costal_pgvcl_JMN-77_accd-1 3" xfId="5173"/>
    <cellStyle name="_pgvcl-costal_PGVCL-_JMN-77_accd-1 3" xfId="5174"/>
    <cellStyle name="_pgvcl-costal_pgvcl_JMN-77_accd-1 4" xfId="5175"/>
    <cellStyle name="_pgvcl-costal_PGVCL-_JMN-77_accd-1 4" xfId="5176"/>
    <cellStyle name="_pgvcl-costal_pgvcl_JMN-77_accd-1 5" xfId="5177"/>
    <cellStyle name="_pgvcl-costal_PGVCL-_JMN-77_accd-1 5" xfId="5178"/>
    <cellStyle name="_pgvcl-costal_pgvcl_JMN-77_accd-1 6" xfId="5179"/>
    <cellStyle name="_pgvcl-costal_PGVCL-_JMN-77_accd-1 6" xfId="5180"/>
    <cellStyle name="_pgvcl-costal_pgvcl_JMN-77_accd-1 7" xfId="5181"/>
    <cellStyle name="_pgvcl-costal_PGVCL-_JMN-77_accd-1 7" xfId="5182"/>
    <cellStyle name="_pgvcl-costal_pgvcl_JMN-77_accd-1 8" xfId="5183"/>
    <cellStyle name="_pgvcl-costal_PGVCL-_JMN-77_accd-1 8" xfId="5184"/>
    <cellStyle name="_pgvcl-costal_pgvcl_JMN-77_accd-2" xfId="5185"/>
    <cellStyle name="_pgvcl-costal_PGVCL-_JMN-77_accd-2" xfId="5186"/>
    <cellStyle name="_pgvcl-costal_pgvcl_JMN-77_accd-2 2" xfId="5187"/>
    <cellStyle name="_pgvcl-costal_PGVCL-_JMN-77_accd-2 2" xfId="5188"/>
    <cellStyle name="_pgvcl-costal_pgvcl_JMN-77_accd-2 3" xfId="5189"/>
    <cellStyle name="_pgvcl-costal_PGVCL-_JMN-77_accd-2 3" xfId="5190"/>
    <cellStyle name="_pgvcl-costal_pgvcl_JMN-77_accd-2 4" xfId="5191"/>
    <cellStyle name="_pgvcl-costal_PGVCL-_JMN-77_accd-2 4" xfId="5192"/>
    <cellStyle name="_pgvcl-costal_pgvcl_JMN-77_accd-2 5" xfId="5193"/>
    <cellStyle name="_pgvcl-costal_PGVCL-_JMN-77_accd-2 5" xfId="5194"/>
    <cellStyle name="_pgvcl-costal_pgvcl_JMN-77_accd-2 6" xfId="5195"/>
    <cellStyle name="_pgvcl-costal_PGVCL-_JMN-77_accd-2 6" xfId="5196"/>
    <cellStyle name="_pgvcl-costal_pgvcl_JMN-77_accd-2 7" xfId="5197"/>
    <cellStyle name="_pgvcl-costal_PGVCL-_JMN-77_accd-2 7" xfId="5198"/>
    <cellStyle name="_pgvcl-costal_pgvcl_JMN-77_accd-2 8" xfId="5199"/>
    <cellStyle name="_pgvcl-costal_PGVCL-_JMN-77_accd-2 8" xfId="5200"/>
    <cellStyle name="_pgvcl-costal_pgvcl_JMN-77_ACCD-MAINT" xfId="5201"/>
    <cellStyle name="_pgvcl-costal_PGVCL-_JMN-77_ACCD-MAINT" xfId="5202"/>
    <cellStyle name="_pgvcl-costal_pgvcl_JMN-77_ACCD-MAINT 2" xfId="5203"/>
    <cellStyle name="_pgvcl-costal_PGVCL-_JMN-77_ACCD-MAINT 2" xfId="5204"/>
    <cellStyle name="_pgvcl-costal_pgvcl_JMN-77_ACCD-MAINT 3" xfId="5205"/>
    <cellStyle name="_pgvcl-costal_PGVCL-_JMN-77_ACCD-MAINT 3" xfId="5206"/>
    <cellStyle name="_pgvcl-costal_pgvcl_JMN-77_ACCD-MAINT 4" xfId="5207"/>
    <cellStyle name="_pgvcl-costal_PGVCL-_JMN-77_ACCD-MAINT 4" xfId="5208"/>
    <cellStyle name="_pgvcl-costal_pgvcl_JMN-77_ACCD-MAINT 5" xfId="5209"/>
    <cellStyle name="_pgvcl-costal_PGVCL-_JMN-77_ACCD-MAINT 5" xfId="5210"/>
    <cellStyle name="_pgvcl-costal_pgvcl_JMN-77_ACCD-MAINT 6" xfId="5211"/>
    <cellStyle name="_pgvcl-costal_PGVCL-_JMN-77_ACCD-MAINT 6" xfId="5212"/>
    <cellStyle name="_pgvcl-costal_pgvcl_JMN-77_ACCD-MAINT 7" xfId="5213"/>
    <cellStyle name="_pgvcl-costal_PGVCL-_JMN-77_ACCD-MAINT 7" xfId="5214"/>
    <cellStyle name="_pgvcl-costal_pgvcl_JMN-77_ACCD-MAINT 8" xfId="5215"/>
    <cellStyle name="_pgvcl-costal_PGVCL-_JMN-77_ACCD-MAINT 8" xfId="5216"/>
    <cellStyle name="_pgvcl-costal_pgvcl_JMN-77_New MIS Sheets" xfId="5217"/>
    <cellStyle name="_pgvcl-costal_PGVCL-_JMN-77_New MIS Sheets" xfId="5218"/>
    <cellStyle name="_pgvcl-costal_pgvcl_JMN-77_New MIS Sheets 2" xfId="5219"/>
    <cellStyle name="_pgvcl-costal_PGVCL-_JMN-77_New MIS Sheets 2" xfId="5220"/>
    <cellStyle name="_pgvcl-costal_pgvcl_JMN-77_New MIS Sheets 3" xfId="5221"/>
    <cellStyle name="_pgvcl-costal_PGVCL-_JMN-77_New MIS Sheets 3" xfId="5222"/>
    <cellStyle name="_pgvcl-costal_pgvcl_JMN-77_New MIS Sheets 4" xfId="5223"/>
    <cellStyle name="_pgvcl-costal_PGVCL-_JMN-77_New MIS Sheets 4" xfId="5224"/>
    <cellStyle name="_pgvcl-costal_pgvcl_JMN-77_New MIS Sheets 5" xfId="5225"/>
    <cellStyle name="_pgvcl-costal_PGVCL-_JMN-77_New MIS Sheets 5" xfId="5226"/>
    <cellStyle name="_pgvcl-costal_pgvcl_JMN-77_New MIS Sheets 6" xfId="5227"/>
    <cellStyle name="_pgvcl-costal_PGVCL-_JMN-77_New MIS Sheets 6" xfId="5228"/>
    <cellStyle name="_pgvcl-costal_pgvcl_JMN-77_New MIS Sheets 7" xfId="5229"/>
    <cellStyle name="_pgvcl-costal_PGVCL-_JMN-77_New MIS Sheets 7" xfId="5230"/>
    <cellStyle name="_pgvcl-costal_pgvcl_JMN-77_New MIS Sheets 8" xfId="5231"/>
    <cellStyle name="_pgvcl-costal_PGVCL-_JMN-77_New MIS Sheets 8" xfId="5232"/>
    <cellStyle name="_pgvcl-costal_pgvcl_JMN-77_pbr 7" xfId="5233"/>
    <cellStyle name="_pgvcl-costal_PGVCL-_JMN-77_pbr 7" xfId="5234"/>
    <cellStyle name="_pgvcl-costal_pgvcl_JMN-77_pbr 7 2" xfId="5235"/>
    <cellStyle name="_pgvcl-costal_PGVCL-_JMN-77_pbr 7 2" xfId="5236"/>
    <cellStyle name="_pgvcl-costal_pgvcl_JMN-77_pbr 7 3" xfId="5237"/>
    <cellStyle name="_pgvcl-costal_PGVCL-_JMN-77_pbr 7 3" xfId="5238"/>
    <cellStyle name="_pgvcl-costal_pgvcl_JMN-77_pbr 7 4" xfId="5239"/>
    <cellStyle name="_pgvcl-costal_PGVCL-_JMN-77_pbr 7 4" xfId="5240"/>
    <cellStyle name="_pgvcl-costal_pgvcl_JMN-77_pbr 7 5" xfId="5241"/>
    <cellStyle name="_pgvcl-costal_PGVCL-_JMN-77_pbr 7 5" xfId="5242"/>
    <cellStyle name="_pgvcl-costal_pgvcl_JMN-77_pbr 7 6" xfId="5243"/>
    <cellStyle name="_pgvcl-costal_PGVCL-_JMN-77_pbr 7 6" xfId="5244"/>
    <cellStyle name="_pgvcl-costal_pgvcl_JMN-77_pbr 7 7" xfId="5245"/>
    <cellStyle name="_pgvcl-costal_PGVCL-_JMN-77_pbr 7 7" xfId="5246"/>
    <cellStyle name="_pgvcl-costal_pgvcl_JMN-77_pbr 7 8" xfId="5247"/>
    <cellStyle name="_pgvcl-costal_PGVCL-_JMN-77_pbr 7 8" xfId="5248"/>
    <cellStyle name="_pgvcl-costal_pgvcl_JMN-77_PBR-3 june  '12  CIRCLE" xfId="5249"/>
    <cellStyle name="_pgvcl-costal_PGVCL-_JMN-77_PBR-3 june  '12  CIRCLE" xfId="5250"/>
    <cellStyle name="_pgvcl-costal_pgvcl_JMN-77_PBR-3 june  '12  CIRCLE 2" xfId="5251"/>
    <cellStyle name="_pgvcl-costal_PGVCL-_JMN-77_PBR-3 june  '12  CIRCLE 2" xfId="5252"/>
    <cellStyle name="_pgvcl-costal_pgvcl_JMN-77_PBR-3 june  '12  CIRCLE 3" xfId="5253"/>
    <cellStyle name="_pgvcl-costal_PGVCL-_JMN-77_PBR-3 june  '12  CIRCLE 3" xfId="5254"/>
    <cellStyle name="_pgvcl-costal_pgvcl_JMN-77_PBR-3 june  '12  CIRCLE 4" xfId="5255"/>
    <cellStyle name="_pgvcl-costal_PGVCL-_JMN-77_PBR-3 june  '12  CIRCLE 4" xfId="5256"/>
    <cellStyle name="_pgvcl-costal_pgvcl_JMN-77_PBR-3 june  '12  CIRCLE 5" xfId="5257"/>
    <cellStyle name="_pgvcl-costal_PGVCL-_JMN-77_PBR-3 june  '12  CIRCLE 5" xfId="5258"/>
    <cellStyle name="_pgvcl-costal_pgvcl_JMN-77_PBR-3 june  '12  CIRCLE 6" xfId="5259"/>
    <cellStyle name="_pgvcl-costal_PGVCL-_JMN-77_PBR-3 june  '12  CIRCLE 6" xfId="5260"/>
    <cellStyle name="_pgvcl-costal_pgvcl_JMN-77_PBR-3 june  '12  CIRCLE 6 10" xfId="5261"/>
    <cellStyle name="_pgvcl-costal_PGVCL-_JMN-77_PBR-3 june  '12  CIRCLE 6 10" xfId="5262"/>
    <cellStyle name="_pgvcl-costal_pgvcl_JMN-77_PBR-3 june  '12  CIRCLE 6 2" xfId="5263"/>
    <cellStyle name="_pgvcl-costal_PGVCL-_JMN-77_PBR-3 june  '12  CIRCLE 6 2" xfId="5264"/>
    <cellStyle name="_pgvcl-costal_pgvcl_JMN-77_PBR-3 june  '12  CIRCLE 6 3" xfId="5265"/>
    <cellStyle name="_pgvcl-costal_PGVCL-_JMN-77_PBR-3 june  '12  CIRCLE 6 3" xfId="5266"/>
    <cellStyle name="_pgvcl-costal_pgvcl_JMN-77_PBR-3 june  '12  CIRCLE 6 4" xfId="5267"/>
    <cellStyle name="_pgvcl-costal_PGVCL-_JMN-77_PBR-3 june  '12  CIRCLE 6 4" xfId="5268"/>
    <cellStyle name="_pgvcl-costal_pgvcl_JMN-77_PBR-3 june  '12  CIRCLE 6 5" xfId="5269"/>
    <cellStyle name="_pgvcl-costal_PGVCL-_JMN-77_PBR-3 june  '12  CIRCLE 6 5" xfId="5270"/>
    <cellStyle name="_pgvcl-costal_pgvcl_JMN-77_PBR-3 june  '12  CIRCLE 6 6" xfId="5271"/>
    <cellStyle name="_pgvcl-costal_PGVCL-_JMN-77_PBR-3 june  '12  CIRCLE 6 6" xfId="5272"/>
    <cellStyle name="_pgvcl-costal_pgvcl_JMN-77_PBR-3 june  '12  CIRCLE 6 7" xfId="5273"/>
    <cellStyle name="_pgvcl-costal_PGVCL-_JMN-77_PBR-3 june  '12  CIRCLE 6 7" xfId="5274"/>
    <cellStyle name="_pgvcl-costal_pgvcl_JMN-77_PBR-3 june  '12  CIRCLE 6 8" xfId="5275"/>
    <cellStyle name="_pgvcl-costal_PGVCL-_JMN-77_PBR-3 june  '12  CIRCLE 6 8" xfId="5276"/>
    <cellStyle name="_pgvcl-costal_pgvcl_JMN-77_PBR-3 june  '12  CIRCLE 6 9" xfId="5277"/>
    <cellStyle name="_pgvcl-costal_PGVCL-_JMN-77_PBR-3 june  '12  CIRCLE 6 9" xfId="5278"/>
    <cellStyle name="_pgvcl-costal_pgvcl_JMN-77_PBR-3 june  '12  CIRCLE 7" xfId="5279"/>
    <cellStyle name="_pgvcl-costal_PGVCL-_JMN-77_PBR-3 june  '12  CIRCLE 7" xfId="5280"/>
    <cellStyle name="_pgvcl-costal_pgvcl_JMN-77_PBR-3 june  '12  CIRCLE 8" xfId="5281"/>
    <cellStyle name="_pgvcl-costal_PGVCL-_JMN-77_PBR-3 june  '12  CIRCLE 8" xfId="5282"/>
    <cellStyle name="_pgvcl-costal_pgvcl_JMN-77_PGVCL- 7" xfId="5283"/>
    <cellStyle name="_pgvcl-costal_PGVCL-_JMN-77_PGVCL- 7" xfId="5284"/>
    <cellStyle name="_pgvcl-costal_pgvcl_JMN-77_PGVCL- 7 2" xfId="5285"/>
    <cellStyle name="_pgvcl-costal_PGVCL-_JMN-77_PGVCL- 7 2" xfId="5286"/>
    <cellStyle name="_pgvcl-costal_pgvcl_JMN-77_PGVCL- 7 2 10" xfId="5287"/>
    <cellStyle name="_pgvcl-costal_PGVCL-_JMN-77_PGVCL- 7 2 10" xfId="5288"/>
    <cellStyle name="_pgvcl-costal_pgvcl_JMN-77_PGVCL- 7 2 2" xfId="5289"/>
    <cellStyle name="_pgvcl-costal_PGVCL-_JMN-77_PGVCL- 7 2 2" xfId="5290"/>
    <cellStyle name="_pgvcl-costal_pgvcl_JMN-77_PGVCL- 7 2 3" xfId="5291"/>
    <cellStyle name="_pgvcl-costal_PGVCL-_JMN-77_PGVCL- 7 2 3" xfId="5292"/>
    <cellStyle name="_pgvcl-costal_pgvcl_JMN-77_PGVCL- 7 2 4" xfId="5293"/>
    <cellStyle name="_pgvcl-costal_PGVCL-_JMN-77_PGVCL- 7 2 4" xfId="5294"/>
    <cellStyle name="_pgvcl-costal_pgvcl_JMN-77_PGVCL- 7 2 5" xfId="5295"/>
    <cellStyle name="_pgvcl-costal_PGVCL-_JMN-77_PGVCL- 7 2 5" xfId="5296"/>
    <cellStyle name="_pgvcl-costal_pgvcl_JMN-77_PGVCL- 7 2 6" xfId="5297"/>
    <cellStyle name="_pgvcl-costal_PGVCL-_JMN-77_PGVCL- 7 2 6" xfId="5298"/>
    <cellStyle name="_pgvcl-costal_pgvcl_JMN-77_PGVCL- 7 2 7" xfId="5299"/>
    <cellStyle name="_pgvcl-costal_PGVCL-_JMN-77_PGVCL- 7 2 7" xfId="5300"/>
    <cellStyle name="_pgvcl-costal_pgvcl_JMN-77_PGVCL- 7 2 8" xfId="5301"/>
    <cellStyle name="_pgvcl-costal_PGVCL-_JMN-77_PGVCL- 7 2 8" xfId="5302"/>
    <cellStyle name="_pgvcl-costal_pgvcl_JMN-77_PGVCL- 7 2 9" xfId="5303"/>
    <cellStyle name="_pgvcl-costal_PGVCL-_JMN-77_PGVCL- 7 2 9" xfId="5304"/>
    <cellStyle name="_pgvcl-costal_pgvcl_JMN-77_PGVCL- 7 3" xfId="5305"/>
    <cellStyle name="_pgvcl-costal_PGVCL-_JMN-77_PGVCL- 7 3" xfId="5306"/>
    <cellStyle name="_pgvcl-costal_pgvcl_JMN-77_PGVCL- 7 3 10" xfId="5307"/>
    <cellStyle name="_pgvcl-costal_PGVCL-_JMN-77_PGVCL- 7 3 10" xfId="5308"/>
    <cellStyle name="_pgvcl-costal_pgvcl_JMN-77_PGVCL- 7 3 2" xfId="5309"/>
    <cellStyle name="_pgvcl-costal_PGVCL-_JMN-77_PGVCL- 7 3 2" xfId="5310"/>
    <cellStyle name="_pgvcl-costal_pgvcl_JMN-77_PGVCL- 7 3 3" xfId="5311"/>
    <cellStyle name="_pgvcl-costal_PGVCL-_JMN-77_PGVCL- 7 3 3" xfId="5312"/>
    <cellStyle name="_pgvcl-costal_pgvcl_JMN-77_PGVCL- 7 3 4" xfId="5313"/>
    <cellStyle name="_pgvcl-costal_PGVCL-_JMN-77_PGVCL- 7 3 4" xfId="5314"/>
    <cellStyle name="_pgvcl-costal_pgvcl_JMN-77_PGVCL- 7 3 5" xfId="5315"/>
    <cellStyle name="_pgvcl-costal_PGVCL-_JMN-77_PGVCL- 7 3 5" xfId="5316"/>
    <cellStyle name="_pgvcl-costal_pgvcl_JMN-77_PGVCL- 7 3 6" xfId="5317"/>
    <cellStyle name="_pgvcl-costal_PGVCL-_JMN-77_PGVCL- 7 3 6" xfId="5318"/>
    <cellStyle name="_pgvcl-costal_pgvcl_JMN-77_PGVCL- 7 3 7" xfId="5319"/>
    <cellStyle name="_pgvcl-costal_PGVCL-_JMN-77_PGVCL- 7 3 7" xfId="5320"/>
    <cellStyle name="_pgvcl-costal_pgvcl_JMN-77_PGVCL- 7 3 8" xfId="5321"/>
    <cellStyle name="_pgvcl-costal_PGVCL-_JMN-77_PGVCL- 7 3 8" xfId="5322"/>
    <cellStyle name="_pgvcl-costal_pgvcl_JMN-77_PGVCL- 7 3 9" xfId="5323"/>
    <cellStyle name="_pgvcl-costal_PGVCL-_JMN-77_PGVCL- 7 3 9" xfId="5324"/>
    <cellStyle name="_pgvcl-costal_pgvcl_JMN-77_PGVCL- 7 4" xfId="5325"/>
    <cellStyle name="_pgvcl-costal_PGVCL-_JMN-77_PGVCL- 7 4" xfId="5326"/>
    <cellStyle name="_pgvcl-costal_pgvcl_JMN-77_PGVCL- 7 4 10" xfId="5327"/>
    <cellStyle name="_pgvcl-costal_PGVCL-_JMN-77_PGVCL- 7 4 10" xfId="5328"/>
    <cellStyle name="_pgvcl-costal_pgvcl_JMN-77_PGVCL- 7 4 2" xfId="5329"/>
    <cellStyle name="_pgvcl-costal_PGVCL-_JMN-77_PGVCL- 7 4 2" xfId="5330"/>
    <cellStyle name="_pgvcl-costal_pgvcl_JMN-77_PGVCL- 7 4 3" xfId="5331"/>
    <cellStyle name="_pgvcl-costal_PGVCL-_JMN-77_PGVCL- 7 4 3" xfId="5332"/>
    <cellStyle name="_pgvcl-costal_pgvcl_JMN-77_PGVCL- 7 4 4" xfId="5333"/>
    <cellStyle name="_pgvcl-costal_PGVCL-_JMN-77_PGVCL- 7 4 4" xfId="5334"/>
    <cellStyle name="_pgvcl-costal_pgvcl_JMN-77_PGVCL- 7 4 5" xfId="5335"/>
    <cellStyle name="_pgvcl-costal_PGVCL-_JMN-77_PGVCL- 7 4 5" xfId="5336"/>
    <cellStyle name="_pgvcl-costal_pgvcl_JMN-77_PGVCL- 7 4 6" xfId="5337"/>
    <cellStyle name="_pgvcl-costal_PGVCL-_JMN-77_PGVCL- 7 4 6" xfId="5338"/>
    <cellStyle name="_pgvcl-costal_pgvcl_JMN-77_PGVCL- 7 4 7" xfId="5339"/>
    <cellStyle name="_pgvcl-costal_PGVCL-_JMN-77_PGVCL- 7 4 7" xfId="5340"/>
    <cellStyle name="_pgvcl-costal_pgvcl_JMN-77_PGVCL- 7 4 8" xfId="5341"/>
    <cellStyle name="_pgvcl-costal_PGVCL-_JMN-77_PGVCL- 7 4 8" xfId="5342"/>
    <cellStyle name="_pgvcl-costal_pgvcl_JMN-77_PGVCL- 7 4 9" xfId="5343"/>
    <cellStyle name="_pgvcl-costal_PGVCL-_JMN-77_PGVCL- 7 4 9" xfId="5344"/>
    <cellStyle name="_pgvcl-costal_pgvcl_JMN-77_PGVCL- 7 5" xfId="5345"/>
    <cellStyle name="_pgvcl-costal_PGVCL-_JMN-77_PGVCL- 7 5" xfId="5346"/>
    <cellStyle name="_pgvcl-costal_pgvcl_JMN-77_PGVCL- 7 5 10" xfId="5347"/>
    <cellStyle name="_pgvcl-costal_PGVCL-_JMN-77_PGVCL- 7 5 10" xfId="5348"/>
    <cellStyle name="_pgvcl-costal_pgvcl_JMN-77_PGVCL- 7 5 2" xfId="5349"/>
    <cellStyle name="_pgvcl-costal_PGVCL-_JMN-77_PGVCL- 7 5 2" xfId="5350"/>
    <cellStyle name="_pgvcl-costal_pgvcl_JMN-77_PGVCL- 7 5 3" xfId="5351"/>
    <cellStyle name="_pgvcl-costal_PGVCL-_JMN-77_PGVCL- 7 5 3" xfId="5352"/>
    <cellStyle name="_pgvcl-costal_pgvcl_JMN-77_PGVCL- 7 5 4" xfId="5353"/>
    <cellStyle name="_pgvcl-costal_PGVCL-_JMN-77_PGVCL- 7 5 4" xfId="5354"/>
    <cellStyle name="_pgvcl-costal_pgvcl_JMN-77_PGVCL- 7 5 5" xfId="5355"/>
    <cellStyle name="_pgvcl-costal_PGVCL-_JMN-77_PGVCL- 7 5 5" xfId="5356"/>
    <cellStyle name="_pgvcl-costal_pgvcl_JMN-77_PGVCL- 7 5 6" xfId="5357"/>
    <cellStyle name="_pgvcl-costal_PGVCL-_JMN-77_PGVCL- 7 5 6" xfId="5358"/>
    <cellStyle name="_pgvcl-costal_pgvcl_JMN-77_PGVCL- 7 5 7" xfId="5359"/>
    <cellStyle name="_pgvcl-costal_PGVCL-_JMN-77_PGVCL- 7 5 7" xfId="5360"/>
    <cellStyle name="_pgvcl-costal_pgvcl_JMN-77_PGVCL- 7 5 8" xfId="5361"/>
    <cellStyle name="_pgvcl-costal_PGVCL-_JMN-77_PGVCL- 7 5 8" xfId="5362"/>
    <cellStyle name="_pgvcl-costal_pgvcl_JMN-77_PGVCL- 7 5 9" xfId="5363"/>
    <cellStyle name="_pgvcl-costal_PGVCL-_JMN-77_PGVCL- 7 5 9" xfId="5364"/>
    <cellStyle name="_pgvcl-costal_pgvcl_JMN-77_PGVCL- 7 6" xfId="5365"/>
    <cellStyle name="_pgvcl-costal_PGVCL-_JMN-77_PGVCL- 7 6" xfId="5366"/>
    <cellStyle name="_pgvcl-costal_pgvcl_JMN-77_PGVCL- 7 6 10" xfId="5367"/>
    <cellStyle name="_pgvcl-costal_PGVCL-_JMN-77_PGVCL- 7 6 10" xfId="5368"/>
    <cellStyle name="_pgvcl-costal_pgvcl_JMN-77_PGVCL- 7 6 2" xfId="5369"/>
    <cellStyle name="_pgvcl-costal_PGVCL-_JMN-77_PGVCL- 7 6 2" xfId="5370"/>
    <cellStyle name="_pgvcl-costal_pgvcl_JMN-77_PGVCL- 7 6 3" xfId="5371"/>
    <cellStyle name="_pgvcl-costal_PGVCL-_JMN-77_PGVCL- 7 6 3" xfId="5372"/>
    <cellStyle name="_pgvcl-costal_pgvcl_JMN-77_PGVCL- 7 6 4" xfId="5373"/>
    <cellStyle name="_pgvcl-costal_PGVCL-_JMN-77_PGVCL- 7 6 4" xfId="5374"/>
    <cellStyle name="_pgvcl-costal_pgvcl_JMN-77_PGVCL- 7 6 5" xfId="5375"/>
    <cellStyle name="_pgvcl-costal_PGVCL-_JMN-77_PGVCL- 7 6 5" xfId="5376"/>
    <cellStyle name="_pgvcl-costal_pgvcl_JMN-77_PGVCL- 7 6 6" xfId="5377"/>
    <cellStyle name="_pgvcl-costal_PGVCL-_JMN-77_PGVCL- 7 6 6" xfId="5378"/>
    <cellStyle name="_pgvcl-costal_pgvcl_JMN-77_PGVCL- 7 6 7" xfId="5379"/>
    <cellStyle name="_pgvcl-costal_PGVCL-_JMN-77_PGVCL- 7 6 7" xfId="5380"/>
    <cellStyle name="_pgvcl-costal_pgvcl_JMN-77_PGVCL- 7 6 8" xfId="5381"/>
    <cellStyle name="_pgvcl-costal_PGVCL-_JMN-77_PGVCL- 7 6 8" xfId="5382"/>
    <cellStyle name="_pgvcl-costal_pgvcl_JMN-77_PGVCL- 7 6 9" xfId="5383"/>
    <cellStyle name="_pgvcl-costal_PGVCL-_JMN-77_PGVCL- 7 6 9" xfId="5384"/>
    <cellStyle name="_pgvcl-costal_pgvcl_JMN-77_PGVCL- 7 7" xfId="5385"/>
    <cellStyle name="_pgvcl-costal_PGVCL-_JMN-77_PGVCL- 7 7" xfId="5386"/>
    <cellStyle name="_pgvcl-costal_pgvcl_JMN-77_PGVCL- 7 7 10" xfId="5387"/>
    <cellStyle name="_pgvcl-costal_PGVCL-_JMN-77_PGVCL- 7 7 10" xfId="5388"/>
    <cellStyle name="_pgvcl-costal_pgvcl_JMN-77_PGVCL- 7 7 2" xfId="5389"/>
    <cellStyle name="_pgvcl-costal_PGVCL-_JMN-77_PGVCL- 7 7 2" xfId="5390"/>
    <cellStyle name="_pgvcl-costal_pgvcl_JMN-77_PGVCL- 7 7 3" xfId="5391"/>
    <cellStyle name="_pgvcl-costal_PGVCL-_JMN-77_PGVCL- 7 7 3" xfId="5392"/>
    <cellStyle name="_pgvcl-costal_pgvcl_JMN-77_PGVCL- 7 7 4" xfId="5393"/>
    <cellStyle name="_pgvcl-costal_PGVCL-_JMN-77_PGVCL- 7 7 4" xfId="5394"/>
    <cellStyle name="_pgvcl-costal_pgvcl_JMN-77_PGVCL- 7 7 5" xfId="5395"/>
    <cellStyle name="_pgvcl-costal_PGVCL-_JMN-77_PGVCL- 7 7 5" xfId="5396"/>
    <cellStyle name="_pgvcl-costal_pgvcl_JMN-77_PGVCL- 7 7 6" xfId="5397"/>
    <cellStyle name="_pgvcl-costal_PGVCL-_JMN-77_PGVCL- 7 7 6" xfId="5398"/>
    <cellStyle name="_pgvcl-costal_pgvcl_JMN-77_PGVCL- 7 7 7" xfId="5399"/>
    <cellStyle name="_pgvcl-costal_PGVCL-_JMN-77_PGVCL- 7 7 7" xfId="5400"/>
    <cellStyle name="_pgvcl-costal_pgvcl_JMN-77_PGVCL- 7 7 8" xfId="5401"/>
    <cellStyle name="_pgvcl-costal_PGVCL-_JMN-77_PGVCL- 7 7 8" xfId="5402"/>
    <cellStyle name="_pgvcl-costal_pgvcl_JMN-77_PGVCL- 7 7 9" xfId="5403"/>
    <cellStyle name="_pgvcl-costal_PGVCL-_JMN-77_PGVCL- 7 7 9" xfId="5404"/>
    <cellStyle name="_pgvcl-costal_pgvcl_JMN-77_PGVCL- 7 8" xfId="5405"/>
    <cellStyle name="_pgvcl-costal_PGVCL-_JMN-77_PGVCL- 7 8" xfId="5406"/>
    <cellStyle name="_pgvcl-costal_pgvcl_JMN-77_PGVCL- 9" xfId="5407"/>
    <cellStyle name="_pgvcl-costal_PGVCL-_JMN-77_PGVCL- 9" xfId="5408"/>
    <cellStyle name="_pgvcl-costal_pgvcl_JMN-77_PGVCL- 9 2" xfId="5409"/>
    <cellStyle name="_pgvcl-costal_PGVCL-_JMN-77_PGVCL- 9 2" xfId="5410"/>
    <cellStyle name="_pgvcl-costal_pgvcl_JMN-77_PGVCL- 9 2 10" xfId="5411"/>
    <cellStyle name="_pgvcl-costal_PGVCL-_JMN-77_PGVCL- 9 2 10" xfId="5412"/>
    <cellStyle name="_pgvcl-costal_pgvcl_JMN-77_PGVCL- 9 2 2" xfId="5413"/>
    <cellStyle name="_pgvcl-costal_PGVCL-_JMN-77_PGVCL- 9 2 2" xfId="5414"/>
    <cellStyle name="_pgvcl-costal_pgvcl_JMN-77_PGVCL- 9 2 3" xfId="5415"/>
    <cellStyle name="_pgvcl-costal_PGVCL-_JMN-77_PGVCL- 9 2 3" xfId="5416"/>
    <cellStyle name="_pgvcl-costal_pgvcl_JMN-77_PGVCL- 9 2 4" xfId="5417"/>
    <cellStyle name="_pgvcl-costal_PGVCL-_JMN-77_PGVCL- 9 2 4" xfId="5418"/>
    <cellStyle name="_pgvcl-costal_pgvcl_JMN-77_PGVCL- 9 2 5" xfId="5419"/>
    <cellStyle name="_pgvcl-costal_PGVCL-_JMN-77_PGVCL- 9 2 5" xfId="5420"/>
    <cellStyle name="_pgvcl-costal_pgvcl_JMN-77_PGVCL- 9 2 6" xfId="5421"/>
    <cellStyle name="_pgvcl-costal_PGVCL-_JMN-77_PGVCL- 9 2 6" xfId="5422"/>
    <cellStyle name="_pgvcl-costal_pgvcl_JMN-77_PGVCL- 9 2 7" xfId="5423"/>
    <cellStyle name="_pgvcl-costal_PGVCL-_JMN-77_PGVCL- 9 2 7" xfId="5424"/>
    <cellStyle name="_pgvcl-costal_pgvcl_JMN-77_PGVCL- 9 2 8" xfId="5425"/>
    <cellStyle name="_pgvcl-costal_PGVCL-_JMN-77_PGVCL- 9 2 8" xfId="5426"/>
    <cellStyle name="_pgvcl-costal_pgvcl_JMN-77_PGVCL- 9 2 9" xfId="5427"/>
    <cellStyle name="_pgvcl-costal_PGVCL-_JMN-77_PGVCL- 9 2 9" xfId="5428"/>
    <cellStyle name="_pgvcl-costal_pgvcl_JMN-77_PGVCL- 9 3" xfId="5429"/>
    <cellStyle name="_pgvcl-costal_PGVCL-_JMN-77_PGVCL- 9 3" xfId="5430"/>
    <cellStyle name="_pgvcl-costal_pgvcl_JMN-77_PGVCL- 9 3 10" xfId="5431"/>
    <cellStyle name="_pgvcl-costal_PGVCL-_JMN-77_PGVCL- 9 3 10" xfId="5432"/>
    <cellStyle name="_pgvcl-costal_pgvcl_JMN-77_PGVCL- 9 3 2" xfId="5433"/>
    <cellStyle name="_pgvcl-costal_PGVCL-_JMN-77_PGVCL- 9 3 2" xfId="5434"/>
    <cellStyle name="_pgvcl-costal_pgvcl_JMN-77_PGVCL- 9 3 3" xfId="5435"/>
    <cellStyle name="_pgvcl-costal_PGVCL-_JMN-77_PGVCL- 9 3 3" xfId="5436"/>
    <cellStyle name="_pgvcl-costal_pgvcl_JMN-77_PGVCL- 9 3 4" xfId="5437"/>
    <cellStyle name="_pgvcl-costal_PGVCL-_JMN-77_PGVCL- 9 3 4" xfId="5438"/>
    <cellStyle name="_pgvcl-costal_pgvcl_JMN-77_PGVCL- 9 3 5" xfId="5439"/>
    <cellStyle name="_pgvcl-costal_PGVCL-_JMN-77_PGVCL- 9 3 5" xfId="5440"/>
    <cellStyle name="_pgvcl-costal_pgvcl_JMN-77_PGVCL- 9 3 6" xfId="5441"/>
    <cellStyle name="_pgvcl-costal_PGVCL-_JMN-77_PGVCL- 9 3 6" xfId="5442"/>
    <cellStyle name="_pgvcl-costal_pgvcl_JMN-77_PGVCL- 9 3 7" xfId="5443"/>
    <cellStyle name="_pgvcl-costal_PGVCL-_JMN-77_PGVCL- 9 3 7" xfId="5444"/>
    <cellStyle name="_pgvcl-costal_pgvcl_JMN-77_PGVCL- 9 3 8" xfId="5445"/>
    <cellStyle name="_pgvcl-costal_PGVCL-_JMN-77_PGVCL- 9 3 8" xfId="5446"/>
    <cellStyle name="_pgvcl-costal_pgvcl_JMN-77_PGVCL- 9 3 9" xfId="5447"/>
    <cellStyle name="_pgvcl-costal_PGVCL-_JMN-77_PGVCL- 9 3 9" xfId="5448"/>
    <cellStyle name="_pgvcl-costal_pgvcl_JMN-77_PGVCL- 9 4" xfId="5449"/>
    <cellStyle name="_pgvcl-costal_PGVCL-_JMN-77_PGVCL- 9 4" xfId="5450"/>
    <cellStyle name="_pgvcl-costal_pgvcl_JMN-77_PGVCL- 9 4 10" xfId="5451"/>
    <cellStyle name="_pgvcl-costal_PGVCL-_JMN-77_PGVCL- 9 4 10" xfId="5452"/>
    <cellStyle name="_pgvcl-costal_pgvcl_JMN-77_PGVCL- 9 4 2" xfId="5453"/>
    <cellStyle name="_pgvcl-costal_PGVCL-_JMN-77_PGVCL- 9 4 2" xfId="5454"/>
    <cellStyle name="_pgvcl-costal_pgvcl_JMN-77_PGVCL- 9 4 3" xfId="5455"/>
    <cellStyle name="_pgvcl-costal_PGVCL-_JMN-77_PGVCL- 9 4 3" xfId="5456"/>
    <cellStyle name="_pgvcl-costal_pgvcl_JMN-77_PGVCL- 9 4 4" xfId="5457"/>
    <cellStyle name="_pgvcl-costal_PGVCL-_JMN-77_PGVCL- 9 4 4" xfId="5458"/>
    <cellStyle name="_pgvcl-costal_pgvcl_JMN-77_PGVCL- 9 4 5" xfId="5459"/>
    <cellStyle name="_pgvcl-costal_PGVCL-_JMN-77_PGVCL- 9 4 5" xfId="5460"/>
    <cellStyle name="_pgvcl-costal_pgvcl_JMN-77_PGVCL- 9 4 6" xfId="5461"/>
    <cellStyle name="_pgvcl-costal_PGVCL-_JMN-77_PGVCL- 9 4 6" xfId="5462"/>
    <cellStyle name="_pgvcl-costal_pgvcl_JMN-77_PGVCL- 9 4 7" xfId="5463"/>
    <cellStyle name="_pgvcl-costal_PGVCL-_JMN-77_PGVCL- 9 4 7" xfId="5464"/>
    <cellStyle name="_pgvcl-costal_pgvcl_JMN-77_PGVCL- 9 4 8" xfId="5465"/>
    <cellStyle name="_pgvcl-costal_PGVCL-_JMN-77_PGVCL- 9 4 8" xfId="5466"/>
    <cellStyle name="_pgvcl-costal_pgvcl_JMN-77_PGVCL- 9 4 9" xfId="5467"/>
    <cellStyle name="_pgvcl-costal_PGVCL-_JMN-77_PGVCL- 9 4 9" xfId="5468"/>
    <cellStyle name="_pgvcl-costal_pgvcl_JMN-77_PGVCL- 9 5" xfId="5469"/>
    <cellStyle name="_pgvcl-costal_PGVCL-_JMN-77_PGVCL- 9 5" xfId="5470"/>
    <cellStyle name="_pgvcl-costal_pgvcl_JMN-77_PGVCL- 9 5 10" xfId="5471"/>
    <cellStyle name="_pgvcl-costal_PGVCL-_JMN-77_PGVCL- 9 5 10" xfId="5472"/>
    <cellStyle name="_pgvcl-costal_pgvcl_JMN-77_PGVCL- 9 5 2" xfId="5473"/>
    <cellStyle name="_pgvcl-costal_PGVCL-_JMN-77_PGVCL- 9 5 2" xfId="5474"/>
    <cellStyle name="_pgvcl-costal_pgvcl_JMN-77_PGVCL- 9 5 3" xfId="5475"/>
    <cellStyle name="_pgvcl-costal_PGVCL-_JMN-77_PGVCL- 9 5 3" xfId="5476"/>
    <cellStyle name="_pgvcl-costal_pgvcl_JMN-77_PGVCL- 9 5 4" xfId="5477"/>
    <cellStyle name="_pgvcl-costal_PGVCL-_JMN-77_PGVCL- 9 5 4" xfId="5478"/>
    <cellStyle name="_pgvcl-costal_pgvcl_JMN-77_PGVCL- 9 5 5" xfId="5479"/>
    <cellStyle name="_pgvcl-costal_PGVCL-_JMN-77_PGVCL- 9 5 5" xfId="5480"/>
    <cellStyle name="_pgvcl-costal_pgvcl_JMN-77_PGVCL- 9 5 6" xfId="5481"/>
    <cellStyle name="_pgvcl-costal_PGVCL-_JMN-77_PGVCL- 9 5 6" xfId="5482"/>
    <cellStyle name="_pgvcl-costal_pgvcl_JMN-77_PGVCL- 9 5 7" xfId="5483"/>
    <cellStyle name="_pgvcl-costal_PGVCL-_JMN-77_PGVCL- 9 5 7" xfId="5484"/>
    <cellStyle name="_pgvcl-costal_pgvcl_JMN-77_PGVCL- 9 5 8" xfId="5485"/>
    <cellStyle name="_pgvcl-costal_PGVCL-_JMN-77_PGVCL- 9 5 8" xfId="5486"/>
    <cellStyle name="_pgvcl-costal_pgvcl_JMN-77_PGVCL- 9 5 9" xfId="5487"/>
    <cellStyle name="_pgvcl-costal_PGVCL-_JMN-77_PGVCL- 9 5 9" xfId="5488"/>
    <cellStyle name="_pgvcl-costal_pgvcl_JMN-77_PGVCL- 9 6" xfId="5489"/>
    <cellStyle name="_pgvcl-costal_PGVCL-_JMN-77_PGVCL- 9 6" xfId="5490"/>
    <cellStyle name="_pgvcl-costal_pgvcl_JMN-77_PGVCL- 9 6 10" xfId="5491"/>
    <cellStyle name="_pgvcl-costal_PGVCL-_JMN-77_PGVCL- 9 6 10" xfId="5492"/>
    <cellStyle name="_pgvcl-costal_pgvcl_JMN-77_PGVCL- 9 6 2" xfId="5493"/>
    <cellStyle name="_pgvcl-costal_PGVCL-_JMN-77_PGVCL- 9 6 2" xfId="5494"/>
    <cellStyle name="_pgvcl-costal_pgvcl_JMN-77_PGVCL- 9 6 3" xfId="5495"/>
    <cellStyle name="_pgvcl-costal_PGVCL-_JMN-77_PGVCL- 9 6 3" xfId="5496"/>
    <cellStyle name="_pgvcl-costal_pgvcl_JMN-77_PGVCL- 9 6 4" xfId="5497"/>
    <cellStyle name="_pgvcl-costal_PGVCL-_JMN-77_PGVCL- 9 6 4" xfId="5498"/>
    <cellStyle name="_pgvcl-costal_pgvcl_JMN-77_PGVCL- 9 6 5" xfId="5499"/>
    <cellStyle name="_pgvcl-costal_PGVCL-_JMN-77_PGVCL- 9 6 5" xfId="5500"/>
    <cellStyle name="_pgvcl-costal_pgvcl_JMN-77_PGVCL- 9 6 6" xfId="5501"/>
    <cellStyle name="_pgvcl-costal_PGVCL-_JMN-77_PGVCL- 9 6 6" xfId="5502"/>
    <cellStyle name="_pgvcl-costal_pgvcl_JMN-77_PGVCL- 9 6 7" xfId="5503"/>
    <cellStyle name="_pgvcl-costal_PGVCL-_JMN-77_PGVCL- 9 6 7" xfId="5504"/>
    <cellStyle name="_pgvcl-costal_pgvcl_JMN-77_PGVCL- 9 6 8" xfId="5505"/>
    <cellStyle name="_pgvcl-costal_PGVCL-_JMN-77_PGVCL- 9 6 8" xfId="5506"/>
    <cellStyle name="_pgvcl-costal_pgvcl_JMN-77_PGVCL- 9 6 9" xfId="5507"/>
    <cellStyle name="_pgvcl-costal_PGVCL-_JMN-77_PGVCL- 9 6 9" xfId="5508"/>
    <cellStyle name="_pgvcl-costal_pgvcl_JMN-77_PGVCL- 9 7" xfId="5509"/>
    <cellStyle name="_pgvcl-costal_PGVCL-_JMN-77_PGVCL- 9 7" xfId="5510"/>
    <cellStyle name="_pgvcl-costal_pgvcl_JMN-77_PGVCL- 9 7 10" xfId="5511"/>
    <cellStyle name="_pgvcl-costal_PGVCL-_JMN-77_PGVCL- 9 7 10" xfId="5512"/>
    <cellStyle name="_pgvcl-costal_pgvcl_JMN-77_PGVCL- 9 7 2" xfId="5513"/>
    <cellStyle name="_pgvcl-costal_PGVCL-_JMN-77_PGVCL- 9 7 2" xfId="5514"/>
    <cellStyle name="_pgvcl-costal_pgvcl_JMN-77_PGVCL- 9 7 3" xfId="5515"/>
    <cellStyle name="_pgvcl-costal_PGVCL-_JMN-77_PGVCL- 9 7 3" xfId="5516"/>
    <cellStyle name="_pgvcl-costal_pgvcl_JMN-77_PGVCL- 9 7 4" xfId="5517"/>
    <cellStyle name="_pgvcl-costal_PGVCL-_JMN-77_PGVCL- 9 7 4" xfId="5518"/>
    <cellStyle name="_pgvcl-costal_pgvcl_JMN-77_PGVCL- 9 7 5" xfId="5519"/>
    <cellStyle name="_pgvcl-costal_PGVCL-_JMN-77_PGVCL- 9 7 5" xfId="5520"/>
    <cellStyle name="_pgvcl-costal_pgvcl_JMN-77_PGVCL- 9 7 6" xfId="5521"/>
    <cellStyle name="_pgvcl-costal_PGVCL-_JMN-77_PGVCL- 9 7 6" xfId="5522"/>
    <cellStyle name="_pgvcl-costal_pgvcl_JMN-77_PGVCL- 9 7 7" xfId="5523"/>
    <cellStyle name="_pgvcl-costal_PGVCL-_JMN-77_PGVCL- 9 7 7" xfId="5524"/>
    <cellStyle name="_pgvcl-costal_pgvcl_JMN-77_PGVCL- 9 7 8" xfId="5525"/>
    <cellStyle name="_pgvcl-costal_PGVCL-_JMN-77_PGVCL- 9 7 8" xfId="5526"/>
    <cellStyle name="_pgvcl-costal_pgvcl_JMN-77_PGVCL- 9 7 9" xfId="5527"/>
    <cellStyle name="_pgvcl-costal_PGVCL-_JMN-77_PGVCL- 9 7 9" xfId="5528"/>
    <cellStyle name="_pgvcl-costal_pgvcl_JMN-77_PGVCL- 9 8" xfId="5529"/>
    <cellStyle name="_pgvcl-costal_PGVCL-_JMN-77_PGVCL- 9 8" xfId="5530"/>
    <cellStyle name="_pgvcl-costal_pgvcl_JMN-77_PGVCL- 9 Aug. 11" xfId="5531"/>
    <cellStyle name="_pgvcl-costal_PGVCL-_JMN-77_PGVCL- 9 Aug. 11" xfId="5532"/>
    <cellStyle name="_pgvcl-costal_pgvcl_JMN-77_PGVCL- 9 Aug. 11 2" xfId="5533"/>
    <cellStyle name="_pgvcl-costal_PGVCL-_JMN-77_PGVCL- 9 Aug. 11 2" xfId="5534"/>
    <cellStyle name="_pgvcl-costal_pgvcl_JMN-77_PGVCL- 9 Aug. 11 2 10" xfId="5535"/>
    <cellStyle name="_pgvcl-costal_PGVCL-_JMN-77_PGVCL- 9 Aug. 11 2 10" xfId="5536"/>
    <cellStyle name="_pgvcl-costal_pgvcl_JMN-77_PGVCL- 9 Aug. 11 2 2" xfId="5537"/>
    <cellStyle name="_pgvcl-costal_PGVCL-_JMN-77_PGVCL- 9 Aug. 11 2 2" xfId="5538"/>
    <cellStyle name="_pgvcl-costal_pgvcl_JMN-77_PGVCL- 9 Aug. 11 2 3" xfId="5539"/>
    <cellStyle name="_pgvcl-costal_PGVCL-_JMN-77_PGVCL- 9 Aug. 11 2 3" xfId="5540"/>
    <cellStyle name="_pgvcl-costal_pgvcl_JMN-77_PGVCL- 9 Aug. 11 2 4" xfId="5541"/>
    <cellStyle name="_pgvcl-costal_PGVCL-_JMN-77_PGVCL- 9 Aug. 11 2 4" xfId="5542"/>
    <cellStyle name="_pgvcl-costal_pgvcl_JMN-77_PGVCL- 9 Aug. 11 2 5" xfId="5543"/>
    <cellStyle name="_pgvcl-costal_PGVCL-_JMN-77_PGVCL- 9 Aug. 11 2 5" xfId="5544"/>
    <cellStyle name="_pgvcl-costal_pgvcl_JMN-77_PGVCL- 9 Aug. 11 2 6" xfId="5545"/>
    <cellStyle name="_pgvcl-costal_PGVCL-_JMN-77_PGVCL- 9 Aug. 11 2 6" xfId="5546"/>
    <cellStyle name="_pgvcl-costal_pgvcl_JMN-77_PGVCL- 9 Aug. 11 2 7" xfId="5547"/>
    <cellStyle name="_pgvcl-costal_PGVCL-_JMN-77_PGVCL- 9 Aug. 11 2 7" xfId="5548"/>
    <cellStyle name="_pgvcl-costal_pgvcl_JMN-77_PGVCL- 9 Aug. 11 2 8" xfId="5549"/>
    <cellStyle name="_pgvcl-costal_PGVCL-_JMN-77_PGVCL- 9 Aug. 11 2 8" xfId="5550"/>
    <cellStyle name="_pgvcl-costal_pgvcl_JMN-77_PGVCL- 9 Aug. 11 2 9" xfId="5551"/>
    <cellStyle name="_pgvcl-costal_PGVCL-_JMN-77_PGVCL- 9 Aug. 11 2 9" xfId="5552"/>
    <cellStyle name="_pgvcl-costal_pgvcl_JMN-77_PGVCL- 9 Aug. 11 3" xfId="5553"/>
    <cellStyle name="_pgvcl-costal_PGVCL-_JMN-77_PGVCL- 9 Aug. 11 3" xfId="5554"/>
    <cellStyle name="_pgvcl-costal_pgvcl_JMN-77_PGVCL- 9 Aug. 11 3 10" xfId="5555"/>
    <cellStyle name="_pgvcl-costal_PGVCL-_JMN-77_PGVCL- 9 Aug. 11 3 10" xfId="5556"/>
    <cellStyle name="_pgvcl-costal_pgvcl_JMN-77_PGVCL- 9 Aug. 11 3 2" xfId="5557"/>
    <cellStyle name="_pgvcl-costal_PGVCL-_JMN-77_PGVCL- 9 Aug. 11 3 2" xfId="5558"/>
    <cellStyle name="_pgvcl-costal_pgvcl_JMN-77_PGVCL- 9 Aug. 11 3 3" xfId="5559"/>
    <cellStyle name="_pgvcl-costal_PGVCL-_JMN-77_PGVCL- 9 Aug. 11 3 3" xfId="5560"/>
    <cellStyle name="_pgvcl-costal_pgvcl_JMN-77_PGVCL- 9 Aug. 11 3 4" xfId="5561"/>
    <cellStyle name="_pgvcl-costal_PGVCL-_JMN-77_PGVCL- 9 Aug. 11 3 4" xfId="5562"/>
    <cellStyle name="_pgvcl-costal_pgvcl_JMN-77_PGVCL- 9 Aug. 11 3 5" xfId="5563"/>
    <cellStyle name="_pgvcl-costal_PGVCL-_JMN-77_PGVCL- 9 Aug. 11 3 5" xfId="5564"/>
    <cellStyle name="_pgvcl-costal_pgvcl_JMN-77_PGVCL- 9 Aug. 11 3 6" xfId="5565"/>
    <cellStyle name="_pgvcl-costal_PGVCL-_JMN-77_PGVCL- 9 Aug. 11 3 6" xfId="5566"/>
    <cellStyle name="_pgvcl-costal_pgvcl_JMN-77_PGVCL- 9 Aug. 11 3 7" xfId="5567"/>
    <cellStyle name="_pgvcl-costal_PGVCL-_JMN-77_PGVCL- 9 Aug. 11 3 7" xfId="5568"/>
    <cellStyle name="_pgvcl-costal_pgvcl_JMN-77_PGVCL- 9 Aug. 11 3 8" xfId="5569"/>
    <cellStyle name="_pgvcl-costal_PGVCL-_JMN-77_PGVCL- 9 Aug. 11 3 8" xfId="5570"/>
    <cellStyle name="_pgvcl-costal_pgvcl_JMN-77_PGVCL- 9 Aug. 11 3 9" xfId="5571"/>
    <cellStyle name="_pgvcl-costal_PGVCL-_JMN-77_PGVCL- 9 Aug. 11 3 9" xfId="5572"/>
    <cellStyle name="_pgvcl-costal_pgvcl_JMN-77_PGVCL- 9 Aug. 11 4" xfId="5573"/>
    <cellStyle name="_pgvcl-costal_PGVCL-_JMN-77_PGVCL- 9 Aug. 11 4" xfId="5574"/>
    <cellStyle name="_pgvcl-costal_pgvcl_JMN-77_PGVCL- 9 Aug. 11 4 10" xfId="5575"/>
    <cellStyle name="_pgvcl-costal_PGVCL-_JMN-77_PGVCL- 9 Aug. 11 4 10" xfId="5576"/>
    <cellStyle name="_pgvcl-costal_pgvcl_JMN-77_PGVCL- 9 Aug. 11 4 2" xfId="5577"/>
    <cellStyle name="_pgvcl-costal_PGVCL-_JMN-77_PGVCL- 9 Aug. 11 4 2" xfId="5578"/>
    <cellStyle name="_pgvcl-costal_pgvcl_JMN-77_PGVCL- 9 Aug. 11 4 3" xfId="5579"/>
    <cellStyle name="_pgvcl-costal_PGVCL-_JMN-77_PGVCL- 9 Aug. 11 4 3" xfId="5580"/>
    <cellStyle name="_pgvcl-costal_pgvcl_JMN-77_PGVCL- 9 Aug. 11 4 4" xfId="5581"/>
    <cellStyle name="_pgvcl-costal_PGVCL-_JMN-77_PGVCL- 9 Aug. 11 4 4" xfId="5582"/>
    <cellStyle name="_pgvcl-costal_pgvcl_JMN-77_PGVCL- 9 Aug. 11 4 5" xfId="5583"/>
    <cellStyle name="_pgvcl-costal_PGVCL-_JMN-77_PGVCL- 9 Aug. 11 4 5" xfId="5584"/>
    <cellStyle name="_pgvcl-costal_pgvcl_JMN-77_PGVCL- 9 Aug. 11 4 6" xfId="5585"/>
    <cellStyle name="_pgvcl-costal_PGVCL-_JMN-77_PGVCL- 9 Aug. 11 4 6" xfId="5586"/>
    <cellStyle name="_pgvcl-costal_pgvcl_JMN-77_PGVCL- 9 Aug. 11 4 7" xfId="5587"/>
    <cellStyle name="_pgvcl-costal_PGVCL-_JMN-77_PGVCL- 9 Aug. 11 4 7" xfId="5588"/>
    <cellStyle name="_pgvcl-costal_pgvcl_JMN-77_PGVCL- 9 Aug. 11 4 8" xfId="5589"/>
    <cellStyle name="_pgvcl-costal_PGVCL-_JMN-77_PGVCL- 9 Aug. 11 4 8" xfId="5590"/>
    <cellStyle name="_pgvcl-costal_pgvcl_JMN-77_PGVCL- 9 Aug. 11 4 9" xfId="5591"/>
    <cellStyle name="_pgvcl-costal_PGVCL-_JMN-77_PGVCL- 9 Aug. 11 4 9" xfId="5592"/>
    <cellStyle name="_pgvcl-costal_pgvcl_JMN-77_PGVCL- 9 Aug. 11 5" xfId="5593"/>
    <cellStyle name="_pgvcl-costal_PGVCL-_JMN-77_PGVCL- 9 Aug. 11 5" xfId="5594"/>
    <cellStyle name="_pgvcl-costal_pgvcl_JMN-77_PGVCL- 9 Aug. 11 5 10" xfId="5595"/>
    <cellStyle name="_pgvcl-costal_PGVCL-_JMN-77_PGVCL- 9 Aug. 11 5 10" xfId="5596"/>
    <cellStyle name="_pgvcl-costal_pgvcl_JMN-77_PGVCL- 9 Aug. 11 5 2" xfId="5597"/>
    <cellStyle name="_pgvcl-costal_PGVCL-_JMN-77_PGVCL- 9 Aug. 11 5 2" xfId="5598"/>
    <cellStyle name="_pgvcl-costal_pgvcl_JMN-77_PGVCL- 9 Aug. 11 5 3" xfId="5599"/>
    <cellStyle name="_pgvcl-costal_PGVCL-_JMN-77_PGVCL- 9 Aug. 11 5 3" xfId="5600"/>
    <cellStyle name="_pgvcl-costal_pgvcl_JMN-77_PGVCL- 9 Aug. 11 5 4" xfId="5601"/>
    <cellStyle name="_pgvcl-costal_PGVCL-_JMN-77_PGVCL- 9 Aug. 11 5 4" xfId="5602"/>
    <cellStyle name="_pgvcl-costal_pgvcl_JMN-77_PGVCL- 9 Aug. 11 5 5" xfId="5603"/>
    <cellStyle name="_pgvcl-costal_PGVCL-_JMN-77_PGVCL- 9 Aug. 11 5 5" xfId="5604"/>
    <cellStyle name="_pgvcl-costal_pgvcl_JMN-77_PGVCL- 9 Aug. 11 5 6" xfId="5605"/>
    <cellStyle name="_pgvcl-costal_PGVCL-_JMN-77_PGVCL- 9 Aug. 11 5 6" xfId="5606"/>
    <cellStyle name="_pgvcl-costal_pgvcl_JMN-77_PGVCL- 9 Aug. 11 5 7" xfId="5607"/>
    <cellStyle name="_pgvcl-costal_PGVCL-_JMN-77_PGVCL- 9 Aug. 11 5 7" xfId="5608"/>
    <cellStyle name="_pgvcl-costal_pgvcl_JMN-77_PGVCL- 9 Aug. 11 5 8" xfId="5609"/>
    <cellStyle name="_pgvcl-costal_PGVCL-_JMN-77_PGVCL- 9 Aug. 11 5 8" xfId="5610"/>
    <cellStyle name="_pgvcl-costal_pgvcl_JMN-77_PGVCL- 9 Aug. 11 5 9" xfId="5611"/>
    <cellStyle name="_pgvcl-costal_PGVCL-_JMN-77_PGVCL- 9 Aug. 11 5 9" xfId="5612"/>
    <cellStyle name="_pgvcl-costal_pgvcl_JMN-77_PGVCL- 9 Aug. 11 6" xfId="5613"/>
    <cellStyle name="_pgvcl-costal_PGVCL-_JMN-77_PGVCL- 9 Aug. 11 6" xfId="5614"/>
    <cellStyle name="_pgvcl-costal_pgvcl_JMN-77_PGVCL- 9 Aug. 11 6 10" xfId="5615"/>
    <cellStyle name="_pgvcl-costal_PGVCL-_JMN-77_PGVCL- 9 Aug. 11 6 10" xfId="5616"/>
    <cellStyle name="_pgvcl-costal_pgvcl_JMN-77_PGVCL- 9 Aug. 11 6 2" xfId="5617"/>
    <cellStyle name="_pgvcl-costal_PGVCL-_JMN-77_PGVCL- 9 Aug. 11 6 2" xfId="5618"/>
    <cellStyle name="_pgvcl-costal_pgvcl_JMN-77_PGVCL- 9 Aug. 11 6 3" xfId="5619"/>
    <cellStyle name="_pgvcl-costal_PGVCL-_JMN-77_PGVCL- 9 Aug. 11 6 3" xfId="5620"/>
    <cellStyle name="_pgvcl-costal_pgvcl_JMN-77_PGVCL- 9 Aug. 11 6 4" xfId="5621"/>
    <cellStyle name="_pgvcl-costal_PGVCL-_JMN-77_PGVCL- 9 Aug. 11 6 4" xfId="5622"/>
    <cellStyle name="_pgvcl-costal_pgvcl_JMN-77_PGVCL- 9 Aug. 11 6 5" xfId="5623"/>
    <cellStyle name="_pgvcl-costal_PGVCL-_JMN-77_PGVCL- 9 Aug. 11 6 5" xfId="5624"/>
    <cellStyle name="_pgvcl-costal_pgvcl_JMN-77_PGVCL- 9 Aug. 11 6 6" xfId="5625"/>
    <cellStyle name="_pgvcl-costal_PGVCL-_JMN-77_PGVCL- 9 Aug. 11 6 6" xfId="5626"/>
    <cellStyle name="_pgvcl-costal_pgvcl_JMN-77_PGVCL- 9 Aug. 11 6 7" xfId="5627"/>
    <cellStyle name="_pgvcl-costal_PGVCL-_JMN-77_PGVCL- 9 Aug. 11 6 7" xfId="5628"/>
    <cellStyle name="_pgvcl-costal_pgvcl_JMN-77_PGVCL- 9 Aug. 11 6 8" xfId="5629"/>
    <cellStyle name="_pgvcl-costal_PGVCL-_JMN-77_PGVCL- 9 Aug. 11 6 8" xfId="5630"/>
    <cellStyle name="_pgvcl-costal_pgvcl_JMN-77_PGVCL- 9 Aug. 11 6 9" xfId="5631"/>
    <cellStyle name="_pgvcl-costal_PGVCL-_JMN-77_PGVCL- 9 Aug. 11 6 9" xfId="5632"/>
    <cellStyle name="_pgvcl-costal_pgvcl_JMN-77_PGVCL- 9 Aug. 11 7" xfId="5633"/>
    <cellStyle name="_pgvcl-costal_PGVCL-_JMN-77_PGVCL- 9 Aug. 11 7" xfId="5634"/>
    <cellStyle name="_pgvcl-costal_pgvcl_JMN-77_PGVCL- 9 Aug. 11 7 10" xfId="5635"/>
    <cellStyle name="_pgvcl-costal_PGVCL-_JMN-77_PGVCL- 9 Aug. 11 7 10" xfId="5636"/>
    <cellStyle name="_pgvcl-costal_pgvcl_JMN-77_PGVCL- 9 Aug. 11 7 2" xfId="5637"/>
    <cellStyle name="_pgvcl-costal_PGVCL-_JMN-77_PGVCL- 9 Aug. 11 7 2" xfId="5638"/>
    <cellStyle name="_pgvcl-costal_pgvcl_JMN-77_PGVCL- 9 Aug. 11 7 3" xfId="5639"/>
    <cellStyle name="_pgvcl-costal_PGVCL-_JMN-77_PGVCL- 9 Aug. 11 7 3" xfId="5640"/>
    <cellStyle name="_pgvcl-costal_pgvcl_JMN-77_PGVCL- 9 Aug. 11 7 4" xfId="5641"/>
    <cellStyle name="_pgvcl-costal_PGVCL-_JMN-77_PGVCL- 9 Aug. 11 7 4" xfId="5642"/>
    <cellStyle name="_pgvcl-costal_pgvcl_JMN-77_PGVCL- 9 Aug. 11 7 5" xfId="5643"/>
    <cellStyle name="_pgvcl-costal_PGVCL-_JMN-77_PGVCL- 9 Aug. 11 7 5" xfId="5644"/>
    <cellStyle name="_pgvcl-costal_pgvcl_JMN-77_PGVCL- 9 Aug. 11 7 6" xfId="5645"/>
    <cellStyle name="_pgvcl-costal_PGVCL-_JMN-77_PGVCL- 9 Aug. 11 7 6" xfId="5646"/>
    <cellStyle name="_pgvcl-costal_pgvcl_JMN-77_PGVCL- 9 Aug. 11 7 7" xfId="5647"/>
    <cellStyle name="_pgvcl-costal_PGVCL-_JMN-77_PGVCL- 9 Aug. 11 7 7" xfId="5648"/>
    <cellStyle name="_pgvcl-costal_pgvcl_JMN-77_PGVCL- 9 Aug. 11 7 8" xfId="5649"/>
    <cellStyle name="_pgvcl-costal_PGVCL-_JMN-77_PGVCL- 9 Aug. 11 7 8" xfId="5650"/>
    <cellStyle name="_pgvcl-costal_pgvcl_JMN-77_PGVCL- 9 Aug. 11 7 9" xfId="5651"/>
    <cellStyle name="_pgvcl-costal_PGVCL-_JMN-77_PGVCL- 9 Aug. 11 7 9" xfId="5652"/>
    <cellStyle name="_pgvcl-costal_pgvcl_JMN-77_PGVCL- 9 Aug. 11 8" xfId="5653"/>
    <cellStyle name="_pgvcl-costal_PGVCL-_JMN-77_PGVCL- 9 Aug. 11 8" xfId="5654"/>
    <cellStyle name="_pgvcl-costal_pgvcl_JMN-77_PGVCL- 9 Jun. 11" xfId="5655"/>
    <cellStyle name="_pgvcl-costal_PGVCL-_JMN-77_PGVCL- 9 Jun. 11" xfId="5656"/>
    <cellStyle name="_pgvcl-costal_pgvcl_JMN-77_PGVCL- 9 Jun. 11 2" xfId="5657"/>
    <cellStyle name="_pgvcl-costal_PGVCL-_JMN-77_PGVCL- 9 Jun. 11 2" xfId="5658"/>
    <cellStyle name="_pgvcl-costal_pgvcl_JMN-77_PGVCL- 9 Jun. 11 2 10" xfId="5659"/>
    <cellStyle name="_pgvcl-costal_PGVCL-_JMN-77_PGVCL- 9 Jun. 11 2 10" xfId="5660"/>
    <cellStyle name="_pgvcl-costal_pgvcl_JMN-77_PGVCL- 9 Jun. 11 2 2" xfId="5661"/>
    <cellStyle name="_pgvcl-costal_PGVCL-_JMN-77_PGVCL- 9 Jun. 11 2 2" xfId="5662"/>
    <cellStyle name="_pgvcl-costal_pgvcl_JMN-77_PGVCL- 9 Jun. 11 2 3" xfId="5663"/>
    <cellStyle name="_pgvcl-costal_PGVCL-_JMN-77_PGVCL- 9 Jun. 11 2 3" xfId="5664"/>
    <cellStyle name="_pgvcl-costal_pgvcl_JMN-77_PGVCL- 9 Jun. 11 2 4" xfId="5665"/>
    <cellStyle name="_pgvcl-costal_PGVCL-_JMN-77_PGVCL- 9 Jun. 11 2 4" xfId="5666"/>
    <cellStyle name="_pgvcl-costal_pgvcl_JMN-77_PGVCL- 9 Jun. 11 2 5" xfId="5667"/>
    <cellStyle name="_pgvcl-costal_PGVCL-_JMN-77_PGVCL- 9 Jun. 11 2 5" xfId="5668"/>
    <cellStyle name="_pgvcl-costal_pgvcl_JMN-77_PGVCL- 9 Jun. 11 2 6" xfId="5669"/>
    <cellStyle name="_pgvcl-costal_PGVCL-_JMN-77_PGVCL- 9 Jun. 11 2 6" xfId="5670"/>
    <cellStyle name="_pgvcl-costal_pgvcl_JMN-77_PGVCL- 9 Jun. 11 2 7" xfId="5671"/>
    <cellStyle name="_pgvcl-costal_PGVCL-_JMN-77_PGVCL- 9 Jun. 11 2 7" xfId="5672"/>
    <cellStyle name="_pgvcl-costal_pgvcl_JMN-77_PGVCL- 9 Jun. 11 2 8" xfId="5673"/>
    <cellStyle name="_pgvcl-costal_PGVCL-_JMN-77_PGVCL- 9 Jun. 11 2 8" xfId="5674"/>
    <cellStyle name="_pgvcl-costal_pgvcl_JMN-77_PGVCL- 9 Jun. 11 2 9" xfId="5675"/>
    <cellStyle name="_pgvcl-costal_PGVCL-_JMN-77_PGVCL- 9 Jun. 11 2 9" xfId="5676"/>
    <cellStyle name="_pgvcl-costal_pgvcl_JMN-77_PGVCL- 9 Jun. 11 3" xfId="5677"/>
    <cellStyle name="_pgvcl-costal_PGVCL-_JMN-77_PGVCL- 9 Jun. 11 3" xfId="5678"/>
    <cellStyle name="_pgvcl-costal_pgvcl_JMN-77_PGVCL- 9 Jun. 11 3 10" xfId="5679"/>
    <cellStyle name="_pgvcl-costal_PGVCL-_JMN-77_PGVCL- 9 Jun. 11 3 10" xfId="5680"/>
    <cellStyle name="_pgvcl-costal_pgvcl_JMN-77_PGVCL- 9 Jun. 11 3 2" xfId="5681"/>
    <cellStyle name="_pgvcl-costal_PGVCL-_JMN-77_PGVCL- 9 Jun. 11 3 2" xfId="5682"/>
    <cellStyle name="_pgvcl-costal_pgvcl_JMN-77_PGVCL- 9 Jun. 11 3 3" xfId="5683"/>
    <cellStyle name="_pgvcl-costal_PGVCL-_JMN-77_PGVCL- 9 Jun. 11 3 3" xfId="5684"/>
    <cellStyle name="_pgvcl-costal_pgvcl_JMN-77_PGVCL- 9 Jun. 11 3 4" xfId="5685"/>
    <cellStyle name="_pgvcl-costal_PGVCL-_JMN-77_PGVCL- 9 Jun. 11 3 4" xfId="5686"/>
    <cellStyle name="_pgvcl-costal_pgvcl_JMN-77_PGVCL- 9 Jun. 11 3 5" xfId="5687"/>
    <cellStyle name="_pgvcl-costal_PGVCL-_JMN-77_PGVCL- 9 Jun. 11 3 5" xfId="5688"/>
    <cellStyle name="_pgvcl-costal_pgvcl_JMN-77_PGVCL- 9 Jun. 11 3 6" xfId="5689"/>
    <cellStyle name="_pgvcl-costal_PGVCL-_JMN-77_PGVCL- 9 Jun. 11 3 6" xfId="5690"/>
    <cellStyle name="_pgvcl-costal_pgvcl_JMN-77_PGVCL- 9 Jun. 11 3 7" xfId="5691"/>
    <cellStyle name="_pgvcl-costal_PGVCL-_JMN-77_PGVCL- 9 Jun. 11 3 7" xfId="5692"/>
    <cellStyle name="_pgvcl-costal_pgvcl_JMN-77_PGVCL- 9 Jun. 11 3 8" xfId="5693"/>
    <cellStyle name="_pgvcl-costal_PGVCL-_JMN-77_PGVCL- 9 Jun. 11 3 8" xfId="5694"/>
    <cellStyle name="_pgvcl-costal_pgvcl_JMN-77_PGVCL- 9 Jun. 11 3 9" xfId="5695"/>
    <cellStyle name="_pgvcl-costal_PGVCL-_JMN-77_PGVCL- 9 Jun. 11 3 9" xfId="5696"/>
    <cellStyle name="_pgvcl-costal_pgvcl_JMN-77_PGVCL- 9 Jun. 11 4" xfId="5697"/>
    <cellStyle name="_pgvcl-costal_PGVCL-_JMN-77_PGVCL- 9 Jun. 11 4" xfId="5698"/>
    <cellStyle name="_pgvcl-costal_pgvcl_JMN-77_PGVCL- 9 Jun. 11 4 10" xfId="5699"/>
    <cellStyle name="_pgvcl-costal_PGVCL-_JMN-77_PGVCL- 9 Jun. 11 4 10" xfId="5700"/>
    <cellStyle name="_pgvcl-costal_pgvcl_JMN-77_PGVCL- 9 Jun. 11 4 2" xfId="5701"/>
    <cellStyle name="_pgvcl-costal_PGVCL-_JMN-77_PGVCL- 9 Jun. 11 4 2" xfId="5702"/>
    <cellStyle name="_pgvcl-costal_pgvcl_JMN-77_PGVCL- 9 Jun. 11 4 3" xfId="5703"/>
    <cellStyle name="_pgvcl-costal_PGVCL-_JMN-77_PGVCL- 9 Jun. 11 4 3" xfId="5704"/>
    <cellStyle name="_pgvcl-costal_pgvcl_JMN-77_PGVCL- 9 Jun. 11 4 4" xfId="5705"/>
    <cellStyle name="_pgvcl-costal_PGVCL-_JMN-77_PGVCL- 9 Jun. 11 4 4" xfId="5706"/>
    <cellStyle name="_pgvcl-costal_pgvcl_JMN-77_PGVCL- 9 Jun. 11 4 5" xfId="5707"/>
    <cellStyle name="_pgvcl-costal_PGVCL-_JMN-77_PGVCL- 9 Jun. 11 4 5" xfId="5708"/>
    <cellStyle name="_pgvcl-costal_pgvcl_JMN-77_PGVCL- 9 Jun. 11 4 6" xfId="5709"/>
    <cellStyle name="_pgvcl-costal_PGVCL-_JMN-77_PGVCL- 9 Jun. 11 4 6" xfId="5710"/>
    <cellStyle name="_pgvcl-costal_pgvcl_JMN-77_PGVCL- 9 Jun. 11 4 7" xfId="5711"/>
    <cellStyle name="_pgvcl-costal_PGVCL-_JMN-77_PGVCL- 9 Jun. 11 4 7" xfId="5712"/>
    <cellStyle name="_pgvcl-costal_pgvcl_JMN-77_PGVCL- 9 Jun. 11 4 8" xfId="5713"/>
    <cellStyle name="_pgvcl-costal_PGVCL-_JMN-77_PGVCL- 9 Jun. 11 4 8" xfId="5714"/>
    <cellStyle name="_pgvcl-costal_pgvcl_JMN-77_PGVCL- 9 Jun. 11 4 9" xfId="5715"/>
    <cellStyle name="_pgvcl-costal_PGVCL-_JMN-77_PGVCL- 9 Jun. 11 4 9" xfId="5716"/>
    <cellStyle name="_pgvcl-costal_pgvcl_JMN-77_PGVCL- 9 Jun. 11 5" xfId="5717"/>
    <cellStyle name="_pgvcl-costal_PGVCL-_JMN-77_PGVCL- 9 Jun. 11 5" xfId="5718"/>
    <cellStyle name="_pgvcl-costal_pgvcl_JMN-77_PGVCL- 9 Jun. 11 5 10" xfId="5719"/>
    <cellStyle name="_pgvcl-costal_PGVCL-_JMN-77_PGVCL- 9 Jun. 11 5 10" xfId="5720"/>
    <cellStyle name="_pgvcl-costal_pgvcl_JMN-77_PGVCL- 9 Jun. 11 5 2" xfId="5721"/>
    <cellStyle name="_pgvcl-costal_PGVCL-_JMN-77_PGVCL- 9 Jun. 11 5 2" xfId="5722"/>
    <cellStyle name="_pgvcl-costal_pgvcl_JMN-77_PGVCL- 9 Jun. 11 5 3" xfId="5723"/>
    <cellStyle name="_pgvcl-costal_PGVCL-_JMN-77_PGVCL- 9 Jun. 11 5 3" xfId="5724"/>
    <cellStyle name="_pgvcl-costal_pgvcl_JMN-77_PGVCL- 9 Jun. 11 5 4" xfId="5725"/>
    <cellStyle name="_pgvcl-costal_PGVCL-_JMN-77_PGVCL- 9 Jun. 11 5 4" xfId="5726"/>
    <cellStyle name="_pgvcl-costal_pgvcl_JMN-77_PGVCL- 9 Jun. 11 5 5" xfId="5727"/>
    <cellStyle name="_pgvcl-costal_PGVCL-_JMN-77_PGVCL- 9 Jun. 11 5 5" xfId="5728"/>
    <cellStyle name="_pgvcl-costal_pgvcl_JMN-77_PGVCL- 9 Jun. 11 5 6" xfId="5729"/>
    <cellStyle name="_pgvcl-costal_PGVCL-_JMN-77_PGVCL- 9 Jun. 11 5 6" xfId="5730"/>
    <cellStyle name="_pgvcl-costal_pgvcl_JMN-77_PGVCL- 9 Jun. 11 5 7" xfId="5731"/>
    <cellStyle name="_pgvcl-costal_PGVCL-_JMN-77_PGVCL- 9 Jun. 11 5 7" xfId="5732"/>
    <cellStyle name="_pgvcl-costal_pgvcl_JMN-77_PGVCL- 9 Jun. 11 5 8" xfId="5733"/>
    <cellStyle name="_pgvcl-costal_PGVCL-_JMN-77_PGVCL- 9 Jun. 11 5 8" xfId="5734"/>
    <cellStyle name="_pgvcl-costal_pgvcl_JMN-77_PGVCL- 9 Jun. 11 5 9" xfId="5735"/>
    <cellStyle name="_pgvcl-costal_PGVCL-_JMN-77_PGVCL- 9 Jun. 11 5 9" xfId="5736"/>
    <cellStyle name="_pgvcl-costal_pgvcl_JMN-77_PGVCL- 9 Jun. 11 6" xfId="5737"/>
    <cellStyle name="_pgvcl-costal_PGVCL-_JMN-77_PGVCL- 9 Jun. 11 6" xfId="5738"/>
    <cellStyle name="_pgvcl-costal_pgvcl_JMN-77_PGVCL- 9 Jun. 11 6 10" xfId="5739"/>
    <cellStyle name="_pgvcl-costal_PGVCL-_JMN-77_PGVCL- 9 Jun. 11 6 10" xfId="5740"/>
    <cellStyle name="_pgvcl-costal_pgvcl_JMN-77_PGVCL- 9 Jun. 11 6 2" xfId="5741"/>
    <cellStyle name="_pgvcl-costal_PGVCL-_JMN-77_PGVCL- 9 Jun. 11 6 2" xfId="5742"/>
    <cellStyle name="_pgvcl-costal_pgvcl_JMN-77_PGVCL- 9 Jun. 11 6 3" xfId="5743"/>
    <cellStyle name="_pgvcl-costal_PGVCL-_JMN-77_PGVCL- 9 Jun. 11 6 3" xfId="5744"/>
    <cellStyle name="_pgvcl-costal_pgvcl_JMN-77_PGVCL- 9 Jun. 11 6 4" xfId="5745"/>
    <cellStyle name="_pgvcl-costal_PGVCL-_JMN-77_PGVCL- 9 Jun. 11 6 4" xfId="5746"/>
    <cellStyle name="_pgvcl-costal_pgvcl_JMN-77_PGVCL- 9 Jun. 11 6 5" xfId="5747"/>
    <cellStyle name="_pgvcl-costal_PGVCL-_JMN-77_PGVCL- 9 Jun. 11 6 5" xfId="5748"/>
    <cellStyle name="_pgvcl-costal_pgvcl_JMN-77_PGVCL- 9 Jun. 11 6 6" xfId="5749"/>
    <cellStyle name="_pgvcl-costal_PGVCL-_JMN-77_PGVCL- 9 Jun. 11 6 6" xfId="5750"/>
    <cellStyle name="_pgvcl-costal_pgvcl_JMN-77_PGVCL- 9 Jun. 11 6 7" xfId="5751"/>
    <cellStyle name="_pgvcl-costal_PGVCL-_JMN-77_PGVCL- 9 Jun. 11 6 7" xfId="5752"/>
    <cellStyle name="_pgvcl-costal_pgvcl_JMN-77_PGVCL- 9 Jun. 11 6 8" xfId="5753"/>
    <cellStyle name="_pgvcl-costal_PGVCL-_JMN-77_PGVCL- 9 Jun. 11 6 8" xfId="5754"/>
    <cellStyle name="_pgvcl-costal_pgvcl_JMN-77_PGVCL- 9 Jun. 11 6 9" xfId="5755"/>
    <cellStyle name="_pgvcl-costal_PGVCL-_JMN-77_PGVCL- 9 Jun. 11 6 9" xfId="5756"/>
    <cellStyle name="_pgvcl-costal_pgvcl_JMN-77_PGVCL- 9 Jun. 11 7" xfId="5757"/>
    <cellStyle name="_pgvcl-costal_PGVCL-_JMN-77_PGVCL- 9 Jun. 11 7" xfId="5758"/>
    <cellStyle name="_pgvcl-costal_pgvcl_JMN-77_PGVCL- 9 Jun. 11 7 10" xfId="5759"/>
    <cellStyle name="_pgvcl-costal_PGVCL-_JMN-77_PGVCL- 9 Jun. 11 7 10" xfId="5760"/>
    <cellStyle name="_pgvcl-costal_pgvcl_JMN-77_PGVCL- 9 Jun. 11 7 2" xfId="5761"/>
    <cellStyle name="_pgvcl-costal_PGVCL-_JMN-77_PGVCL- 9 Jun. 11 7 2" xfId="5762"/>
    <cellStyle name="_pgvcl-costal_pgvcl_JMN-77_PGVCL- 9 Jun. 11 7 3" xfId="5763"/>
    <cellStyle name="_pgvcl-costal_PGVCL-_JMN-77_PGVCL- 9 Jun. 11 7 3" xfId="5764"/>
    <cellStyle name="_pgvcl-costal_pgvcl_JMN-77_PGVCL- 9 Jun. 11 7 4" xfId="5765"/>
    <cellStyle name="_pgvcl-costal_PGVCL-_JMN-77_PGVCL- 9 Jun. 11 7 4" xfId="5766"/>
    <cellStyle name="_pgvcl-costal_pgvcl_JMN-77_PGVCL- 9 Jun. 11 7 5" xfId="5767"/>
    <cellStyle name="_pgvcl-costal_PGVCL-_JMN-77_PGVCL- 9 Jun. 11 7 5" xfId="5768"/>
    <cellStyle name="_pgvcl-costal_pgvcl_JMN-77_PGVCL- 9 Jun. 11 7 6" xfId="5769"/>
    <cellStyle name="_pgvcl-costal_PGVCL-_JMN-77_PGVCL- 9 Jun. 11 7 6" xfId="5770"/>
    <cellStyle name="_pgvcl-costal_pgvcl_JMN-77_PGVCL- 9 Jun. 11 7 7" xfId="5771"/>
    <cellStyle name="_pgvcl-costal_PGVCL-_JMN-77_PGVCL- 9 Jun. 11 7 7" xfId="5772"/>
    <cellStyle name="_pgvcl-costal_pgvcl_JMN-77_PGVCL- 9 Jun. 11 7 8" xfId="5773"/>
    <cellStyle name="_pgvcl-costal_PGVCL-_JMN-77_PGVCL- 9 Jun. 11 7 8" xfId="5774"/>
    <cellStyle name="_pgvcl-costal_pgvcl_JMN-77_PGVCL- 9 Jun. 11 7 9" xfId="5775"/>
    <cellStyle name="_pgvcl-costal_PGVCL-_JMN-77_PGVCL- 9 Jun. 11 7 9" xfId="5776"/>
    <cellStyle name="_pgvcl-costal_pgvcl_JMN-77_PGVCL- 9 Jun. 11 8" xfId="5777"/>
    <cellStyle name="_pgvcl-costal_PGVCL-_JMN-77_PGVCL- 9 Jun. 11 8" xfId="5778"/>
    <cellStyle name="_pgvcl-costal_pgvcl_JMN-77_PGVCL- 9 May 11" xfId="5779"/>
    <cellStyle name="_pgvcl-costal_PGVCL-_JMN-77_PGVCL- 9 May 11" xfId="5780"/>
    <cellStyle name="_pgvcl-costal_pgvcl_JMN-77_PGVCL- 9 May 11 2" xfId="5781"/>
    <cellStyle name="_pgvcl-costal_PGVCL-_JMN-77_PGVCL- 9 May 11 2" xfId="5782"/>
    <cellStyle name="_pgvcl-costal_pgvcl_JMN-77_PGVCL- 9 May 11 2 10" xfId="5783"/>
    <cellStyle name="_pgvcl-costal_PGVCL-_JMN-77_PGVCL- 9 May 11 2 10" xfId="5784"/>
    <cellStyle name="_pgvcl-costal_pgvcl_JMN-77_PGVCL- 9 May 11 2 2" xfId="5785"/>
    <cellStyle name="_pgvcl-costal_PGVCL-_JMN-77_PGVCL- 9 May 11 2 2" xfId="5786"/>
    <cellStyle name="_pgvcl-costal_pgvcl_JMN-77_PGVCL- 9 May 11 2 3" xfId="5787"/>
    <cellStyle name="_pgvcl-costal_PGVCL-_JMN-77_PGVCL- 9 May 11 2 3" xfId="5788"/>
    <cellStyle name="_pgvcl-costal_pgvcl_JMN-77_PGVCL- 9 May 11 2 4" xfId="5789"/>
    <cellStyle name="_pgvcl-costal_PGVCL-_JMN-77_PGVCL- 9 May 11 2 4" xfId="5790"/>
    <cellStyle name="_pgvcl-costal_pgvcl_JMN-77_PGVCL- 9 May 11 2 5" xfId="5791"/>
    <cellStyle name="_pgvcl-costal_PGVCL-_JMN-77_PGVCL- 9 May 11 2 5" xfId="5792"/>
    <cellStyle name="_pgvcl-costal_pgvcl_JMN-77_PGVCL- 9 May 11 2 6" xfId="5793"/>
    <cellStyle name="_pgvcl-costal_PGVCL-_JMN-77_PGVCL- 9 May 11 2 6" xfId="5794"/>
    <cellStyle name="_pgvcl-costal_pgvcl_JMN-77_PGVCL- 9 May 11 2 7" xfId="5795"/>
    <cellStyle name="_pgvcl-costal_PGVCL-_JMN-77_PGVCL- 9 May 11 2 7" xfId="5796"/>
    <cellStyle name="_pgvcl-costal_pgvcl_JMN-77_PGVCL- 9 May 11 2 8" xfId="5797"/>
    <cellStyle name="_pgvcl-costal_PGVCL-_JMN-77_PGVCL- 9 May 11 2 8" xfId="5798"/>
    <cellStyle name="_pgvcl-costal_pgvcl_JMN-77_PGVCL- 9 May 11 2 9" xfId="5799"/>
    <cellStyle name="_pgvcl-costal_PGVCL-_JMN-77_PGVCL- 9 May 11 2 9" xfId="5800"/>
    <cellStyle name="_pgvcl-costal_pgvcl_JMN-77_PGVCL- 9 May 11 3" xfId="5801"/>
    <cellStyle name="_pgvcl-costal_PGVCL-_JMN-77_PGVCL- 9 May 11 3" xfId="5802"/>
    <cellStyle name="_pgvcl-costal_pgvcl_JMN-77_PGVCL- 9 May 11 3 10" xfId="5803"/>
    <cellStyle name="_pgvcl-costal_PGVCL-_JMN-77_PGVCL- 9 May 11 3 10" xfId="5804"/>
    <cellStyle name="_pgvcl-costal_pgvcl_JMN-77_PGVCL- 9 May 11 3 2" xfId="5805"/>
    <cellStyle name="_pgvcl-costal_PGVCL-_JMN-77_PGVCL- 9 May 11 3 2" xfId="5806"/>
    <cellStyle name="_pgvcl-costal_pgvcl_JMN-77_PGVCL- 9 May 11 3 3" xfId="5807"/>
    <cellStyle name="_pgvcl-costal_PGVCL-_JMN-77_PGVCL- 9 May 11 3 3" xfId="5808"/>
    <cellStyle name="_pgvcl-costal_pgvcl_JMN-77_PGVCL- 9 May 11 3 4" xfId="5809"/>
    <cellStyle name="_pgvcl-costal_PGVCL-_JMN-77_PGVCL- 9 May 11 3 4" xfId="5810"/>
    <cellStyle name="_pgvcl-costal_pgvcl_JMN-77_PGVCL- 9 May 11 3 5" xfId="5811"/>
    <cellStyle name="_pgvcl-costal_PGVCL-_JMN-77_PGVCL- 9 May 11 3 5" xfId="5812"/>
    <cellStyle name="_pgvcl-costal_pgvcl_JMN-77_PGVCL- 9 May 11 3 6" xfId="5813"/>
    <cellStyle name="_pgvcl-costal_PGVCL-_JMN-77_PGVCL- 9 May 11 3 6" xfId="5814"/>
    <cellStyle name="_pgvcl-costal_pgvcl_JMN-77_PGVCL- 9 May 11 3 7" xfId="5815"/>
    <cellStyle name="_pgvcl-costal_PGVCL-_JMN-77_PGVCL- 9 May 11 3 7" xfId="5816"/>
    <cellStyle name="_pgvcl-costal_pgvcl_JMN-77_PGVCL- 9 May 11 3 8" xfId="5817"/>
    <cellStyle name="_pgvcl-costal_PGVCL-_JMN-77_PGVCL- 9 May 11 3 8" xfId="5818"/>
    <cellStyle name="_pgvcl-costal_pgvcl_JMN-77_PGVCL- 9 May 11 3 9" xfId="5819"/>
    <cellStyle name="_pgvcl-costal_PGVCL-_JMN-77_PGVCL- 9 May 11 3 9" xfId="5820"/>
    <cellStyle name="_pgvcl-costal_pgvcl_JMN-77_PGVCL- 9 May 11 4" xfId="5821"/>
    <cellStyle name="_pgvcl-costal_PGVCL-_JMN-77_PGVCL- 9 May 11 4" xfId="5822"/>
    <cellStyle name="_pgvcl-costal_pgvcl_JMN-77_PGVCL- 9 May 11 4 10" xfId="5823"/>
    <cellStyle name="_pgvcl-costal_PGVCL-_JMN-77_PGVCL- 9 May 11 4 10" xfId="5824"/>
    <cellStyle name="_pgvcl-costal_pgvcl_JMN-77_PGVCL- 9 May 11 4 2" xfId="5825"/>
    <cellStyle name="_pgvcl-costal_PGVCL-_JMN-77_PGVCL- 9 May 11 4 2" xfId="5826"/>
    <cellStyle name="_pgvcl-costal_pgvcl_JMN-77_PGVCL- 9 May 11 4 3" xfId="5827"/>
    <cellStyle name="_pgvcl-costal_PGVCL-_JMN-77_PGVCL- 9 May 11 4 3" xfId="5828"/>
    <cellStyle name="_pgvcl-costal_pgvcl_JMN-77_PGVCL- 9 May 11 4 4" xfId="5829"/>
    <cellStyle name="_pgvcl-costal_PGVCL-_JMN-77_PGVCL- 9 May 11 4 4" xfId="5830"/>
    <cellStyle name="_pgvcl-costal_pgvcl_JMN-77_PGVCL- 9 May 11 4 5" xfId="5831"/>
    <cellStyle name="_pgvcl-costal_PGVCL-_JMN-77_PGVCL- 9 May 11 4 5" xfId="5832"/>
    <cellStyle name="_pgvcl-costal_pgvcl_JMN-77_PGVCL- 9 May 11 4 6" xfId="5833"/>
    <cellStyle name="_pgvcl-costal_PGVCL-_JMN-77_PGVCL- 9 May 11 4 6" xfId="5834"/>
    <cellStyle name="_pgvcl-costal_pgvcl_JMN-77_PGVCL- 9 May 11 4 7" xfId="5835"/>
    <cellStyle name="_pgvcl-costal_PGVCL-_JMN-77_PGVCL- 9 May 11 4 7" xfId="5836"/>
    <cellStyle name="_pgvcl-costal_pgvcl_JMN-77_PGVCL- 9 May 11 4 8" xfId="5837"/>
    <cellStyle name="_pgvcl-costal_PGVCL-_JMN-77_PGVCL- 9 May 11 4 8" xfId="5838"/>
    <cellStyle name="_pgvcl-costal_pgvcl_JMN-77_PGVCL- 9 May 11 4 9" xfId="5839"/>
    <cellStyle name="_pgvcl-costal_PGVCL-_JMN-77_PGVCL- 9 May 11 4 9" xfId="5840"/>
    <cellStyle name="_pgvcl-costal_pgvcl_JMN-77_PGVCL- 9 May 11 5" xfId="5841"/>
    <cellStyle name="_pgvcl-costal_PGVCL-_JMN-77_PGVCL- 9 May 11 5" xfId="5842"/>
    <cellStyle name="_pgvcl-costal_pgvcl_JMN-77_PGVCL- 9 May 11 5 10" xfId="5843"/>
    <cellStyle name="_pgvcl-costal_PGVCL-_JMN-77_PGVCL- 9 May 11 5 10" xfId="5844"/>
    <cellStyle name="_pgvcl-costal_pgvcl_JMN-77_PGVCL- 9 May 11 5 2" xfId="5845"/>
    <cellStyle name="_pgvcl-costal_PGVCL-_JMN-77_PGVCL- 9 May 11 5 2" xfId="5846"/>
    <cellStyle name="_pgvcl-costal_pgvcl_JMN-77_PGVCL- 9 May 11 5 3" xfId="5847"/>
    <cellStyle name="_pgvcl-costal_PGVCL-_JMN-77_PGVCL- 9 May 11 5 3" xfId="5848"/>
    <cellStyle name="_pgvcl-costal_pgvcl_JMN-77_PGVCL- 9 May 11 5 4" xfId="5849"/>
    <cellStyle name="_pgvcl-costal_PGVCL-_JMN-77_PGVCL- 9 May 11 5 4" xfId="5850"/>
    <cellStyle name="_pgvcl-costal_pgvcl_JMN-77_PGVCL- 9 May 11 5 5" xfId="5851"/>
    <cellStyle name="_pgvcl-costal_PGVCL-_JMN-77_PGVCL- 9 May 11 5 5" xfId="5852"/>
    <cellStyle name="_pgvcl-costal_pgvcl_JMN-77_PGVCL- 9 May 11 5 6" xfId="5853"/>
    <cellStyle name="_pgvcl-costal_PGVCL-_JMN-77_PGVCL- 9 May 11 5 6" xfId="5854"/>
    <cellStyle name="_pgvcl-costal_pgvcl_JMN-77_PGVCL- 9 May 11 5 7" xfId="5855"/>
    <cellStyle name="_pgvcl-costal_PGVCL-_JMN-77_PGVCL- 9 May 11 5 7" xfId="5856"/>
    <cellStyle name="_pgvcl-costal_pgvcl_JMN-77_PGVCL- 9 May 11 5 8" xfId="5857"/>
    <cellStyle name="_pgvcl-costal_PGVCL-_JMN-77_PGVCL- 9 May 11 5 8" xfId="5858"/>
    <cellStyle name="_pgvcl-costal_pgvcl_JMN-77_PGVCL- 9 May 11 5 9" xfId="5859"/>
    <cellStyle name="_pgvcl-costal_PGVCL-_JMN-77_PGVCL- 9 May 11 5 9" xfId="5860"/>
    <cellStyle name="_pgvcl-costal_pgvcl_JMN-77_PGVCL- 9 May 11 6" xfId="5861"/>
    <cellStyle name="_pgvcl-costal_PGVCL-_JMN-77_PGVCL- 9 May 11 6" xfId="5862"/>
    <cellStyle name="_pgvcl-costal_pgvcl_JMN-77_PGVCL- 9 May 11 6 10" xfId="5863"/>
    <cellStyle name="_pgvcl-costal_PGVCL-_JMN-77_PGVCL- 9 May 11 6 10" xfId="5864"/>
    <cellStyle name="_pgvcl-costal_pgvcl_JMN-77_PGVCL- 9 May 11 6 2" xfId="5865"/>
    <cellStyle name="_pgvcl-costal_PGVCL-_JMN-77_PGVCL- 9 May 11 6 2" xfId="5866"/>
    <cellStyle name="_pgvcl-costal_pgvcl_JMN-77_PGVCL- 9 May 11 6 3" xfId="5867"/>
    <cellStyle name="_pgvcl-costal_PGVCL-_JMN-77_PGVCL- 9 May 11 6 3" xfId="5868"/>
    <cellStyle name="_pgvcl-costal_pgvcl_JMN-77_PGVCL- 9 May 11 6 4" xfId="5869"/>
    <cellStyle name="_pgvcl-costal_PGVCL-_JMN-77_PGVCL- 9 May 11 6 4" xfId="5870"/>
    <cellStyle name="_pgvcl-costal_pgvcl_JMN-77_PGVCL- 9 May 11 6 5" xfId="5871"/>
    <cellStyle name="_pgvcl-costal_PGVCL-_JMN-77_PGVCL- 9 May 11 6 5" xfId="5872"/>
    <cellStyle name="_pgvcl-costal_pgvcl_JMN-77_PGVCL- 9 May 11 6 6" xfId="5873"/>
    <cellStyle name="_pgvcl-costal_PGVCL-_JMN-77_PGVCL- 9 May 11 6 6" xfId="5874"/>
    <cellStyle name="_pgvcl-costal_pgvcl_JMN-77_PGVCL- 9 May 11 6 7" xfId="5875"/>
    <cellStyle name="_pgvcl-costal_PGVCL-_JMN-77_PGVCL- 9 May 11 6 7" xfId="5876"/>
    <cellStyle name="_pgvcl-costal_pgvcl_JMN-77_PGVCL- 9 May 11 6 8" xfId="5877"/>
    <cellStyle name="_pgvcl-costal_PGVCL-_JMN-77_PGVCL- 9 May 11 6 8" xfId="5878"/>
    <cellStyle name="_pgvcl-costal_pgvcl_JMN-77_PGVCL- 9 May 11 6 9" xfId="5879"/>
    <cellStyle name="_pgvcl-costal_PGVCL-_JMN-77_PGVCL- 9 May 11 6 9" xfId="5880"/>
    <cellStyle name="_pgvcl-costal_pgvcl_JMN-77_PGVCL- 9 May 11 7" xfId="5881"/>
    <cellStyle name="_pgvcl-costal_PGVCL-_JMN-77_PGVCL- 9 May 11 7" xfId="5882"/>
    <cellStyle name="_pgvcl-costal_pgvcl_JMN-77_PGVCL- 9 May 11 7 10" xfId="5883"/>
    <cellStyle name="_pgvcl-costal_PGVCL-_JMN-77_PGVCL- 9 May 11 7 10" xfId="5884"/>
    <cellStyle name="_pgvcl-costal_pgvcl_JMN-77_PGVCL- 9 May 11 7 2" xfId="5885"/>
    <cellStyle name="_pgvcl-costal_PGVCL-_JMN-77_PGVCL- 9 May 11 7 2" xfId="5886"/>
    <cellStyle name="_pgvcl-costal_pgvcl_JMN-77_PGVCL- 9 May 11 7 3" xfId="5887"/>
    <cellStyle name="_pgvcl-costal_PGVCL-_JMN-77_PGVCL- 9 May 11 7 3" xfId="5888"/>
    <cellStyle name="_pgvcl-costal_pgvcl_JMN-77_PGVCL- 9 May 11 7 4" xfId="5889"/>
    <cellStyle name="_pgvcl-costal_PGVCL-_JMN-77_PGVCL- 9 May 11 7 4" xfId="5890"/>
    <cellStyle name="_pgvcl-costal_pgvcl_JMN-77_PGVCL- 9 May 11 7 5" xfId="5891"/>
    <cellStyle name="_pgvcl-costal_PGVCL-_JMN-77_PGVCL- 9 May 11 7 5" xfId="5892"/>
    <cellStyle name="_pgvcl-costal_pgvcl_JMN-77_PGVCL- 9 May 11 7 6" xfId="5893"/>
    <cellStyle name="_pgvcl-costal_PGVCL-_JMN-77_PGVCL- 9 May 11 7 6" xfId="5894"/>
    <cellStyle name="_pgvcl-costal_pgvcl_JMN-77_PGVCL- 9 May 11 7 7" xfId="5895"/>
    <cellStyle name="_pgvcl-costal_PGVCL-_JMN-77_PGVCL- 9 May 11 7 7" xfId="5896"/>
    <cellStyle name="_pgvcl-costal_pgvcl_JMN-77_PGVCL- 9 May 11 7 8" xfId="5897"/>
    <cellStyle name="_pgvcl-costal_PGVCL-_JMN-77_PGVCL- 9 May 11 7 8" xfId="5898"/>
    <cellStyle name="_pgvcl-costal_pgvcl_JMN-77_PGVCL- 9 May 11 7 9" xfId="5899"/>
    <cellStyle name="_pgvcl-costal_PGVCL-_JMN-77_PGVCL- 9 May 11 7 9" xfId="5900"/>
    <cellStyle name="_pgvcl-costal_pgvcl_JMN-77_PGVCL- 9 May 11 8" xfId="5901"/>
    <cellStyle name="_pgvcl-costal_PGVCL-_JMN-77_PGVCL- 9 May 11 8" xfId="5902"/>
    <cellStyle name="_pgvcl-costal_pgvcl_JMN-77_PGVCL- 9 Sep. 11" xfId="5903"/>
    <cellStyle name="_pgvcl-costal_PGVCL-_JMN-77_PGVCL- 9 Sep. 11" xfId="5904"/>
    <cellStyle name="_pgvcl-costal_pgvcl_JMN-77_PGVCL- 9 Sep. 11 2" xfId="5905"/>
    <cellStyle name="_pgvcl-costal_PGVCL-_JMN-77_PGVCL- 9 Sep. 11 2" xfId="5906"/>
    <cellStyle name="_pgvcl-costal_pgvcl_JMN-77_PGVCL- 9 Sep. 11 2 10" xfId="5907"/>
    <cellStyle name="_pgvcl-costal_PGVCL-_JMN-77_PGVCL- 9 Sep. 11 2 10" xfId="5908"/>
    <cellStyle name="_pgvcl-costal_pgvcl_JMN-77_PGVCL- 9 Sep. 11 2 2" xfId="5909"/>
    <cellStyle name="_pgvcl-costal_PGVCL-_JMN-77_PGVCL- 9 Sep. 11 2 2" xfId="5910"/>
    <cellStyle name="_pgvcl-costal_pgvcl_JMN-77_PGVCL- 9 Sep. 11 2 3" xfId="5911"/>
    <cellStyle name="_pgvcl-costal_PGVCL-_JMN-77_PGVCL- 9 Sep. 11 2 3" xfId="5912"/>
    <cellStyle name="_pgvcl-costal_pgvcl_JMN-77_PGVCL- 9 Sep. 11 2 4" xfId="5913"/>
    <cellStyle name="_pgvcl-costal_PGVCL-_JMN-77_PGVCL- 9 Sep. 11 2 4" xfId="5914"/>
    <cellStyle name="_pgvcl-costal_pgvcl_JMN-77_PGVCL- 9 Sep. 11 2 5" xfId="5915"/>
    <cellStyle name="_pgvcl-costal_PGVCL-_JMN-77_PGVCL- 9 Sep. 11 2 5" xfId="5916"/>
    <cellStyle name="_pgvcl-costal_pgvcl_JMN-77_PGVCL- 9 Sep. 11 2 6" xfId="5917"/>
    <cellStyle name="_pgvcl-costal_PGVCL-_JMN-77_PGVCL- 9 Sep. 11 2 6" xfId="5918"/>
    <cellStyle name="_pgvcl-costal_pgvcl_JMN-77_PGVCL- 9 Sep. 11 2 7" xfId="5919"/>
    <cellStyle name="_pgvcl-costal_PGVCL-_JMN-77_PGVCL- 9 Sep. 11 2 7" xfId="5920"/>
    <cellStyle name="_pgvcl-costal_pgvcl_JMN-77_PGVCL- 9 Sep. 11 2 8" xfId="5921"/>
    <cellStyle name="_pgvcl-costal_PGVCL-_JMN-77_PGVCL- 9 Sep. 11 2 8" xfId="5922"/>
    <cellStyle name="_pgvcl-costal_pgvcl_JMN-77_PGVCL- 9 Sep. 11 2 9" xfId="5923"/>
    <cellStyle name="_pgvcl-costal_PGVCL-_JMN-77_PGVCL- 9 Sep. 11 2 9" xfId="5924"/>
    <cellStyle name="_pgvcl-costal_pgvcl_JMN-77_PGVCL- 9 Sep. 11 3" xfId="5925"/>
    <cellStyle name="_pgvcl-costal_PGVCL-_JMN-77_PGVCL- 9 Sep. 11 3" xfId="5926"/>
    <cellStyle name="_pgvcl-costal_pgvcl_JMN-77_PGVCL- 9 Sep. 11 3 10" xfId="5927"/>
    <cellStyle name="_pgvcl-costal_PGVCL-_JMN-77_PGVCL- 9 Sep. 11 3 10" xfId="5928"/>
    <cellStyle name="_pgvcl-costal_pgvcl_JMN-77_PGVCL- 9 Sep. 11 3 2" xfId="5929"/>
    <cellStyle name="_pgvcl-costal_PGVCL-_JMN-77_PGVCL- 9 Sep. 11 3 2" xfId="5930"/>
    <cellStyle name="_pgvcl-costal_pgvcl_JMN-77_PGVCL- 9 Sep. 11 3 3" xfId="5931"/>
    <cellStyle name="_pgvcl-costal_PGVCL-_JMN-77_PGVCL- 9 Sep. 11 3 3" xfId="5932"/>
    <cellStyle name="_pgvcl-costal_pgvcl_JMN-77_PGVCL- 9 Sep. 11 3 4" xfId="5933"/>
    <cellStyle name="_pgvcl-costal_PGVCL-_JMN-77_PGVCL- 9 Sep. 11 3 4" xfId="5934"/>
    <cellStyle name="_pgvcl-costal_pgvcl_JMN-77_PGVCL- 9 Sep. 11 3 5" xfId="5935"/>
    <cellStyle name="_pgvcl-costal_PGVCL-_JMN-77_PGVCL- 9 Sep. 11 3 5" xfId="5936"/>
    <cellStyle name="_pgvcl-costal_pgvcl_JMN-77_PGVCL- 9 Sep. 11 3 6" xfId="5937"/>
    <cellStyle name="_pgvcl-costal_PGVCL-_JMN-77_PGVCL- 9 Sep. 11 3 6" xfId="5938"/>
    <cellStyle name="_pgvcl-costal_pgvcl_JMN-77_PGVCL- 9 Sep. 11 3 7" xfId="5939"/>
    <cellStyle name="_pgvcl-costal_PGVCL-_JMN-77_PGVCL- 9 Sep. 11 3 7" xfId="5940"/>
    <cellStyle name="_pgvcl-costal_pgvcl_JMN-77_PGVCL- 9 Sep. 11 3 8" xfId="5941"/>
    <cellStyle name="_pgvcl-costal_PGVCL-_JMN-77_PGVCL- 9 Sep. 11 3 8" xfId="5942"/>
    <cellStyle name="_pgvcl-costal_pgvcl_JMN-77_PGVCL- 9 Sep. 11 3 9" xfId="5943"/>
    <cellStyle name="_pgvcl-costal_PGVCL-_JMN-77_PGVCL- 9 Sep. 11 3 9" xfId="5944"/>
    <cellStyle name="_pgvcl-costal_pgvcl_JMN-77_PGVCL- 9 Sep. 11 4" xfId="5945"/>
    <cellStyle name="_pgvcl-costal_PGVCL-_JMN-77_PGVCL- 9 Sep. 11 4" xfId="5946"/>
    <cellStyle name="_pgvcl-costal_pgvcl_JMN-77_PGVCL- 9 Sep. 11 4 10" xfId="5947"/>
    <cellStyle name="_pgvcl-costal_PGVCL-_JMN-77_PGVCL- 9 Sep. 11 4 10" xfId="5948"/>
    <cellStyle name="_pgvcl-costal_pgvcl_JMN-77_PGVCL- 9 Sep. 11 4 2" xfId="5949"/>
    <cellStyle name="_pgvcl-costal_PGVCL-_JMN-77_PGVCL- 9 Sep. 11 4 2" xfId="5950"/>
    <cellStyle name="_pgvcl-costal_pgvcl_JMN-77_PGVCL- 9 Sep. 11 4 3" xfId="5951"/>
    <cellStyle name="_pgvcl-costal_PGVCL-_JMN-77_PGVCL- 9 Sep. 11 4 3" xfId="5952"/>
    <cellStyle name="_pgvcl-costal_pgvcl_JMN-77_PGVCL- 9 Sep. 11 4 4" xfId="5953"/>
    <cellStyle name="_pgvcl-costal_PGVCL-_JMN-77_PGVCL- 9 Sep. 11 4 4" xfId="5954"/>
    <cellStyle name="_pgvcl-costal_pgvcl_JMN-77_PGVCL- 9 Sep. 11 4 5" xfId="5955"/>
    <cellStyle name="_pgvcl-costal_PGVCL-_JMN-77_PGVCL- 9 Sep. 11 4 5" xfId="5956"/>
    <cellStyle name="_pgvcl-costal_pgvcl_JMN-77_PGVCL- 9 Sep. 11 4 6" xfId="5957"/>
    <cellStyle name="_pgvcl-costal_PGVCL-_JMN-77_PGVCL- 9 Sep. 11 4 6" xfId="5958"/>
    <cellStyle name="_pgvcl-costal_pgvcl_JMN-77_PGVCL- 9 Sep. 11 4 7" xfId="5959"/>
    <cellStyle name="_pgvcl-costal_PGVCL-_JMN-77_PGVCL- 9 Sep. 11 4 7" xfId="5960"/>
    <cellStyle name="_pgvcl-costal_pgvcl_JMN-77_PGVCL- 9 Sep. 11 4 8" xfId="5961"/>
    <cellStyle name="_pgvcl-costal_PGVCL-_JMN-77_PGVCL- 9 Sep. 11 4 8" xfId="5962"/>
    <cellStyle name="_pgvcl-costal_pgvcl_JMN-77_PGVCL- 9 Sep. 11 4 9" xfId="5963"/>
    <cellStyle name="_pgvcl-costal_PGVCL-_JMN-77_PGVCL- 9 Sep. 11 4 9" xfId="5964"/>
    <cellStyle name="_pgvcl-costal_pgvcl_JMN-77_PGVCL- 9 Sep. 11 5" xfId="5965"/>
    <cellStyle name="_pgvcl-costal_PGVCL-_JMN-77_PGVCL- 9 Sep. 11 5" xfId="5966"/>
    <cellStyle name="_pgvcl-costal_pgvcl_JMN-77_PGVCL- 9 Sep. 11 5 10" xfId="5967"/>
    <cellStyle name="_pgvcl-costal_PGVCL-_JMN-77_PGVCL- 9 Sep. 11 5 10" xfId="5968"/>
    <cellStyle name="_pgvcl-costal_pgvcl_JMN-77_PGVCL- 9 Sep. 11 5 2" xfId="5969"/>
    <cellStyle name="_pgvcl-costal_PGVCL-_JMN-77_PGVCL- 9 Sep. 11 5 2" xfId="5970"/>
    <cellStyle name="_pgvcl-costal_pgvcl_JMN-77_PGVCL- 9 Sep. 11 5 3" xfId="5971"/>
    <cellStyle name="_pgvcl-costal_PGVCL-_JMN-77_PGVCL- 9 Sep. 11 5 3" xfId="5972"/>
    <cellStyle name="_pgvcl-costal_pgvcl_JMN-77_PGVCL- 9 Sep. 11 5 4" xfId="5973"/>
    <cellStyle name="_pgvcl-costal_PGVCL-_JMN-77_PGVCL- 9 Sep. 11 5 4" xfId="5974"/>
    <cellStyle name="_pgvcl-costal_pgvcl_JMN-77_PGVCL- 9 Sep. 11 5 5" xfId="5975"/>
    <cellStyle name="_pgvcl-costal_PGVCL-_JMN-77_PGVCL- 9 Sep. 11 5 5" xfId="5976"/>
    <cellStyle name="_pgvcl-costal_pgvcl_JMN-77_PGVCL- 9 Sep. 11 5 6" xfId="5977"/>
    <cellStyle name="_pgvcl-costal_PGVCL-_JMN-77_PGVCL- 9 Sep. 11 5 6" xfId="5978"/>
    <cellStyle name="_pgvcl-costal_pgvcl_JMN-77_PGVCL- 9 Sep. 11 5 7" xfId="5979"/>
    <cellStyle name="_pgvcl-costal_PGVCL-_JMN-77_PGVCL- 9 Sep. 11 5 7" xfId="5980"/>
    <cellStyle name="_pgvcl-costal_pgvcl_JMN-77_PGVCL- 9 Sep. 11 5 8" xfId="5981"/>
    <cellStyle name="_pgvcl-costal_PGVCL-_JMN-77_PGVCL- 9 Sep. 11 5 8" xfId="5982"/>
    <cellStyle name="_pgvcl-costal_pgvcl_JMN-77_PGVCL- 9 Sep. 11 5 9" xfId="5983"/>
    <cellStyle name="_pgvcl-costal_PGVCL-_JMN-77_PGVCL- 9 Sep. 11 5 9" xfId="5984"/>
    <cellStyle name="_pgvcl-costal_pgvcl_JMN-77_PGVCL- 9 Sep. 11 6" xfId="5985"/>
    <cellStyle name="_pgvcl-costal_PGVCL-_JMN-77_PGVCL- 9 Sep. 11 6" xfId="5986"/>
    <cellStyle name="_pgvcl-costal_pgvcl_JMN-77_PGVCL- 9 Sep. 11 6 10" xfId="5987"/>
    <cellStyle name="_pgvcl-costal_PGVCL-_JMN-77_PGVCL- 9 Sep. 11 6 10" xfId="5988"/>
    <cellStyle name="_pgvcl-costal_pgvcl_JMN-77_PGVCL- 9 Sep. 11 6 2" xfId="5989"/>
    <cellStyle name="_pgvcl-costal_PGVCL-_JMN-77_PGVCL- 9 Sep. 11 6 2" xfId="5990"/>
    <cellStyle name="_pgvcl-costal_pgvcl_JMN-77_PGVCL- 9 Sep. 11 6 3" xfId="5991"/>
    <cellStyle name="_pgvcl-costal_PGVCL-_JMN-77_PGVCL- 9 Sep. 11 6 3" xfId="5992"/>
    <cellStyle name="_pgvcl-costal_pgvcl_JMN-77_PGVCL- 9 Sep. 11 6 4" xfId="5993"/>
    <cellStyle name="_pgvcl-costal_PGVCL-_JMN-77_PGVCL- 9 Sep. 11 6 4" xfId="5994"/>
    <cellStyle name="_pgvcl-costal_pgvcl_JMN-77_PGVCL- 9 Sep. 11 6 5" xfId="5995"/>
    <cellStyle name="_pgvcl-costal_PGVCL-_JMN-77_PGVCL- 9 Sep. 11 6 5" xfId="5996"/>
    <cellStyle name="_pgvcl-costal_pgvcl_JMN-77_PGVCL- 9 Sep. 11 6 6" xfId="5997"/>
    <cellStyle name="_pgvcl-costal_PGVCL-_JMN-77_PGVCL- 9 Sep. 11 6 6" xfId="5998"/>
    <cellStyle name="_pgvcl-costal_pgvcl_JMN-77_PGVCL- 9 Sep. 11 6 7" xfId="5999"/>
    <cellStyle name="_pgvcl-costal_PGVCL-_JMN-77_PGVCL- 9 Sep. 11 6 7" xfId="6000"/>
    <cellStyle name="_pgvcl-costal_pgvcl_JMN-77_PGVCL- 9 Sep. 11 6 8" xfId="6001"/>
    <cellStyle name="_pgvcl-costal_PGVCL-_JMN-77_PGVCL- 9 Sep. 11 6 8" xfId="6002"/>
    <cellStyle name="_pgvcl-costal_pgvcl_JMN-77_PGVCL- 9 Sep. 11 6 9" xfId="6003"/>
    <cellStyle name="_pgvcl-costal_PGVCL-_JMN-77_PGVCL- 9 Sep. 11 6 9" xfId="6004"/>
    <cellStyle name="_pgvcl-costal_pgvcl_JMN-77_PGVCL- 9 Sep. 11 7" xfId="6005"/>
    <cellStyle name="_pgvcl-costal_PGVCL-_JMN-77_PGVCL- 9 Sep. 11 7" xfId="6006"/>
    <cellStyle name="_pgvcl-costal_pgvcl_JMN-77_PGVCL- 9 Sep. 11 7 10" xfId="6007"/>
    <cellStyle name="_pgvcl-costal_PGVCL-_JMN-77_PGVCL- 9 Sep. 11 7 10" xfId="6008"/>
    <cellStyle name="_pgvcl-costal_pgvcl_JMN-77_PGVCL- 9 Sep. 11 7 2" xfId="6009"/>
    <cellStyle name="_pgvcl-costal_PGVCL-_JMN-77_PGVCL- 9 Sep. 11 7 2" xfId="6010"/>
    <cellStyle name="_pgvcl-costal_pgvcl_JMN-77_PGVCL- 9 Sep. 11 7 3" xfId="6011"/>
    <cellStyle name="_pgvcl-costal_PGVCL-_JMN-77_PGVCL- 9 Sep. 11 7 3" xfId="6012"/>
    <cellStyle name="_pgvcl-costal_pgvcl_JMN-77_PGVCL- 9 Sep. 11 7 4" xfId="6013"/>
    <cellStyle name="_pgvcl-costal_PGVCL-_JMN-77_PGVCL- 9 Sep. 11 7 4" xfId="6014"/>
    <cellStyle name="_pgvcl-costal_pgvcl_JMN-77_PGVCL- 9 Sep. 11 7 5" xfId="6015"/>
    <cellStyle name="_pgvcl-costal_PGVCL-_JMN-77_PGVCL- 9 Sep. 11 7 5" xfId="6016"/>
    <cellStyle name="_pgvcl-costal_pgvcl_JMN-77_PGVCL- 9 Sep. 11 7 6" xfId="6017"/>
    <cellStyle name="_pgvcl-costal_PGVCL-_JMN-77_PGVCL- 9 Sep. 11 7 6" xfId="6018"/>
    <cellStyle name="_pgvcl-costal_pgvcl_JMN-77_PGVCL- 9 Sep. 11 7 7" xfId="6019"/>
    <cellStyle name="_pgvcl-costal_PGVCL-_JMN-77_PGVCL- 9 Sep. 11 7 7" xfId="6020"/>
    <cellStyle name="_pgvcl-costal_pgvcl_JMN-77_PGVCL- 9 Sep. 11 7 8" xfId="6021"/>
    <cellStyle name="_pgvcl-costal_PGVCL-_JMN-77_PGVCL- 9 Sep. 11 7 8" xfId="6022"/>
    <cellStyle name="_pgvcl-costal_pgvcl_JMN-77_PGVCL- 9 Sep. 11 7 9" xfId="6023"/>
    <cellStyle name="_pgvcl-costal_PGVCL-_JMN-77_PGVCL- 9 Sep. 11 7 9" xfId="6024"/>
    <cellStyle name="_pgvcl-costal_pgvcl_JMN-77_PGVCL- 9 Sep. 11 8" xfId="6025"/>
    <cellStyle name="_pgvcl-costal_PGVCL-_JMN-77_PGVCL- 9 Sep. 11 8" xfId="6026"/>
    <cellStyle name="_pgvcl-costal_pgvcl_JND - 5" xfId="6027"/>
    <cellStyle name="_pgvcl-costal_PGVCL-_JND - 5" xfId="6028"/>
    <cellStyle name="_pgvcl-costal_pgvcl_JND - 5 2" xfId="6029"/>
    <cellStyle name="_pgvcl-costal_PGVCL-_JND - 5 2" xfId="6030"/>
    <cellStyle name="_pgvcl-costal_pgvcl_JND - 5 CFL" xfId="6031"/>
    <cellStyle name="_pgvcl-costal_PGVCL-_JND - 5 CFL" xfId="6032"/>
    <cellStyle name="_pgvcl-costal_pgvcl_JND - 5 CFL 2" xfId="6033"/>
    <cellStyle name="_pgvcl-costal_PGVCL-_JND - 5 CFL 2" xfId="6034"/>
    <cellStyle name="_pgvcl-costal_pgvcl_JND - 5 CFL 2 10" xfId="6035"/>
    <cellStyle name="_pgvcl-costal_PGVCL-_JND - 5 CFL 2 10" xfId="6036"/>
    <cellStyle name="_pgvcl-costal_pgvcl_JND - 5 CFL 2 2" xfId="6037"/>
    <cellStyle name="_pgvcl-costal_PGVCL-_JND - 5 CFL 2 2" xfId="6038"/>
    <cellStyle name="_pgvcl-costal_pgvcl_JND - 5 CFL 2 3" xfId="6039"/>
    <cellStyle name="_pgvcl-costal_PGVCL-_JND - 5 CFL 2 3" xfId="6040"/>
    <cellStyle name="_pgvcl-costal_pgvcl_JND - 5 CFL 2 4" xfId="6041"/>
    <cellStyle name="_pgvcl-costal_PGVCL-_JND - 5 CFL 2 4" xfId="6042"/>
    <cellStyle name="_pgvcl-costal_pgvcl_JND - 5 CFL 2 5" xfId="6043"/>
    <cellStyle name="_pgvcl-costal_PGVCL-_JND - 5 CFL 2 5" xfId="6044"/>
    <cellStyle name="_pgvcl-costal_pgvcl_JND - 5 CFL 2 6" xfId="6045"/>
    <cellStyle name="_pgvcl-costal_PGVCL-_JND - 5 CFL 2 6" xfId="6046"/>
    <cellStyle name="_pgvcl-costal_pgvcl_JND - 5 CFL 2 7" xfId="6047"/>
    <cellStyle name="_pgvcl-costal_PGVCL-_JND - 5 CFL 2 7" xfId="6048"/>
    <cellStyle name="_pgvcl-costal_pgvcl_JND - 5 CFL 2 8" xfId="6049"/>
    <cellStyle name="_pgvcl-costal_PGVCL-_JND - 5 CFL 2 8" xfId="6050"/>
    <cellStyle name="_pgvcl-costal_pgvcl_JND - 5 CFL 2 9" xfId="6051"/>
    <cellStyle name="_pgvcl-costal_PGVCL-_JND - 5 CFL 2 9" xfId="6052"/>
    <cellStyle name="_pgvcl-costal_pgvcl_JND - 5 CFL 3" xfId="6053"/>
    <cellStyle name="_pgvcl-costal_PGVCL-_JND - 5 CFL 3" xfId="6054"/>
    <cellStyle name="_pgvcl-costal_pgvcl_JND - 5 CFL 3 10" xfId="6055"/>
    <cellStyle name="_pgvcl-costal_PGVCL-_JND - 5 CFL 3 10" xfId="6056"/>
    <cellStyle name="_pgvcl-costal_pgvcl_JND - 5 CFL 3 2" xfId="6057"/>
    <cellStyle name="_pgvcl-costal_PGVCL-_JND - 5 CFL 3 2" xfId="6058"/>
    <cellStyle name="_pgvcl-costal_pgvcl_JND - 5 CFL 3 3" xfId="6059"/>
    <cellStyle name="_pgvcl-costal_PGVCL-_JND - 5 CFL 3 3" xfId="6060"/>
    <cellStyle name="_pgvcl-costal_pgvcl_JND - 5 CFL 3 4" xfId="6061"/>
    <cellStyle name="_pgvcl-costal_PGVCL-_JND - 5 CFL 3 4" xfId="6062"/>
    <cellStyle name="_pgvcl-costal_pgvcl_JND - 5 CFL 3 5" xfId="6063"/>
    <cellStyle name="_pgvcl-costal_PGVCL-_JND - 5 CFL 3 5" xfId="6064"/>
    <cellStyle name="_pgvcl-costal_pgvcl_JND - 5 CFL 3 6" xfId="6065"/>
    <cellStyle name="_pgvcl-costal_PGVCL-_JND - 5 CFL 3 6" xfId="6066"/>
    <cellStyle name="_pgvcl-costal_pgvcl_JND - 5 CFL 3 7" xfId="6067"/>
    <cellStyle name="_pgvcl-costal_PGVCL-_JND - 5 CFL 3 7" xfId="6068"/>
    <cellStyle name="_pgvcl-costal_pgvcl_JND - 5 CFL 3 8" xfId="6069"/>
    <cellStyle name="_pgvcl-costal_PGVCL-_JND - 5 CFL 3 8" xfId="6070"/>
    <cellStyle name="_pgvcl-costal_pgvcl_JND - 5 CFL 3 9" xfId="6071"/>
    <cellStyle name="_pgvcl-costal_PGVCL-_JND - 5 CFL 3 9" xfId="6072"/>
    <cellStyle name="_pgvcl-costal_pgvcl_JND - 5 CFL 4" xfId="6073"/>
    <cellStyle name="_pgvcl-costal_PGVCL-_JND - 5 CFL 4" xfId="6074"/>
    <cellStyle name="_pgvcl-costal_pgvcl_JND - 5 CFL 4 10" xfId="6075"/>
    <cellStyle name="_pgvcl-costal_PGVCL-_JND - 5 CFL 4 10" xfId="6076"/>
    <cellStyle name="_pgvcl-costal_pgvcl_JND - 5 CFL 4 2" xfId="6077"/>
    <cellStyle name="_pgvcl-costal_PGVCL-_JND - 5 CFL 4 2" xfId="6078"/>
    <cellStyle name="_pgvcl-costal_pgvcl_JND - 5 CFL 4 3" xfId="6079"/>
    <cellStyle name="_pgvcl-costal_PGVCL-_JND - 5 CFL 4 3" xfId="6080"/>
    <cellStyle name="_pgvcl-costal_pgvcl_JND - 5 CFL 4 4" xfId="6081"/>
    <cellStyle name="_pgvcl-costal_PGVCL-_JND - 5 CFL 4 4" xfId="6082"/>
    <cellStyle name="_pgvcl-costal_pgvcl_JND - 5 CFL 4 5" xfId="6083"/>
    <cellStyle name="_pgvcl-costal_PGVCL-_JND - 5 CFL 4 5" xfId="6084"/>
    <cellStyle name="_pgvcl-costal_pgvcl_JND - 5 CFL 4 6" xfId="6085"/>
    <cellStyle name="_pgvcl-costal_PGVCL-_JND - 5 CFL 4 6" xfId="6086"/>
    <cellStyle name="_pgvcl-costal_pgvcl_JND - 5 CFL 4 7" xfId="6087"/>
    <cellStyle name="_pgvcl-costal_PGVCL-_JND - 5 CFL 4 7" xfId="6088"/>
    <cellStyle name="_pgvcl-costal_pgvcl_JND - 5 CFL 4 8" xfId="6089"/>
    <cellStyle name="_pgvcl-costal_PGVCL-_JND - 5 CFL 4 8" xfId="6090"/>
    <cellStyle name="_pgvcl-costal_pgvcl_JND - 5 CFL 4 9" xfId="6091"/>
    <cellStyle name="_pgvcl-costal_PGVCL-_JND - 5 CFL 4 9" xfId="6092"/>
    <cellStyle name="_pgvcl-costal_pgvcl_JND - 5 CFL 5" xfId="6093"/>
    <cellStyle name="_pgvcl-costal_PGVCL-_JND - 5 CFL 5" xfId="6094"/>
    <cellStyle name="_pgvcl-costal_pgvcl_JND - 5 CFL 5 10" xfId="6095"/>
    <cellStyle name="_pgvcl-costal_PGVCL-_JND - 5 CFL 5 10" xfId="6096"/>
    <cellStyle name="_pgvcl-costal_pgvcl_JND - 5 CFL 5 2" xfId="6097"/>
    <cellStyle name="_pgvcl-costal_PGVCL-_JND - 5 CFL 5 2" xfId="6098"/>
    <cellStyle name="_pgvcl-costal_pgvcl_JND - 5 CFL 5 3" xfId="6099"/>
    <cellStyle name="_pgvcl-costal_PGVCL-_JND - 5 CFL 5 3" xfId="6100"/>
    <cellStyle name="_pgvcl-costal_pgvcl_JND - 5 CFL 5 4" xfId="6101"/>
    <cellStyle name="_pgvcl-costal_PGVCL-_JND - 5 CFL 5 4" xfId="6102"/>
    <cellStyle name="_pgvcl-costal_pgvcl_JND - 5 CFL 5 5" xfId="6103"/>
    <cellStyle name="_pgvcl-costal_PGVCL-_JND - 5 CFL 5 5" xfId="6104"/>
    <cellStyle name="_pgvcl-costal_pgvcl_JND - 5 CFL 5 6" xfId="6105"/>
    <cellStyle name="_pgvcl-costal_PGVCL-_JND - 5 CFL 5 6" xfId="6106"/>
    <cellStyle name="_pgvcl-costal_pgvcl_JND - 5 CFL 5 7" xfId="6107"/>
    <cellStyle name="_pgvcl-costal_PGVCL-_JND - 5 CFL 5 7" xfId="6108"/>
    <cellStyle name="_pgvcl-costal_pgvcl_JND - 5 CFL 5 8" xfId="6109"/>
    <cellStyle name="_pgvcl-costal_PGVCL-_JND - 5 CFL 5 8" xfId="6110"/>
    <cellStyle name="_pgvcl-costal_pgvcl_JND - 5 CFL 5 9" xfId="6111"/>
    <cellStyle name="_pgvcl-costal_PGVCL-_JND - 5 CFL 5 9" xfId="6112"/>
    <cellStyle name="_pgvcl-costal_pgvcl_JND - 5 CFL 6" xfId="6113"/>
    <cellStyle name="_pgvcl-costal_PGVCL-_JND - 5 CFL 6" xfId="6114"/>
    <cellStyle name="_pgvcl-costal_pgvcl_JND - 5 CFL 6 10" xfId="6115"/>
    <cellStyle name="_pgvcl-costal_PGVCL-_JND - 5 CFL 6 10" xfId="6116"/>
    <cellStyle name="_pgvcl-costal_pgvcl_JND - 5 CFL 6 2" xfId="6117"/>
    <cellStyle name="_pgvcl-costal_PGVCL-_JND - 5 CFL 6 2" xfId="6118"/>
    <cellStyle name="_pgvcl-costal_pgvcl_JND - 5 CFL 6 3" xfId="6119"/>
    <cellStyle name="_pgvcl-costal_PGVCL-_JND - 5 CFL 6 3" xfId="6120"/>
    <cellStyle name="_pgvcl-costal_pgvcl_JND - 5 CFL 6 4" xfId="6121"/>
    <cellStyle name="_pgvcl-costal_PGVCL-_JND - 5 CFL 6 4" xfId="6122"/>
    <cellStyle name="_pgvcl-costal_pgvcl_JND - 5 CFL 6 5" xfId="6123"/>
    <cellStyle name="_pgvcl-costal_PGVCL-_JND - 5 CFL 6 5" xfId="6124"/>
    <cellStyle name="_pgvcl-costal_pgvcl_JND - 5 CFL 6 6" xfId="6125"/>
    <cellStyle name="_pgvcl-costal_PGVCL-_JND - 5 CFL 6 6" xfId="6126"/>
    <cellStyle name="_pgvcl-costal_pgvcl_JND - 5 CFL 6 7" xfId="6127"/>
    <cellStyle name="_pgvcl-costal_PGVCL-_JND - 5 CFL 6 7" xfId="6128"/>
    <cellStyle name="_pgvcl-costal_pgvcl_JND - 5 CFL 6 8" xfId="6129"/>
    <cellStyle name="_pgvcl-costal_PGVCL-_JND - 5 CFL 6 8" xfId="6130"/>
    <cellStyle name="_pgvcl-costal_pgvcl_JND - 5 CFL 6 9" xfId="6131"/>
    <cellStyle name="_pgvcl-costal_PGVCL-_JND - 5 CFL 6 9" xfId="6132"/>
    <cellStyle name="_pgvcl-costal_pgvcl_JND - 5 CFL 7" xfId="6133"/>
    <cellStyle name="_pgvcl-costal_PGVCL-_JND - 5 CFL 7" xfId="6134"/>
    <cellStyle name="_pgvcl-costal_pgvcl_JND - 5 CFL 7 10" xfId="6135"/>
    <cellStyle name="_pgvcl-costal_PGVCL-_JND - 5 CFL 7 10" xfId="6136"/>
    <cellStyle name="_pgvcl-costal_pgvcl_JND - 5 CFL 7 2" xfId="6137"/>
    <cellStyle name="_pgvcl-costal_PGVCL-_JND - 5 CFL 7 2" xfId="6138"/>
    <cellStyle name="_pgvcl-costal_pgvcl_JND - 5 CFL 7 3" xfId="6139"/>
    <cellStyle name="_pgvcl-costal_PGVCL-_JND - 5 CFL 7 3" xfId="6140"/>
    <cellStyle name="_pgvcl-costal_pgvcl_JND - 5 CFL 7 4" xfId="6141"/>
    <cellStyle name="_pgvcl-costal_PGVCL-_JND - 5 CFL 7 4" xfId="6142"/>
    <cellStyle name="_pgvcl-costal_pgvcl_JND - 5 CFL 7 5" xfId="6143"/>
    <cellStyle name="_pgvcl-costal_PGVCL-_JND - 5 CFL 7 5" xfId="6144"/>
    <cellStyle name="_pgvcl-costal_pgvcl_JND - 5 CFL 7 6" xfId="6145"/>
    <cellStyle name="_pgvcl-costal_PGVCL-_JND - 5 CFL 7 6" xfId="6146"/>
    <cellStyle name="_pgvcl-costal_pgvcl_JND - 5 CFL 7 7" xfId="6147"/>
    <cellStyle name="_pgvcl-costal_PGVCL-_JND - 5 CFL 7 7" xfId="6148"/>
    <cellStyle name="_pgvcl-costal_pgvcl_JND - 5 CFL 7 8" xfId="6149"/>
    <cellStyle name="_pgvcl-costal_PGVCL-_JND - 5 CFL 7 8" xfId="6150"/>
    <cellStyle name="_pgvcl-costal_pgvcl_JND - 5 CFL 7 9" xfId="6151"/>
    <cellStyle name="_pgvcl-costal_PGVCL-_JND - 5 CFL 7 9" xfId="6152"/>
    <cellStyle name="_pgvcl-costal_pgvcl_JND - 5 CFL 8" xfId="6153"/>
    <cellStyle name="_pgvcl-costal_PGVCL-_JND - 5 CFL 8" xfId="6154"/>
    <cellStyle name="_pgvcl-costal_pgvcl_JND - 5_BOARD 30-03-09" xfId="6155"/>
    <cellStyle name="_pgvcl-costal_PGVCL-_JND - 5_BOARD 30-03-09" xfId="6156"/>
    <cellStyle name="_pgvcl-costal_pgvcl_JND - 5_BOARD 30-03-09 2" xfId="6157"/>
    <cellStyle name="_pgvcl-costal_PGVCL-_JND - 5_BOARD 30-03-09 2" xfId="6158"/>
    <cellStyle name="_pgvcl-costal_pgvcl_JND - 5_BOARD 30-03-09 2 10" xfId="6159"/>
    <cellStyle name="_pgvcl-costal_PGVCL-_JND - 5_BOARD 30-03-09 2 10" xfId="6160"/>
    <cellStyle name="_pgvcl-costal_pgvcl_JND - 5_BOARD 30-03-09 2 2" xfId="6161"/>
    <cellStyle name="_pgvcl-costal_PGVCL-_JND - 5_BOARD 30-03-09 2 2" xfId="6162"/>
    <cellStyle name="_pgvcl-costal_pgvcl_JND - 5_BOARD 30-03-09 2 3" xfId="6163"/>
    <cellStyle name="_pgvcl-costal_PGVCL-_JND - 5_BOARD 30-03-09 2 3" xfId="6164"/>
    <cellStyle name="_pgvcl-costal_pgvcl_JND - 5_BOARD 30-03-09 2 4" xfId="6165"/>
    <cellStyle name="_pgvcl-costal_PGVCL-_JND - 5_BOARD 30-03-09 2 4" xfId="6166"/>
    <cellStyle name="_pgvcl-costal_pgvcl_JND - 5_BOARD 30-03-09 2 5" xfId="6167"/>
    <cellStyle name="_pgvcl-costal_PGVCL-_JND - 5_BOARD 30-03-09 2 5" xfId="6168"/>
    <cellStyle name="_pgvcl-costal_pgvcl_JND - 5_BOARD 30-03-09 2 6" xfId="6169"/>
    <cellStyle name="_pgvcl-costal_PGVCL-_JND - 5_BOARD 30-03-09 2 6" xfId="6170"/>
    <cellStyle name="_pgvcl-costal_pgvcl_JND - 5_BOARD 30-03-09 2 7" xfId="6171"/>
    <cellStyle name="_pgvcl-costal_PGVCL-_JND - 5_BOARD 30-03-09 2 7" xfId="6172"/>
    <cellStyle name="_pgvcl-costal_pgvcl_JND - 5_BOARD 30-03-09 2 8" xfId="6173"/>
    <cellStyle name="_pgvcl-costal_PGVCL-_JND - 5_BOARD 30-03-09 2 8" xfId="6174"/>
    <cellStyle name="_pgvcl-costal_pgvcl_JND - 5_BOARD 30-03-09 2 9" xfId="6175"/>
    <cellStyle name="_pgvcl-costal_PGVCL-_JND - 5_BOARD 30-03-09 2 9" xfId="6176"/>
    <cellStyle name="_pgvcl-costal_pgvcl_JND - 5_BOARD 30-03-09 3" xfId="6177"/>
    <cellStyle name="_pgvcl-costal_PGVCL-_JND - 5_BOARD 30-03-09 3" xfId="6178"/>
    <cellStyle name="_pgvcl-costal_pgvcl_JND - 5_BOARD 30-03-09 3 10" xfId="6179"/>
    <cellStyle name="_pgvcl-costal_PGVCL-_JND - 5_BOARD 30-03-09 3 10" xfId="6180"/>
    <cellStyle name="_pgvcl-costal_pgvcl_JND - 5_BOARD 30-03-09 3 2" xfId="6181"/>
    <cellStyle name="_pgvcl-costal_PGVCL-_JND - 5_BOARD 30-03-09 3 2" xfId="6182"/>
    <cellStyle name="_pgvcl-costal_pgvcl_JND - 5_BOARD 30-03-09 3 3" xfId="6183"/>
    <cellStyle name="_pgvcl-costal_PGVCL-_JND - 5_BOARD 30-03-09 3 3" xfId="6184"/>
    <cellStyle name="_pgvcl-costal_pgvcl_JND - 5_BOARD 30-03-09 3 4" xfId="6185"/>
    <cellStyle name="_pgvcl-costal_PGVCL-_JND - 5_BOARD 30-03-09 3 4" xfId="6186"/>
    <cellStyle name="_pgvcl-costal_pgvcl_JND - 5_BOARD 30-03-09 3 5" xfId="6187"/>
    <cellStyle name="_pgvcl-costal_PGVCL-_JND - 5_BOARD 30-03-09 3 5" xfId="6188"/>
    <cellStyle name="_pgvcl-costal_pgvcl_JND - 5_BOARD 30-03-09 3 6" xfId="6189"/>
    <cellStyle name="_pgvcl-costal_PGVCL-_JND - 5_BOARD 30-03-09 3 6" xfId="6190"/>
    <cellStyle name="_pgvcl-costal_pgvcl_JND - 5_BOARD 30-03-09 3 7" xfId="6191"/>
    <cellStyle name="_pgvcl-costal_PGVCL-_JND - 5_BOARD 30-03-09 3 7" xfId="6192"/>
    <cellStyle name="_pgvcl-costal_pgvcl_JND - 5_BOARD 30-03-09 3 8" xfId="6193"/>
    <cellStyle name="_pgvcl-costal_PGVCL-_JND - 5_BOARD 30-03-09 3 8" xfId="6194"/>
    <cellStyle name="_pgvcl-costal_pgvcl_JND - 5_BOARD 30-03-09 3 9" xfId="6195"/>
    <cellStyle name="_pgvcl-costal_PGVCL-_JND - 5_BOARD 30-03-09 3 9" xfId="6196"/>
    <cellStyle name="_pgvcl-costal_pgvcl_JND - 5_BOARD 30-03-09 4" xfId="6197"/>
    <cellStyle name="_pgvcl-costal_PGVCL-_JND - 5_BOARD 30-03-09 4" xfId="6198"/>
    <cellStyle name="_pgvcl-costal_pgvcl_JND - 5_BOARD 30-03-09 4 10" xfId="6199"/>
    <cellStyle name="_pgvcl-costal_PGVCL-_JND - 5_BOARD 30-03-09 4 10" xfId="6200"/>
    <cellStyle name="_pgvcl-costal_pgvcl_JND - 5_BOARD 30-03-09 4 2" xfId="6201"/>
    <cellStyle name="_pgvcl-costal_PGVCL-_JND - 5_BOARD 30-03-09 4 2" xfId="6202"/>
    <cellStyle name="_pgvcl-costal_pgvcl_JND - 5_BOARD 30-03-09 4 3" xfId="6203"/>
    <cellStyle name="_pgvcl-costal_PGVCL-_JND - 5_BOARD 30-03-09 4 3" xfId="6204"/>
    <cellStyle name="_pgvcl-costal_pgvcl_JND - 5_BOARD 30-03-09 4 4" xfId="6205"/>
    <cellStyle name="_pgvcl-costal_PGVCL-_JND - 5_BOARD 30-03-09 4 4" xfId="6206"/>
    <cellStyle name="_pgvcl-costal_pgvcl_JND - 5_BOARD 30-03-09 4 5" xfId="6207"/>
    <cellStyle name="_pgvcl-costal_PGVCL-_JND - 5_BOARD 30-03-09 4 5" xfId="6208"/>
    <cellStyle name="_pgvcl-costal_pgvcl_JND - 5_BOARD 30-03-09 4 6" xfId="6209"/>
    <cellStyle name="_pgvcl-costal_PGVCL-_JND - 5_BOARD 30-03-09 4 6" xfId="6210"/>
    <cellStyle name="_pgvcl-costal_pgvcl_JND - 5_BOARD 30-03-09 4 7" xfId="6211"/>
    <cellStyle name="_pgvcl-costal_PGVCL-_JND - 5_BOARD 30-03-09 4 7" xfId="6212"/>
    <cellStyle name="_pgvcl-costal_pgvcl_JND - 5_BOARD 30-03-09 4 8" xfId="6213"/>
    <cellStyle name="_pgvcl-costal_PGVCL-_JND - 5_BOARD 30-03-09 4 8" xfId="6214"/>
    <cellStyle name="_pgvcl-costal_pgvcl_JND - 5_BOARD 30-03-09 4 9" xfId="6215"/>
    <cellStyle name="_pgvcl-costal_PGVCL-_JND - 5_BOARD 30-03-09 4 9" xfId="6216"/>
    <cellStyle name="_pgvcl-costal_pgvcl_JND - 5_BOARD 30-03-09 5" xfId="6217"/>
    <cellStyle name="_pgvcl-costal_PGVCL-_JND - 5_BOARD 30-03-09 5" xfId="6218"/>
    <cellStyle name="_pgvcl-costal_pgvcl_JND - 5_BOARD 30-03-09 5 10" xfId="6219"/>
    <cellStyle name="_pgvcl-costal_PGVCL-_JND - 5_BOARD 30-03-09 5 10" xfId="6220"/>
    <cellStyle name="_pgvcl-costal_pgvcl_JND - 5_BOARD 30-03-09 5 2" xfId="6221"/>
    <cellStyle name="_pgvcl-costal_PGVCL-_JND - 5_BOARD 30-03-09 5 2" xfId="6222"/>
    <cellStyle name="_pgvcl-costal_pgvcl_JND - 5_BOARD 30-03-09 5 3" xfId="6223"/>
    <cellStyle name="_pgvcl-costal_PGVCL-_JND - 5_BOARD 30-03-09 5 3" xfId="6224"/>
    <cellStyle name="_pgvcl-costal_pgvcl_JND - 5_BOARD 30-03-09 5 4" xfId="6225"/>
    <cellStyle name="_pgvcl-costal_PGVCL-_JND - 5_BOARD 30-03-09 5 4" xfId="6226"/>
    <cellStyle name="_pgvcl-costal_pgvcl_JND - 5_BOARD 30-03-09 5 5" xfId="6227"/>
    <cellStyle name="_pgvcl-costal_PGVCL-_JND - 5_BOARD 30-03-09 5 5" xfId="6228"/>
    <cellStyle name="_pgvcl-costal_pgvcl_JND - 5_BOARD 30-03-09 5 6" xfId="6229"/>
    <cellStyle name="_pgvcl-costal_PGVCL-_JND - 5_BOARD 30-03-09 5 6" xfId="6230"/>
    <cellStyle name="_pgvcl-costal_pgvcl_JND - 5_BOARD 30-03-09 5 7" xfId="6231"/>
    <cellStyle name="_pgvcl-costal_PGVCL-_JND - 5_BOARD 30-03-09 5 7" xfId="6232"/>
    <cellStyle name="_pgvcl-costal_pgvcl_JND - 5_BOARD 30-03-09 5 8" xfId="6233"/>
    <cellStyle name="_pgvcl-costal_PGVCL-_JND - 5_BOARD 30-03-09 5 8" xfId="6234"/>
    <cellStyle name="_pgvcl-costal_pgvcl_JND - 5_BOARD 30-03-09 5 9" xfId="6235"/>
    <cellStyle name="_pgvcl-costal_PGVCL-_JND - 5_BOARD 30-03-09 5 9" xfId="6236"/>
    <cellStyle name="_pgvcl-costal_pgvcl_JND - 5_BOARD 30-03-09 6" xfId="6237"/>
    <cellStyle name="_pgvcl-costal_PGVCL-_JND - 5_BOARD 30-03-09 6" xfId="6238"/>
    <cellStyle name="_pgvcl-costal_pgvcl_JND - 5_BOARD 30-03-09 6 10" xfId="6239"/>
    <cellStyle name="_pgvcl-costal_PGVCL-_JND - 5_BOARD 30-03-09 6 10" xfId="6240"/>
    <cellStyle name="_pgvcl-costal_pgvcl_JND - 5_BOARD 30-03-09 6 2" xfId="6241"/>
    <cellStyle name="_pgvcl-costal_PGVCL-_JND - 5_BOARD 30-03-09 6 2" xfId="6242"/>
    <cellStyle name="_pgvcl-costal_pgvcl_JND - 5_BOARD 30-03-09 6 3" xfId="6243"/>
    <cellStyle name="_pgvcl-costal_PGVCL-_JND - 5_BOARD 30-03-09 6 3" xfId="6244"/>
    <cellStyle name="_pgvcl-costal_pgvcl_JND - 5_BOARD 30-03-09 6 4" xfId="6245"/>
    <cellStyle name="_pgvcl-costal_PGVCL-_JND - 5_BOARD 30-03-09 6 4" xfId="6246"/>
    <cellStyle name="_pgvcl-costal_pgvcl_JND - 5_BOARD 30-03-09 6 5" xfId="6247"/>
    <cellStyle name="_pgvcl-costal_PGVCL-_JND - 5_BOARD 30-03-09 6 5" xfId="6248"/>
    <cellStyle name="_pgvcl-costal_pgvcl_JND - 5_BOARD 30-03-09 6 6" xfId="6249"/>
    <cellStyle name="_pgvcl-costal_PGVCL-_JND - 5_BOARD 30-03-09 6 6" xfId="6250"/>
    <cellStyle name="_pgvcl-costal_pgvcl_JND - 5_BOARD 30-03-09 6 7" xfId="6251"/>
    <cellStyle name="_pgvcl-costal_PGVCL-_JND - 5_BOARD 30-03-09 6 7" xfId="6252"/>
    <cellStyle name="_pgvcl-costal_pgvcl_JND - 5_BOARD 30-03-09 6 8" xfId="6253"/>
    <cellStyle name="_pgvcl-costal_PGVCL-_JND - 5_BOARD 30-03-09 6 8" xfId="6254"/>
    <cellStyle name="_pgvcl-costal_pgvcl_JND - 5_BOARD 30-03-09 6 9" xfId="6255"/>
    <cellStyle name="_pgvcl-costal_PGVCL-_JND - 5_BOARD 30-03-09 6 9" xfId="6256"/>
    <cellStyle name="_pgvcl-costal_pgvcl_JND - 5_BOARD 30-03-09 7" xfId="6257"/>
    <cellStyle name="_pgvcl-costal_PGVCL-_JND - 5_BOARD 30-03-09 7" xfId="6258"/>
    <cellStyle name="_pgvcl-costal_pgvcl_JND - 5_BOARD 30-03-09 7 10" xfId="6259"/>
    <cellStyle name="_pgvcl-costal_PGVCL-_JND - 5_BOARD 30-03-09 7 10" xfId="6260"/>
    <cellStyle name="_pgvcl-costal_pgvcl_JND - 5_BOARD 30-03-09 7 2" xfId="6261"/>
    <cellStyle name="_pgvcl-costal_PGVCL-_JND - 5_BOARD 30-03-09 7 2" xfId="6262"/>
    <cellStyle name="_pgvcl-costal_pgvcl_JND - 5_BOARD 30-03-09 7 3" xfId="6263"/>
    <cellStyle name="_pgvcl-costal_PGVCL-_JND - 5_BOARD 30-03-09 7 3" xfId="6264"/>
    <cellStyle name="_pgvcl-costal_pgvcl_JND - 5_BOARD 30-03-09 7 4" xfId="6265"/>
    <cellStyle name="_pgvcl-costal_PGVCL-_JND - 5_BOARD 30-03-09 7 4" xfId="6266"/>
    <cellStyle name="_pgvcl-costal_pgvcl_JND - 5_BOARD 30-03-09 7 5" xfId="6267"/>
    <cellStyle name="_pgvcl-costal_PGVCL-_JND - 5_BOARD 30-03-09 7 5" xfId="6268"/>
    <cellStyle name="_pgvcl-costal_pgvcl_JND - 5_BOARD 30-03-09 7 6" xfId="6269"/>
    <cellStyle name="_pgvcl-costal_PGVCL-_JND - 5_BOARD 30-03-09 7 6" xfId="6270"/>
    <cellStyle name="_pgvcl-costal_pgvcl_JND - 5_BOARD 30-03-09 7 7" xfId="6271"/>
    <cellStyle name="_pgvcl-costal_PGVCL-_JND - 5_BOARD 30-03-09 7 7" xfId="6272"/>
    <cellStyle name="_pgvcl-costal_pgvcl_JND - 5_BOARD 30-03-09 7 8" xfId="6273"/>
    <cellStyle name="_pgvcl-costal_PGVCL-_JND - 5_BOARD 30-03-09 7 8" xfId="6274"/>
    <cellStyle name="_pgvcl-costal_pgvcl_JND - 5_BOARD 30-03-09 7 9" xfId="6275"/>
    <cellStyle name="_pgvcl-costal_PGVCL-_JND - 5_BOARD 30-03-09 7 9" xfId="6276"/>
    <cellStyle name="_pgvcl-costal_pgvcl_JND - 5_BOARD 30-03-09 8" xfId="6277"/>
    <cellStyle name="_pgvcl-costal_PGVCL-_JND - 5_BOARD 30-03-09 8" xfId="6278"/>
    <cellStyle name="_pgvcl-costal_pgvcl_JND - 5_Book-DMTHL" xfId="6279"/>
    <cellStyle name="_pgvcl-costal_PGVCL-_JND - 5_Book-DMTHL" xfId="6280"/>
    <cellStyle name="_pgvcl-costal_pgvcl_JND - 5_Book-DMTHL 2" xfId="6281"/>
    <cellStyle name="_pgvcl-costal_PGVCL-_JND - 5_Book-DMTHL 2" xfId="6282"/>
    <cellStyle name="_pgvcl-costal_pgvcl_JND - 5_Comparison" xfId="6283"/>
    <cellStyle name="_pgvcl-costal_PGVCL-_JND - 5_Comparison" xfId="6284"/>
    <cellStyle name="_pgvcl-costal_pgvcl_JND - 5_Comparison 2" xfId="6285"/>
    <cellStyle name="_pgvcl-costal_PGVCL-_JND - 5_Comparison 2" xfId="6286"/>
    <cellStyle name="_pgvcl-costal_pgvcl_JND - 5_Comparison 2 10" xfId="6287"/>
    <cellStyle name="_pgvcl-costal_PGVCL-_JND - 5_Comparison 2 10" xfId="6288"/>
    <cellStyle name="_pgvcl-costal_pgvcl_JND - 5_Comparison 2 2" xfId="6289"/>
    <cellStyle name="_pgvcl-costal_PGVCL-_JND - 5_Comparison 2 2" xfId="6290"/>
    <cellStyle name="_pgvcl-costal_pgvcl_JND - 5_Comparison 2 3" xfId="6291"/>
    <cellStyle name="_pgvcl-costal_PGVCL-_JND - 5_Comparison 2 3" xfId="6292"/>
    <cellStyle name="_pgvcl-costal_pgvcl_JND - 5_Comparison 2 4" xfId="6293"/>
    <cellStyle name="_pgvcl-costal_PGVCL-_JND - 5_Comparison 2 4" xfId="6294"/>
    <cellStyle name="_pgvcl-costal_pgvcl_JND - 5_Comparison 2 5" xfId="6295"/>
    <cellStyle name="_pgvcl-costal_PGVCL-_JND - 5_Comparison 2 5" xfId="6296"/>
    <cellStyle name="_pgvcl-costal_pgvcl_JND - 5_Comparison 2 6" xfId="6297"/>
    <cellStyle name="_pgvcl-costal_PGVCL-_JND - 5_Comparison 2 6" xfId="6298"/>
    <cellStyle name="_pgvcl-costal_pgvcl_JND - 5_Comparison 2 7" xfId="6299"/>
    <cellStyle name="_pgvcl-costal_PGVCL-_JND - 5_Comparison 2 7" xfId="6300"/>
    <cellStyle name="_pgvcl-costal_pgvcl_JND - 5_Comparison 2 8" xfId="6301"/>
    <cellStyle name="_pgvcl-costal_PGVCL-_JND - 5_Comparison 2 8" xfId="6302"/>
    <cellStyle name="_pgvcl-costal_pgvcl_JND - 5_Comparison 2 9" xfId="6303"/>
    <cellStyle name="_pgvcl-costal_PGVCL-_JND - 5_Comparison 2 9" xfId="6304"/>
    <cellStyle name="_pgvcl-costal_pgvcl_JND - 5_Comparison 3" xfId="6305"/>
    <cellStyle name="_pgvcl-costal_PGVCL-_JND - 5_Comparison 3" xfId="6306"/>
    <cellStyle name="_pgvcl-costal_pgvcl_JND - 5_Comparison 3 10" xfId="6307"/>
    <cellStyle name="_pgvcl-costal_PGVCL-_JND - 5_Comparison 3 10" xfId="6308"/>
    <cellStyle name="_pgvcl-costal_pgvcl_JND - 5_Comparison 3 2" xfId="6309"/>
    <cellStyle name="_pgvcl-costal_PGVCL-_JND - 5_Comparison 3 2" xfId="6310"/>
    <cellStyle name="_pgvcl-costal_pgvcl_JND - 5_Comparison 3 3" xfId="6311"/>
    <cellStyle name="_pgvcl-costal_PGVCL-_JND - 5_Comparison 3 3" xfId="6312"/>
    <cellStyle name="_pgvcl-costal_pgvcl_JND - 5_Comparison 3 4" xfId="6313"/>
    <cellStyle name="_pgvcl-costal_PGVCL-_JND - 5_Comparison 3 4" xfId="6314"/>
    <cellStyle name="_pgvcl-costal_pgvcl_JND - 5_Comparison 3 5" xfId="6315"/>
    <cellStyle name="_pgvcl-costal_PGVCL-_JND - 5_Comparison 3 5" xfId="6316"/>
    <cellStyle name="_pgvcl-costal_pgvcl_JND - 5_Comparison 3 6" xfId="6317"/>
    <cellStyle name="_pgvcl-costal_PGVCL-_JND - 5_Comparison 3 6" xfId="6318"/>
    <cellStyle name="_pgvcl-costal_pgvcl_JND - 5_Comparison 3 7" xfId="6319"/>
    <cellStyle name="_pgvcl-costal_PGVCL-_JND - 5_Comparison 3 7" xfId="6320"/>
    <cellStyle name="_pgvcl-costal_pgvcl_JND - 5_Comparison 3 8" xfId="6321"/>
    <cellStyle name="_pgvcl-costal_PGVCL-_JND - 5_Comparison 3 8" xfId="6322"/>
    <cellStyle name="_pgvcl-costal_pgvcl_JND - 5_Comparison 3 9" xfId="6323"/>
    <cellStyle name="_pgvcl-costal_PGVCL-_JND - 5_Comparison 3 9" xfId="6324"/>
    <cellStyle name="_pgvcl-costal_pgvcl_JND - 5_Comparison 4" xfId="6325"/>
    <cellStyle name="_pgvcl-costal_PGVCL-_JND - 5_Comparison 4" xfId="6326"/>
    <cellStyle name="_pgvcl-costal_pgvcl_JND - 5_Comparison 4 10" xfId="6327"/>
    <cellStyle name="_pgvcl-costal_PGVCL-_JND - 5_Comparison 4 10" xfId="6328"/>
    <cellStyle name="_pgvcl-costal_pgvcl_JND - 5_Comparison 4 2" xfId="6329"/>
    <cellStyle name="_pgvcl-costal_PGVCL-_JND - 5_Comparison 4 2" xfId="6330"/>
    <cellStyle name="_pgvcl-costal_pgvcl_JND - 5_Comparison 4 3" xfId="6331"/>
    <cellStyle name="_pgvcl-costal_PGVCL-_JND - 5_Comparison 4 3" xfId="6332"/>
    <cellStyle name="_pgvcl-costal_pgvcl_JND - 5_Comparison 4 4" xfId="6333"/>
    <cellStyle name="_pgvcl-costal_PGVCL-_JND - 5_Comparison 4 4" xfId="6334"/>
    <cellStyle name="_pgvcl-costal_pgvcl_JND - 5_Comparison 4 5" xfId="6335"/>
    <cellStyle name="_pgvcl-costal_PGVCL-_JND - 5_Comparison 4 5" xfId="6336"/>
    <cellStyle name="_pgvcl-costal_pgvcl_JND - 5_Comparison 4 6" xfId="6337"/>
    <cellStyle name="_pgvcl-costal_PGVCL-_JND - 5_Comparison 4 6" xfId="6338"/>
    <cellStyle name="_pgvcl-costal_pgvcl_JND - 5_Comparison 4 7" xfId="6339"/>
    <cellStyle name="_pgvcl-costal_PGVCL-_JND - 5_Comparison 4 7" xfId="6340"/>
    <cellStyle name="_pgvcl-costal_pgvcl_JND - 5_Comparison 4 8" xfId="6341"/>
    <cellStyle name="_pgvcl-costal_PGVCL-_JND - 5_Comparison 4 8" xfId="6342"/>
    <cellStyle name="_pgvcl-costal_pgvcl_JND - 5_Comparison 4 9" xfId="6343"/>
    <cellStyle name="_pgvcl-costal_PGVCL-_JND - 5_Comparison 4 9" xfId="6344"/>
    <cellStyle name="_pgvcl-costal_pgvcl_JND - 5_Comparison 5" xfId="6345"/>
    <cellStyle name="_pgvcl-costal_PGVCL-_JND - 5_Comparison 5" xfId="6346"/>
    <cellStyle name="_pgvcl-costal_pgvcl_JND - 5_Comparison 5 10" xfId="6347"/>
    <cellStyle name="_pgvcl-costal_PGVCL-_JND - 5_Comparison 5 10" xfId="6348"/>
    <cellStyle name="_pgvcl-costal_pgvcl_JND - 5_Comparison 5 2" xfId="6349"/>
    <cellStyle name="_pgvcl-costal_PGVCL-_JND - 5_Comparison 5 2" xfId="6350"/>
    <cellStyle name="_pgvcl-costal_pgvcl_JND - 5_Comparison 5 3" xfId="6351"/>
    <cellStyle name="_pgvcl-costal_PGVCL-_JND - 5_Comparison 5 3" xfId="6352"/>
    <cellStyle name="_pgvcl-costal_pgvcl_JND - 5_Comparison 5 4" xfId="6353"/>
    <cellStyle name="_pgvcl-costal_PGVCL-_JND - 5_Comparison 5 4" xfId="6354"/>
    <cellStyle name="_pgvcl-costal_pgvcl_JND - 5_Comparison 5 5" xfId="6355"/>
    <cellStyle name="_pgvcl-costal_PGVCL-_JND - 5_Comparison 5 5" xfId="6356"/>
    <cellStyle name="_pgvcl-costal_pgvcl_JND - 5_Comparison 5 6" xfId="6357"/>
    <cellStyle name="_pgvcl-costal_PGVCL-_JND - 5_Comparison 5 6" xfId="6358"/>
    <cellStyle name="_pgvcl-costal_pgvcl_JND - 5_Comparison 5 7" xfId="6359"/>
    <cellStyle name="_pgvcl-costal_PGVCL-_JND - 5_Comparison 5 7" xfId="6360"/>
    <cellStyle name="_pgvcl-costal_pgvcl_JND - 5_Comparison 5 8" xfId="6361"/>
    <cellStyle name="_pgvcl-costal_PGVCL-_JND - 5_Comparison 5 8" xfId="6362"/>
    <cellStyle name="_pgvcl-costal_pgvcl_JND - 5_Comparison 5 9" xfId="6363"/>
    <cellStyle name="_pgvcl-costal_PGVCL-_JND - 5_Comparison 5 9" xfId="6364"/>
    <cellStyle name="_pgvcl-costal_pgvcl_JND - 5_Comparison 6" xfId="6365"/>
    <cellStyle name="_pgvcl-costal_PGVCL-_JND - 5_Comparison 6" xfId="6366"/>
    <cellStyle name="_pgvcl-costal_pgvcl_JND - 5_Comparison 6 10" xfId="6367"/>
    <cellStyle name="_pgvcl-costal_PGVCL-_JND - 5_Comparison 6 10" xfId="6368"/>
    <cellStyle name="_pgvcl-costal_pgvcl_JND - 5_Comparison 6 2" xfId="6369"/>
    <cellStyle name="_pgvcl-costal_PGVCL-_JND - 5_Comparison 6 2" xfId="6370"/>
    <cellStyle name="_pgvcl-costal_pgvcl_JND - 5_Comparison 6 3" xfId="6371"/>
    <cellStyle name="_pgvcl-costal_PGVCL-_JND - 5_Comparison 6 3" xfId="6372"/>
    <cellStyle name="_pgvcl-costal_pgvcl_JND - 5_Comparison 6 4" xfId="6373"/>
    <cellStyle name="_pgvcl-costal_PGVCL-_JND - 5_Comparison 6 4" xfId="6374"/>
    <cellStyle name="_pgvcl-costal_pgvcl_JND - 5_Comparison 6 5" xfId="6375"/>
    <cellStyle name="_pgvcl-costal_PGVCL-_JND - 5_Comparison 6 5" xfId="6376"/>
    <cellStyle name="_pgvcl-costal_pgvcl_JND - 5_Comparison 6 6" xfId="6377"/>
    <cellStyle name="_pgvcl-costal_PGVCL-_JND - 5_Comparison 6 6" xfId="6378"/>
    <cellStyle name="_pgvcl-costal_pgvcl_JND - 5_Comparison 6 7" xfId="6379"/>
    <cellStyle name="_pgvcl-costal_PGVCL-_JND - 5_Comparison 6 7" xfId="6380"/>
    <cellStyle name="_pgvcl-costal_pgvcl_JND - 5_Comparison 6 8" xfId="6381"/>
    <cellStyle name="_pgvcl-costal_PGVCL-_JND - 5_Comparison 6 8" xfId="6382"/>
    <cellStyle name="_pgvcl-costal_pgvcl_JND - 5_Comparison 6 9" xfId="6383"/>
    <cellStyle name="_pgvcl-costal_PGVCL-_JND - 5_Comparison 6 9" xfId="6384"/>
    <cellStyle name="_pgvcl-costal_pgvcl_JND - 5_Comparison 7" xfId="6385"/>
    <cellStyle name="_pgvcl-costal_PGVCL-_JND - 5_Comparison 7" xfId="6386"/>
    <cellStyle name="_pgvcl-costal_pgvcl_JND - 5_Comparison 7 10" xfId="6387"/>
    <cellStyle name="_pgvcl-costal_PGVCL-_JND - 5_Comparison 7 10" xfId="6388"/>
    <cellStyle name="_pgvcl-costal_pgvcl_JND - 5_Comparison 7 2" xfId="6389"/>
    <cellStyle name="_pgvcl-costal_PGVCL-_JND - 5_Comparison 7 2" xfId="6390"/>
    <cellStyle name="_pgvcl-costal_pgvcl_JND - 5_Comparison 7 3" xfId="6391"/>
    <cellStyle name="_pgvcl-costal_PGVCL-_JND - 5_Comparison 7 3" xfId="6392"/>
    <cellStyle name="_pgvcl-costal_pgvcl_JND - 5_Comparison 7 4" xfId="6393"/>
    <cellStyle name="_pgvcl-costal_PGVCL-_JND - 5_Comparison 7 4" xfId="6394"/>
    <cellStyle name="_pgvcl-costal_pgvcl_JND - 5_Comparison 7 5" xfId="6395"/>
    <cellStyle name="_pgvcl-costal_PGVCL-_JND - 5_Comparison 7 5" xfId="6396"/>
    <cellStyle name="_pgvcl-costal_pgvcl_JND - 5_Comparison 7 6" xfId="6397"/>
    <cellStyle name="_pgvcl-costal_PGVCL-_JND - 5_Comparison 7 6" xfId="6398"/>
    <cellStyle name="_pgvcl-costal_pgvcl_JND - 5_Comparison 7 7" xfId="6399"/>
    <cellStyle name="_pgvcl-costal_PGVCL-_JND - 5_Comparison 7 7" xfId="6400"/>
    <cellStyle name="_pgvcl-costal_pgvcl_JND - 5_Comparison 7 8" xfId="6401"/>
    <cellStyle name="_pgvcl-costal_PGVCL-_JND - 5_Comparison 7 8" xfId="6402"/>
    <cellStyle name="_pgvcl-costal_pgvcl_JND - 5_Comparison 7 9" xfId="6403"/>
    <cellStyle name="_pgvcl-costal_PGVCL-_JND - 5_Comparison 7 9" xfId="6404"/>
    <cellStyle name="_pgvcl-costal_pgvcl_JND - 5_Comparison 8" xfId="6405"/>
    <cellStyle name="_pgvcl-costal_PGVCL-_JND - 5_Comparison 8" xfId="6406"/>
    <cellStyle name="_pgvcl-costal_pgvcl_JND - 5_Details of Selected Urban Feeder" xfId="6407"/>
    <cellStyle name="_pgvcl-costal_PGVCL-_JND - 5_Details of Selected Urban Feeder" xfId="6408"/>
    <cellStyle name="_pgvcl-costal_pgvcl_JND - 5_Details of Selected Urban Feeder 2" xfId="6409"/>
    <cellStyle name="_pgvcl-costal_PGVCL-_JND - 5_Details of Selected Urban Feeder 2" xfId="6410"/>
    <cellStyle name="_pgvcl-costal_pgvcl_JND - 5_Details of Selected Urban Feeder 2 10" xfId="6411"/>
    <cellStyle name="_pgvcl-costal_PGVCL-_JND - 5_Details of Selected Urban Feeder 2 10" xfId="6412"/>
    <cellStyle name="_pgvcl-costal_pgvcl_JND - 5_Details of Selected Urban Feeder 2 2" xfId="6413"/>
    <cellStyle name="_pgvcl-costal_PGVCL-_JND - 5_Details of Selected Urban Feeder 2 2" xfId="6414"/>
    <cellStyle name="_pgvcl-costal_pgvcl_JND - 5_Details of Selected Urban Feeder 2 3" xfId="6415"/>
    <cellStyle name="_pgvcl-costal_PGVCL-_JND - 5_Details of Selected Urban Feeder 2 3" xfId="6416"/>
    <cellStyle name="_pgvcl-costal_pgvcl_JND - 5_Details of Selected Urban Feeder 2 4" xfId="6417"/>
    <cellStyle name="_pgvcl-costal_PGVCL-_JND - 5_Details of Selected Urban Feeder 2 4" xfId="6418"/>
    <cellStyle name="_pgvcl-costal_pgvcl_JND - 5_Details of Selected Urban Feeder 2 5" xfId="6419"/>
    <cellStyle name="_pgvcl-costal_PGVCL-_JND - 5_Details of Selected Urban Feeder 2 5" xfId="6420"/>
    <cellStyle name="_pgvcl-costal_pgvcl_JND - 5_Details of Selected Urban Feeder 2 6" xfId="6421"/>
    <cellStyle name="_pgvcl-costal_PGVCL-_JND - 5_Details of Selected Urban Feeder 2 6" xfId="6422"/>
    <cellStyle name="_pgvcl-costal_pgvcl_JND - 5_Details of Selected Urban Feeder 2 7" xfId="6423"/>
    <cellStyle name="_pgvcl-costal_PGVCL-_JND - 5_Details of Selected Urban Feeder 2 7" xfId="6424"/>
    <cellStyle name="_pgvcl-costal_pgvcl_JND - 5_Details of Selected Urban Feeder 2 8" xfId="6425"/>
    <cellStyle name="_pgvcl-costal_PGVCL-_JND - 5_Details of Selected Urban Feeder 2 8" xfId="6426"/>
    <cellStyle name="_pgvcl-costal_pgvcl_JND - 5_Details of Selected Urban Feeder 2 9" xfId="6427"/>
    <cellStyle name="_pgvcl-costal_PGVCL-_JND - 5_Details of Selected Urban Feeder 2 9" xfId="6428"/>
    <cellStyle name="_pgvcl-costal_pgvcl_JND - 5_Details of Selected Urban Feeder 3" xfId="6429"/>
    <cellStyle name="_pgvcl-costal_PGVCL-_JND - 5_Details of Selected Urban Feeder 3" xfId="6430"/>
    <cellStyle name="_pgvcl-costal_pgvcl_JND - 5_Details of Selected Urban Feeder 3 10" xfId="6431"/>
    <cellStyle name="_pgvcl-costal_PGVCL-_JND - 5_Details of Selected Urban Feeder 3 10" xfId="6432"/>
    <cellStyle name="_pgvcl-costal_pgvcl_JND - 5_Details of Selected Urban Feeder 3 2" xfId="6433"/>
    <cellStyle name="_pgvcl-costal_PGVCL-_JND - 5_Details of Selected Urban Feeder 3 2" xfId="6434"/>
    <cellStyle name="_pgvcl-costal_pgvcl_JND - 5_Details of Selected Urban Feeder 3 3" xfId="6435"/>
    <cellStyle name="_pgvcl-costal_PGVCL-_JND - 5_Details of Selected Urban Feeder 3 3" xfId="6436"/>
    <cellStyle name="_pgvcl-costal_pgvcl_JND - 5_Details of Selected Urban Feeder 3 4" xfId="6437"/>
    <cellStyle name="_pgvcl-costal_PGVCL-_JND - 5_Details of Selected Urban Feeder 3 4" xfId="6438"/>
    <cellStyle name="_pgvcl-costal_pgvcl_JND - 5_Details of Selected Urban Feeder 3 5" xfId="6439"/>
    <cellStyle name="_pgvcl-costal_PGVCL-_JND - 5_Details of Selected Urban Feeder 3 5" xfId="6440"/>
    <cellStyle name="_pgvcl-costal_pgvcl_JND - 5_Details of Selected Urban Feeder 3 6" xfId="6441"/>
    <cellStyle name="_pgvcl-costal_PGVCL-_JND - 5_Details of Selected Urban Feeder 3 6" xfId="6442"/>
    <cellStyle name="_pgvcl-costal_pgvcl_JND - 5_Details of Selected Urban Feeder 3 7" xfId="6443"/>
    <cellStyle name="_pgvcl-costal_PGVCL-_JND - 5_Details of Selected Urban Feeder 3 7" xfId="6444"/>
    <cellStyle name="_pgvcl-costal_pgvcl_JND - 5_Details of Selected Urban Feeder 3 8" xfId="6445"/>
    <cellStyle name="_pgvcl-costal_PGVCL-_JND - 5_Details of Selected Urban Feeder 3 8" xfId="6446"/>
    <cellStyle name="_pgvcl-costal_pgvcl_JND - 5_Details of Selected Urban Feeder 3 9" xfId="6447"/>
    <cellStyle name="_pgvcl-costal_PGVCL-_JND - 5_Details of Selected Urban Feeder 3 9" xfId="6448"/>
    <cellStyle name="_pgvcl-costal_pgvcl_JND - 5_Details of Selected Urban Feeder 4" xfId="6449"/>
    <cellStyle name="_pgvcl-costal_PGVCL-_JND - 5_Details of Selected Urban Feeder 4" xfId="6450"/>
    <cellStyle name="_pgvcl-costal_pgvcl_JND - 5_Details of Selected Urban Feeder 4 10" xfId="6451"/>
    <cellStyle name="_pgvcl-costal_PGVCL-_JND - 5_Details of Selected Urban Feeder 4 10" xfId="6452"/>
    <cellStyle name="_pgvcl-costal_pgvcl_JND - 5_Details of Selected Urban Feeder 4 2" xfId="6453"/>
    <cellStyle name="_pgvcl-costal_PGVCL-_JND - 5_Details of Selected Urban Feeder 4 2" xfId="6454"/>
    <cellStyle name="_pgvcl-costal_pgvcl_JND - 5_Details of Selected Urban Feeder 4 3" xfId="6455"/>
    <cellStyle name="_pgvcl-costal_PGVCL-_JND - 5_Details of Selected Urban Feeder 4 3" xfId="6456"/>
    <cellStyle name="_pgvcl-costal_pgvcl_JND - 5_Details of Selected Urban Feeder 4 4" xfId="6457"/>
    <cellStyle name="_pgvcl-costal_PGVCL-_JND - 5_Details of Selected Urban Feeder 4 4" xfId="6458"/>
    <cellStyle name="_pgvcl-costal_pgvcl_JND - 5_Details of Selected Urban Feeder 4 5" xfId="6459"/>
    <cellStyle name="_pgvcl-costal_PGVCL-_JND - 5_Details of Selected Urban Feeder 4 5" xfId="6460"/>
    <cellStyle name="_pgvcl-costal_pgvcl_JND - 5_Details of Selected Urban Feeder 4 6" xfId="6461"/>
    <cellStyle name="_pgvcl-costal_PGVCL-_JND - 5_Details of Selected Urban Feeder 4 6" xfId="6462"/>
    <cellStyle name="_pgvcl-costal_pgvcl_JND - 5_Details of Selected Urban Feeder 4 7" xfId="6463"/>
    <cellStyle name="_pgvcl-costal_PGVCL-_JND - 5_Details of Selected Urban Feeder 4 7" xfId="6464"/>
    <cellStyle name="_pgvcl-costal_pgvcl_JND - 5_Details of Selected Urban Feeder 4 8" xfId="6465"/>
    <cellStyle name="_pgvcl-costal_PGVCL-_JND - 5_Details of Selected Urban Feeder 4 8" xfId="6466"/>
    <cellStyle name="_pgvcl-costal_pgvcl_JND - 5_Details of Selected Urban Feeder 4 9" xfId="6467"/>
    <cellStyle name="_pgvcl-costal_PGVCL-_JND - 5_Details of Selected Urban Feeder 4 9" xfId="6468"/>
    <cellStyle name="_pgvcl-costal_pgvcl_JND - 5_Details of Selected Urban Feeder 5" xfId="6469"/>
    <cellStyle name="_pgvcl-costal_PGVCL-_JND - 5_Details of Selected Urban Feeder 5" xfId="6470"/>
    <cellStyle name="_pgvcl-costal_pgvcl_JND - 5_Details of Selected Urban Feeder 5 10" xfId="6471"/>
    <cellStyle name="_pgvcl-costal_PGVCL-_JND - 5_Details of Selected Urban Feeder 5 10" xfId="6472"/>
    <cellStyle name="_pgvcl-costal_pgvcl_JND - 5_Details of Selected Urban Feeder 5 2" xfId="6473"/>
    <cellStyle name="_pgvcl-costal_PGVCL-_JND - 5_Details of Selected Urban Feeder 5 2" xfId="6474"/>
    <cellStyle name="_pgvcl-costal_pgvcl_JND - 5_Details of Selected Urban Feeder 5 3" xfId="6475"/>
    <cellStyle name="_pgvcl-costal_PGVCL-_JND - 5_Details of Selected Urban Feeder 5 3" xfId="6476"/>
    <cellStyle name="_pgvcl-costal_pgvcl_JND - 5_Details of Selected Urban Feeder 5 4" xfId="6477"/>
    <cellStyle name="_pgvcl-costal_PGVCL-_JND - 5_Details of Selected Urban Feeder 5 4" xfId="6478"/>
    <cellStyle name="_pgvcl-costal_pgvcl_JND - 5_Details of Selected Urban Feeder 5 5" xfId="6479"/>
    <cellStyle name="_pgvcl-costal_PGVCL-_JND - 5_Details of Selected Urban Feeder 5 5" xfId="6480"/>
    <cellStyle name="_pgvcl-costal_pgvcl_JND - 5_Details of Selected Urban Feeder 5 6" xfId="6481"/>
    <cellStyle name="_pgvcl-costal_PGVCL-_JND - 5_Details of Selected Urban Feeder 5 6" xfId="6482"/>
    <cellStyle name="_pgvcl-costal_pgvcl_JND - 5_Details of Selected Urban Feeder 5 7" xfId="6483"/>
    <cellStyle name="_pgvcl-costal_PGVCL-_JND - 5_Details of Selected Urban Feeder 5 7" xfId="6484"/>
    <cellStyle name="_pgvcl-costal_pgvcl_JND - 5_Details of Selected Urban Feeder 5 8" xfId="6485"/>
    <cellStyle name="_pgvcl-costal_PGVCL-_JND - 5_Details of Selected Urban Feeder 5 8" xfId="6486"/>
    <cellStyle name="_pgvcl-costal_pgvcl_JND - 5_Details of Selected Urban Feeder 5 9" xfId="6487"/>
    <cellStyle name="_pgvcl-costal_PGVCL-_JND - 5_Details of Selected Urban Feeder 5 9" xfId="6488"/>
    <cellStyle name="_pgvcl-costal_pgvcl_JND - 5_Details of Selected Urban Feeder 6" xfId="6489"/>
    <cellStyle name="_pgvcl-costal_PGVCL-_JND - 5_Details of Selected Urban Feeder 6" xfId="6490"/>
    <cellStyle name="_pgvcl-costal_pgvcl_JND - 5_Details of Selected Urban Feeder 6 10" xfId="6491"/>
    <cellStyle name="_pgvcl-costal_PGVCL-_JND - 5_Details of Selected Urban Feeder 6 10" xfId="6492"/>
    <cellStyle name="_pgvcl-costal_pgvcl_JND - 5_Details of Selected Urban Feeder 6 2" xfId="6493"/>
    <cellStyle name="_pgvcl-costal_PGVCL-_JND - 5_Details of Selected Urban Feeder 6 2" xfId="6494"/>
    <cellStyle name="_pgvcl-costal_pgvcl_JND - 5_Details of Selected Urban Feeder 6 3" xfId="6495"/>
    <cellStyle name="_pgvcl-costal_PGVCL-_JND - 5_Details of Selected Urban Feeder 6 3" xfId="6496"/>
    <cellStyle name="_pgvcl-costal_pgvcl_JND - 5_Details of Selected Urban Feeder 6 4" xfId="6497"/>
    <cellStyle name="_pgvcl-costal_PGVCL-_JND - 5_Details of Selected Urban Feeder 6 4" xfId="6498"/>
    <cellStyle name="_pgvcl-costal_pgvcl_JND - 5_Details of Selected Urban Feeder 6 5" xfId="6499"/>
    <cellStyle name="_pgvcl-costal_PGVCL-_JND - 5_Details of Selected Urban Feeder 6 5" xfId="6500"/>
    <cellStyle name="_pgvcl-costal_pgvcl_JND - 5_Details of Selected Urban Feeder 6 6" xfId="6501"/>
    <cellStyle name="_pgvcl-costal_PGVCL-_JND - 5_Details of Selected Urban Feeder 6 6" xfId="6502"/>
    <cellStyle name="_pgvcl-costal_pgvcl_JND - 5_Details of Selected Urban Feeder 6 7" xfId="6503"/>
    <cellStyle name="_pgvcl-costal_PGVCL-_JND - 5_Details of Selected Urban Feeder 6 7" xfId="6504"/>
    <cellStyle name="_pgvcl-costal_pgvcl_JND - 5_Details of Selected Urban Feeder 6 8" xfId="6505"/>
    <cellStyle name="_pgvcl-costal_PGVCL-_JND - 5_Details of Selected Urban Feeder 6 8" xfId="6506"/>
    <cellStyle name="_pgvcl-costal_pgvcl_JND - 5_Details of Selected Urban Feeder 6 9" xfId="6507"/>
    <cellStyle name="_pgvcl-costal_PGVCL-_JND - 5_Details of Selected Urban Feeder 6 9" xfId="6508"/>
    <cellStyle name="_pgvcl-costal_pgvcl_JND - 5_Details of Selected Urban Feeder 7" xfId="6509"/>
    <cellStyle name="_pgvcl-costal_PGVCL-_JND - 5_Details of Selected Urban Feeder 7" xfId="6510"/>
    <cellStyle name="_pgvcl-costal_pgvcl_JND - 5_Details of Selected Urban Feeder 7 10" xfId="6511"/>
    <cellStyle name="_pgvcl-costal_PGVCL-_JND - 5_Details of Selected Urban Feeder 7 10" xfId="6512"/>
    <cellStyle name="_pgvcl-costal_pgvcl_JND - 5_Details of Selected Urban Feeder 7 2" xfId="6513"/>
    <cellStyle name="_pgvcl-costal_PGVCL-_JND - 5_Details of Selected Urban Feeder 7 2" xfId="6514"/>
    <cellStyle name="_pgvcl-costal_pgvcl_JND - 5_Details of Selected Urban Feeder 7 3" xfId="6515"/>
    <cellStyle name="_pgvcl-costal_PGVCL-_JND - 5_Details of Selected Urban Feeder 7 3" xfId="6516"/>
    <cellStyle name="_pgvcl-costal_pgvcl_JND - 5_Details of Selected Urban Feeder 7 4" xfId="6517"/>
    <cellStyle name="_pgvcl-costal_PGVCL-_JND - 5_Details of Selected Urban Feeder 7 4" xfId="6518"/>
    <cellStyle name="_pgvcl-costal_pgvcl_JND - 5_Details of Selected Urban Feeder 7 5" xfId="6519"/>
    <cellStyle name="_pgvcl-costal_PGVCL-_JND - 5_Details of Selected Urban Feeder 7 5" xfId="6520"/>
    <cellStyle name="_pgvcl-costal_pgvcl_JND - 5_Details of Selected Urban Feeder 7 6" xfId="6521"/>
    <cellStyle name="_pgvcl-costal_PGVCL-_JND - 5_Details of Selected Urban Feeder 7 6" xfId="6522"/>
    <cellStyle name="_pgvcl-costal_pgvcl_JND - 5_Details of Selected Urban Feeder 7 7" xfId="6523"/>
    <cellStyle name="_pgvcl-costal_PGVCL-_JND - 5_Details of Selected Urban Feeder 7 7" xfId="6524"/>
    <cellStyle name="_pgvcl-costal_pgvcl_JND - 5_Details of Selected Urban Feeder 7 8" xfId="6525"/>
    <cellStyle name="_pgvcl-costal_PGVCL-_JND - 5_Details of Selected Urban Feeder 7 8" xfId="6526"/>
    <cellStyle name="_pgvcl-costal_pgvcl_JND - 5_Details of Selected Urban Feeder 7 9" xfId="6527"/>
    <cellStyle name="_pgvcl-costal_PGVCL-_JND - 5_Details of Selected Urban Feeder 7 9" xfId="6528"/>
    <cellStyle name="_pgvcl-costal_pgvcl_JND - 5_Details of Selected Urban Feeder 8" xfId="6529"/>
    <cellStyle name="_pgvcl-costal_PGVCL-_JND - 5_Details of Selected Urban Feeder 8" xfId="6530"/>
    <cellStyle name="_pgvcl-costal_pgvcl_JND - 5_DHTHL JAN-09" xfId="6531"/>
    <cellStyle name="_pgvcl-costal_PGVCL-_JND - 5_DHTHL JAN-09" xfId="6532"/>
    <cellStyle name="_pgvcl-costal_pgvcl_JND - 5_DHTHL JAN-09 2" xfId="6533"/>
    <cellStyle name="_pgvcl-costal_PGVCL-_JND - 5_DHTHL JAN-09 2" xfId="6534"/>
    <cellStyle name="_pgvcl-costal_pgvcl_JND - 5_dnthl Feb-09" xfId="6535"/>
    <cellStyle name="_pgvcl-costal_PGVCL-_JND - 5_dnthl Feb-09" xfId="6536"/>
    <cellStyle name="_pgvcl-costal_pgvcl_JND - 5_dnthl Feb-09 2" xfId="6537"/>
    <cellStyle name="_pgvcl-costal_PGVCL-_JND - 5_dnthl Feb-09 2" xfId="6538"/>
    <cellStyle name="_pgvcl-costal_pgvcl_JND - 5_HOD 16-04-09 Transformer" xfId="6539"/>
    <cellStyle name="_pgvcl-costal_PGVCL-_JND - 5_HOD 16-04-09 Transformer" xfId="6540"/>
    <cellStyle name="_pgvcl-costal_pgvcl_JND - 5_HOD 16-04-09 Transformer 2" xfId="6541"/>
    <cellStyle name="_pgvcl-costal_PGVCL-_JND - 5_HOD 16-04-09 Transformer 2" xfId="6542"/>
    <cellStyle name="_pgvcl-costal_pgvcl_JND - 5_HOD 16-04-09 Transformer 2 10" xfId="6543"/>
    <cellStyle name="_pgvcl-costal_PGVCL-_JND - 5_HOD 16-04-09 Transformer 2 10" xfId="6544"/>
    <cellStyle name="_pgvcl-costal_pgvcl_JND - 5_HOD 16-04-09 Transformer 2 2" xfId="6545"/>
    <cellStyle name="_pgvcl-costal_PGVCL-_JND - 5_HOD 16-04-09 Transformer 2 2" xfId="6546"/>
    <cellStyle name="_pgvcl-costal_pgvcl_JND - 5_HOD 16-04-09 Transformer 2 3" xfId="6547"/>
    <cellStyle name="_pgvcl-costal_PGVCL-_JND - 5_HOD 16-04-09 Transformer 2 3" xfId="6548"/>
    <cellStyle name="_pgvcl-costal_pgvcl_JND - 5_HOD 16-04-09 Transformer 2 4" xfId="6549"/>
    <cellStyle name="_pgvcl-costal_PGVCL-_JND - 5_HOD 16-04-09 Transformer 2 4" xfId="6550"/>
    <cellStyle name="_pgvcl-costal_pgvcl_JND - 5_HOD 16-04-09 Transformer 2 5" xfId="6551"/>
    <cellStyle name="_pgvcl-costal_PGVCL-_JND - 5_HOD 16-04-09 Transformer 2 5" xfId="6552"/>
    <cellStyle name="_pgvcl-costal_pgvcl_JND - 5_HOD 16-04-09 Transformer 2 6" xfId="6553"/>
    <cellStyle name="_pgvcl-costal_PGVCL-_JND - 5_HOD 16-04-09 Transformer 2 6" xfId="6554"/>
    <cellStyle name="_pgvcl-costal_pgvcl_JND - 5_HOD 16-04-09 Transformer 2 7" xfId="6555"/>
    <cellStyle name="_pgvcl-costal_PGVCL-_JND - 5_HOD 16-04-09 Transformer 2 7" xfId="6556"/>
    <cellStyle name="_pgvcl-costal_pgvcl_JND - 5_HOD 16-04-09 Transformer 2 8" xfId="6557"/>
    <cellStyle name="_pgvcl-costal_PGVCL-_JND - 5_HOD 16-04-09 Transformer 2 8" xfId="6558"/>
    <cellStyle name="_pgvcl-costal_pgvcl_JND - 5_HOD 16-04-09 Transformer 2 9" xfId="6559"/>
    <cellStyle name="_pgvcl-costal_PGVCL-_JND - 5_HOD 16-04-09 Transformer 2 9" xfId="6560"/>
    <cellStyle name="_pgvcl-costal_pgvcl_JND - 5_HOD 16-04-09 Transformer 3" xfId="6561"/>
    <cellStyle name="_pgvcl-costal_PGVCL-_JND - 5_HOD 16-04-09 Transformer 3" xfId="6562"/>
    <cellStyle name="_pgvcl-costal_pgvcl_JND - 5_HOD 16-04-09 Transformer 3 10" xfId="6563"/>
    <cellStyle name="_pgvcl-costal_PGVCL-_JND - 5_HOD 16-04-09 Transformer 3 10" xfId="6564"/>
    <cellStyle name="_pgvcl-costal_pgvcl_JND - 5_HOD 16-04-09 Transformer 3 2" xfId="6565"/>
    <cellStyle name="_pgvcl-costal_PGVCL-_JND - 5_HOD 16-04-09 Transformer 3 2" xfId="6566"/>
    <cellStyle name="_pgvcl-costal_pgvcl_JND - 5_HOD 16-04-09 Transformer 3 3" xfId="6567"/>
    <cellStyle name="_pgvcl-costal_PGVCL-_JND - 5_HOD 16-04-09 Transformer 3 3" xfId="6568"/>
    <cellStyle name="_pgvcl-costal_pgvcl_JND - 5_HOD 16-04-09 Transformer 3 4" xfId="6569"/>
    <cellStyle name="_pgvcl-costal_PGVCL-_JND - 5_HOD 16-04-09 Transformer 3 4" xfId="6570"/>
    <cellStyle name="_pgvcl-costal_pgvcl_JND - 5_HOD 16-04-09 Transformer 3 5" xfId="6571"/>
    <cellStyle name="_pgvcl-costal_PGVCL-_JND - 5_HOD 16-04-09 Transformer 3 5" xfId="6572"/>
    <cellStyle name="_pgvcl-costal_pgvcl_JND - 5_HOD 16-04-09 Transformer 3 6" xfId="6573"/>
    <cellStyle name="_pgvcl-costal_PGVCL-_JND - 5_HOD 16-04-09 Transformer 3 6" xfId="6574"/>
    <cellStyle name="_pgvcl-costal_pgvcl_JND - 5_HOD 16-04-09 Transformer 3 7" xfId="6575"/>
    <cellStyle name="_pgvcl-costal_PGVCL-_JND - 5_HOD 16-04-09 Transformer 3 7" xfId="6576"/>
    <cellStyle name="_pgvcl-costal_pgvcl_JND - 5_HOD 16-04-09 Transformer 3 8" xfId="6577"/>
    <cellStyle name="_pgvcl-costal_PGVCL-_JND - 5_HOD 16-04-09 Transformer 3 8" xfId="6578"/>
    <cellStyle name="_pgvcl-costal_pgvcl_JND - 5_HOD 16-04-09 Transformer 3 9" xfId="6579"/>
    <cellStyle name="_pgvcl-costal_PGVCL-_JND - 5_HOD 16-04-09 Transformer 3 9" xfId="6580"/>
    <cellStyle name="_pgvcl-costal_pgvcl_JND - 5_HOD 16-04-09 Transformer 4" xfId="6581"/>
    <cellStyle name="_pgvcl-costal_PGVCL-_JND - 5_HOD 16-04-09 Transformer 4" xfId="6582"/>
    <cellStyle name="_pgvcl-costal_pgvcl_JND - 5_HOD 16-04-09 Transformer 4 10" xfId="6583"/>
    <cellStyle name="_pgvcl-costal_PGVCL-_JND - 5_HOD 16-04-09 Transformer 4 10" xfId="6584"/>
    <cellStyle name="_pgvcl-costal_pgvcl_JND - 5_HOD 16-04-09 Transformer 4 2" xfId="6585"/>
    <cellStyle name="_pgvcl-costal_PGVCL-_JND - 5_HOD 16-04-09 Transformer 4 2" xfId="6586"/>
    <cellStyle name="_pgvcl-costal_pgvcl_JND - 5_HOD 16-04-09 Transformer 4 3" xfId="6587"/>
    <cellStyle name="_pgvcl-costal_PGVCL-_JND - 5_HOD 16-04-09 Transformer 4 3" xfId="6588"/>
    <cellStyle name="_pgvcl-costal_pgvcl_JND - 5_HOD 16-04-09 Transformer 4 4" xfId="6589"/>
    <cellStyle name="_pgvcl-costal_PGVCL-_JND - 5_HOD 16-04-09 Transformer 4 4" xfId="6590"/>
    <cellStyle name="_pgvcl-costal_pgvcl_JND - 5_HOD 16-04-09 Transformer 4 5" xfId="6591"/>
    <cellStyle name="_pgvcl-costal_PGVCL-_JND - 5_HOD 16-04-09 Transformer 4 5" xfId="6592"/>
    <cellStyle name="_pgvcl-costal_pgvcl_JND - 5_HOD 16-04-09 Transformer 4 6" xfId="6593"/>
    <cellStyle name="_pgvcl-costal_PGVCL-_JND - 5_HOD 16-04-09 Transformer 4 6" xfId="6594"/>
    <cellStyle name="_pgvcl-costal_pgvcl_JND - 5_HOD 16-04-09 Transformer 4 7" xfId="6595"/>
    <cellStyle name="_pgvcl-costal_PGVCL-_JND - 5_HOD 16-04-09 Transformer 4 7" xfId="6596"/>
    <cellStyle name="_pgvcl-costal_pgvcl_JND - 5_HOD 16-04-09 Transformer 4 8" xfId="6597"/>
    <cellStyle name="_pgvcl-costal_PGVCL-_JND - 5_HOD 16-04-09 Transformer 4 8" xfId="6598"/>
    <cellStyle name="_pgvcl-costal_pgvcl_JND - 5_HOD 16-04-09 Transformer 4 9" xfId="6599"/>
    <cellStyle name="_pgvcl-costal_PGVCL-_JND - 5_HOD 16-04-09 Transformer 4 9" xfId="6600"/>
    <cellStyle name="_pgvcl-costal_pgvcl_JND - 5_HOD 16-04-09 Transformer 5" xfId="6601"/>
    <cellStyle name="_pgvcl-costal_PGVCL-_JND - 5_HOD 16-04-09 Transformer 5" xfId="6602"/>
    <cellStyle name="_pgvcl-costal_pgvcl_JND - 5_HOD 16-04-09 Transformer 5 10" xfId="6603"/>
    <cellStyle name="_pgvcl-costal_PGVCL-_JND - 5_HOD 16-04-09 Transformer 5 10" xfId="6604"/>
    <cellStyle name="_pgvcl-costal_pgvcl_JND - 5_HOD 16-04-09 Transformer 5 2" xfId="6605"/>
    <cellStyle name="_pgvcl-costal_PGVCL-_JND - 5_HOD 16-04-09 Transformer 5 2" xfId="6606"/>
    <cellStyle name="_pgvcl-costal_pgvcl_JND - 5_HOD 16-04-09 Transformer 5 3" xfId="6607"/>
    <cellStyle name="_pgvcl-costal_PGVCL-_JND - 5_HOD 16-04-09 Transformer 5 3" xfId="6608"/>
    <cellStyle name="_pgvcl-costal_pgvcl_JND - 5_HOD 16-04-09 Transformer 5 4" xfId="6609"/>
    <cellStyle name="_pgvcl-costal_PGVCL-_JND - 5_HOD 16-04-09 Transformer 5 4" xfId="6610"/>
    <cellStyle name="_pgvcl-costal_pgvcl_JND - 5_HOD 16-04-09 Transformer 5 5" xfId="6611"/>
    <cellStyle name="_pgvcl-costal_PGVCL-_JND - 5_HOD 16-04-09 Transformer 5 5" xfId="6612"/>
    <cellStyle name="_pgvcl-costal_pgvcl_JND - 5_HOD 16-04-09 Transformer 5 6" xfId="6613"/>
    <cellStyle name="_pgvcl-costal_PGVCL-_JND - 5_HOD 16-04-09 Transformer 5 6" xfId="6614"/>
    <cellStyle name="_pgvcl-costal_pgvcl_JND - 5_HOD 16-04-09 Transformer 5 7" xfId="6615"/>
    <cellStyle name="_pgvcl-costal_PGVCL-_JND - 5_HOD 16-04-09 Transformer 5 7" xfId="6616"/>
    <cellStyle name="_pgvcl-costal_pgvcl_JND - 5_HOD 16-04-09 Transformer 5 8" xfId="6617"/>
    <cellStyle name="_pgvcl-costal_PGVCL-_JND - 5_HOD 16-04-09 Transformer 5 8" xfId="6618"/>
    <cellStyle name="_pgvcl-costal_pgvcl_JND - 5_HOD 16-04-09 Transformer 5 9" xfId="6619"/>
    <cellStyle name="_pgvcl-costal_PGVCL-_JND - 5_HOD 16-04-09 Transformer 5 9" xfId="6620"/>
    <cellStyle name="_pgvcl-costal_pgvcl_JND - 5_HOD 16-04-09 Transformer 6" xfId="6621"/>
    <cellStyle name="_pgvcl-costal_PGVCL-_JND - 5_HOD 16-04-09 Transformer 6" xfId="6622"/>
    <cellStyle name="_pgvcl-costal_pgvcl_JND - 5_HOD 16-04-09 Transformer 6 10" xfId="6623"/>
    <cellStyle name="_pgvcl-costal_PGVCL-_JND - 5_HOD 16-04-09 Transformer 6 10" xfId="6624"/>
    <cellStyle name="_pgvcl-costal_pgvcl_JND - 5_HOD 16-04-09 Transformer 6 2" xfId="6625"/>
    <cellStyle name="_pgvcl-costal_PGVCL-_JND - 5_HOD 16-04-09 Transformer 6 2" xfId="6626"/>
    <cellStyle name="_pgvcl-costal_pgvcl_JND - 5_HOD 16-04-09 Transformer 6 3" xfId="6627"/>
    <cellStyle name="_pgvcl-costal_PGVCL-_JND - 5_HOD 16-04-09 Transformer 6 3" xfId="6628"/>
    <cellStyle name="_pgvcl-costal_pgvcl_JND - 5_HOD 16-04-09 Transformer 6 4" xfId="6629"/>
    <cellStyle name="_pgvcl-costal_PGVCL-_JND - 5_HOD 16-04-09 Transformer 6 4" xfId="6630"/>
    <cellStyle name="_pgvcl-costal_pgvcl_JND - 5_HOD 16-04-09 Transformer 6 5" xfId="6631"/>
    <cellStyle name="_pgvcl-costal_PGVCL-_JND - 5_HOD 16-04-09 Transformer 6 5" xfId="6632"/>
    <cellStyle name="_pgvcl-costal_pgvcl_JND - 5_HOD 16-04-09 Transformer 6 6" xfId="6633"/>
    <cellStyle name="_pgvcl-costal_PGVCL-_JND - 5_HOD 16-04-09 Transformer 6 6" xfId="6634"/>
    <cellStyle name="_pgvcl-costal_pgvcl_JND - 5_HOD 16-04-09 Transformer 6 7" xfId="6635"/>
    <cellStyle name="_pgvcl-costal_PGVCL-_JND - 5_HOD 16-04-09 Transformer 6 7" xfId="6636"/>
    <cellStyle name="_pgvcl-costal_pgvcl_JND - 5_HOD 16-04-09 Transformer 6 8" xfId="6637"/>
    <cellStyle name="_pgvcl-costal_PGVCL-_JND - 5_HOD 16-04-09 Transformer 6 8" xfId="6638"/>
    <cellStyle name="_pgvcl-costal_pgvcl_JND - 5_HOD 16-04-09 Transformer 6 9" xfId="6639"/>
    <cellStyle name="_pgvcl-costal_PGVCL-_JND - 5_HOD 16-04-09 Transformer 6 9" xfId="6640"/>
    <cellStyle name="_pgvcl-costal_pgvcl_JND - 5_HOD 16-04-09 Transformer 7" xfId="6641"/>
    <cellStyle name="_pgvcl-costal_PGVCL-_JND - 5_HOD 16-04-09 Transformer 7" xfId="6642"/>
    <cellStyle name="_pgvcl-costal_pgvcl_JND - 5_HOD 16-04-09 Transformer 7 10" xfId="6643"/>
    <cellStyle name="_pgvcl-costal_PGVCL-_JND - 5_HOD 16-04-09 Transformer 7 10" xfId="6644"/>
    <cellStyle name="_pgvcl-costal_pgvcl_JND - 5_HOD 16-04-09 Transformer 7 2" xfId="6645"/>
    <cellStyle name="_pgvcl-costal_PGVCL-_JND - 5_HOD 16-04-09 Transformer 7 2" xfId="6646"/>
    <cellStyle name="_pgvcl-costal_pgvcl_JND - 5_HOD 16-04-09 Transformer 7 3" xfId="6647"/>
    <cellStyle name="_pgvcl-costal_PGVCL-_JND - 5_HOD 16-04-09 Transformer 7 3" xfId="6648"/>
    <cellStyle name="_pgvcl-costal_pgvcl_JND - 5_HOD 16-04-09 Transformer 7 4" xfId="6649"/>
    <cellStyle name="_pgvcl-costal_PGVCL-_JND - 5_HOD 16-04-09 Transformer 7 4" xfId="6650"/>
    <cellStyle name="_pgvcl-costal_pgvcl_JND - 5_HOD 16-04-09 Transformer 7 5" xfId="6651"/>
    <cellStyle name="_pgvcl-costal_PGVCL-_JND - 5_HOD 16-04-09 Transformer 7 5" xfId="6652"/>
    <cellStyle name="_pgvcl-costal_pgvcl_JND - 5_HOD 16-04-09 Transformer 7 6" xfId="6653"/>
    <cellStyle name="_pgvcl-costal_PGVCL-_JND - 5_HOD 16-04-09 Transformer 7 6" xfId="6654"/>
    <cellStyle name="_pgvcl-costal_pgvcl_JND - 5_HOD 16-04-09 Transformer 7 7" xfId="6655"/>
    <cellStyle name="_pgvcl-costal_PGVCL-_JND - 5_HOD 16-04-09 Transformer 7 7" xfId="6656"/>
    <cellStyle name="_pgvcl-costal_pgvcl_JND - 5_HOD 16-04-09 Transformer 7 8" xfId="6657"/>
    <cellStyle name="_pgvcl-costal_PGVCL-_JND - 5_HOD 16-04-09 Transformer 7 8" xfId="6658"/>
    <cellStyle name="_pgvcl-costal_pgvcl_JND - 5_HOD 16-04-09 Transformer 7 9" xfId="6659"/>
    <cellStyle name="_pgvcl-costal_PGVCL-_JND - 5_HOD 16-04-09 Transformer 7 9" xfId="6660"/>
    <cellStyle name="_pgvcl-costal_pgvcl_JND - 5_HOD 16-04-09 Transformer 8" xfId="6661"/>
    <cellStyle name="_pgvcl-costal_PGVCL-_JND - 5_HOD 16-04-09 Transformer 8" xfId="6662"/>
    <cellStyle name="_pgvcl-costal_pgvcl_JND - 5_JGYssss" xfId="6663"/>
    <cellStyle name="_pgvcl-costal_PGVCL-_JND - 5_JGYssss" xfId="6664"/>
    <cellStyle name="_pgvcl-costal_pgvcl_JND - 5_JGYssss 2" xfId="6665"/>
    <cellStyle name="_pgvcl-costal_PGVCL-_JND - 5_JGYssss 2" xfId="6666"/>
    <cellStyle name="_pgvcl-costal_pgvcl_JND - 5_JGYssss 2 10" xfId="6667"/>
    <cellStyle name="_pgvcl-costal_PGVCL-_JND - 5_JGYssss 2 10" xfId="6668"/>
    <cellStyle name="_pgvcl-costal_pgvcl_JND - 5_JGYssss 2 2" xfId="6669"/>
    <cellStyle name="_pgvcl-costal_PGVCL-_JND - 5_JGYssss 2 2" xfId="6670"/>
    <cellStyle name="_pgvcl-costal_pgvcl_JND - 5_JGYssss 2 3" xfId="6671"/>
    <cellStyle name="_pgvcl-costal_PGVCL-_JND - 5_JGYssss 2 3" xfId="6672"/>
    <cellStyle name="_pgvcl-costal_pgvcl_JND - 5_JGYssss 2 4" xfId="6673"/>
    <cellStyle name="_pgvcl-costal_PGVCL-_JND - 5_JGYssss 2 4" xfId="6674"/>
    <cellStyle name="_pgvcl-costal_pgvcl_JND - 5_JGYssss 2 5" xfId="6675"/>
    <cellStyle name="_pgvcl-costal_PGVCL-_JND - 5_JGYssss 2 5" xfId="6676"/>
    <cellStyle name="_pgvcl-costal_pgvcl_JND - 5_JGYssss 2 6" xfId="6677"/>
    <cellStyle name="_pgvcl-costal_PGVCL-_JND - 5_JGYssss 2 6" xfId="6678"/>
    <cellStyle name="_pgvcl-costal_pgvcl_JND - 5_JGYssss 2 7" xfId="6679"/>
    <cellStyle name="_pgvcl-costal_PGVCL-_JND - 5_JGYssss 2 7" xfId="6680"/>
    <cellStyle name="_pgvcl-costal_pgvcl_JND - 5_JGYssss 2 8" xfId="6681"/>
    <cellStyle name="_pgvcl-costal_PGVCL-_JND - 5_JGYssss 2 8" xfId="6682"/>
    <cellStyle name="_pgvcl-costal_pgvcl_JND - 5_JGYssss 2 9" xfId="6683"/>
    <cellStyle name="_pgvcl-costal_PGVCL-_JND - 5_JGYssss 2 9" xfId="6684"/>
    <cellStyle name="_pgvcl-costal_pgvcl_JND - 5_JGYssss 3" xfId="6685"/>
    <cellStyle name="_pgvcl-costal_PGVCL-_JND - 5_JGYssss 3" xfId="6686"/>
    <cellStyle name="_pgvcl-costal_pgvcl_JND - 5_JGYssss 3 10" xfId="6687"/>
    <cellStyle name="_pgvcl-costal_PGVCL-_JND - 5_JGYssss 3 10" xfId="6688"/>
    <cellStyle name="_pgvcl-costal_pgvcl_JND - 5_JGYssss 3 2" xfId="6689"/>
    <cellStyle name="_pgvcl-costal_PGVCL-_JND - 5_JGYssss 3 2" xfId="6690"/>
    <cellStyle name="_pgvcl-costal_pgvcl_JND - 5_JGYssss 3 3" xfId="6691"/>
    <cellStyle name="_pgvcl-costal_PGVCL-_JND - 5_JGYssss 3 3" xfId="6692"/>
    <cellStyle name="_pgvcl-costal_pgvcl_JND - 5_JGYssss 3 4" xfId="6693"/>
    <cellStyle name="_pgvcl-costal_PGVCL-_JND - 5_JGYssss 3 4" xfId="6694"/>
    <cellStyle name="_pgvcl-costal_pgvcl_JND - 5_JGYssss 3 5" xfId="6695"/>
    <cellStyle name="_pgvcl-costal_PGVCL-_JND - 5_JGYssss 3 5" xfId="6696"/>
    <cellStyle name="_pgvcl-costal_pgvcl_JND - 5_JGYssss 3 6" xfId="6697"/>
    <cellStyle name="_pgvcl-costal_PGVCL-_JND - 5_JGYssss 3 6" xfId="6698"/>
    <cellStyle name="_pgvcl-costal_pgvcl_JND - 5_JGYssss 3 7" xfId="6699"/>
    <cellStyle name="_pgvcl-costal_PGVCL-_JND - 5_JGYssss 3 7" xfId="6700"/>
    <cellStyle name="_pgvcl-costal_pgvcl_JND - 5_JGYssss 3 8" xfId="6701"/>
    <cellStyle name="_pgvcl-costal_PGVCL-_JND - 5_JGYssss 3 8" xfId="6702"/>
    <cellStyle name="_pgvcl-costal_pgvcl_JND - 5_JGYssss 3 9" xfId="6703"/>
    <cellStyle name="_pgvcl-costal_PGVCL-_JND - 5_JGYssss 3 9" xfId="6704"/>
    <cellStyle name="_pgvcl-costal_pgvcl_JND - 5_JGYssss 4" xfId="6705"/>
    <cellStyle name="_pgvcl-costal_PGVCL-_JND - 5_JGYssss 4" xfId="6706"/>
    <cellStyle name="_pgvcl-costal_pgvcl_JND - 5_JGYssss 4 10" xfId="6707"/>
    <cellStyle name="_pgvcl-costal_PGVCL-_JND - 5_JGYssss 4 10" xfId="6708"/>
    <cellStyle name="_pgvcl-costal_pgvcl_JND - 5_JGYssss 4 2" xfId="6709"/>
    <cellStyle name="_pgvcl-costal_PGVCL-_JND - 5_JGYssss 4 2" xfId="6710"/>
    <cellStyle name="_pgvcl-costal_pgvcl_JND - 5_JGYssss 4 3" xfId="6711"/>
    <cellStyle name="_pgvcl-costal_PGVCL-_JND - 5_JGYssss 4 3" xfId="6712"/>
    <cellStyle name="_pgvcl-costal_pgvcl_JND - 5_JGYssss 4 4" xfId="6713"/>
    <cellStyle name="_pgvcl-costal_PGVCL-_JND - 5_JGYssss 4 4" xfId="6714"/>
    <cellStyle name="_pgvcl-costal_pgvcl_JND - 5_JGYssss 4 5" xfId="6715"/>
    <cellStyle name="_pgvcl-costal_PGVCL-_JND - 5_JGYssss 4 5" xfId="6716"/>
    <cellStyle name="_pgvcl-costal_pgvcl_JND - 5_JGYssss 4 6" xfId="6717"/>
    <cellStyle name="_pgvcl-costal_PGVCL-_JND - 5_JGYssss 4 6" xfId="6718"/>
    <cellStyle name="_pgvcl-costal_pgvcl_JND - 5_JGYssss 4 7" xfId="6719"/>
    <cellStyle name="_pgvcl-costal_PGVCL-_JND - 5_JGYssss 4 7" xfId="6720"/>
    <cellStyle name="_pgvcl-costal_pgvcl_JND - 5_JGYssss 4 8" xfId="6721"/>
    <cellStyle name="_pgvcl-costal_PGVCL-_JND - 5_JGYssss 4 8" xfId="6722"/>
    <cellStyle name="_pgvcl-costal_pgvcl_JND - 5_JGYssss 4 9" xfId="6723"/>
    <cellStyle name="_pgvcl-costal_PGVCL-_JND - 5_JGYssss 4 9" xfId="6724"/>
    <cellStyle name="_pgvcl-costal_pgvcl_JND - 5_JGYssss 5" xfId="6725"/>
    <cellStyle name="_pgvcl-costal_PGVCL-_JND - 5_JGYssss 5" xfId="6726"/>
    <cellStyle name="_pgvcl-costal_pgvcl_JND - 5_JGYssss 5 10" xfId="6727"/>
    <cellStyle name="_pgvcl-costal_PGVCL-_JND - 5_JGYssss 5 10" xfId="6728"/>
    <cellStyle name="_pgvcl-costal_pgvcl_JND - 5_JGYssss 5 2" xfId="6729"/>
    <cellStyle name="_pgvcl-costal_PGVCL-_JND - 5_JGYssss 5 2" xfId="6730"/>
    <cellStyle name="_pgvcl-costal_pgvcl_JND - 5_JGYssss 5 3" xfId="6731"/>
    <cellStyle name="_pgvcl-costal_PGVCL-_JND - 5_JGYssss 5 3" xfId="6732"/>
    <cellStyle name="_pgvcl-costal_pgvcl_JND - 5_JGYssss 5 4" xfId="6733"/>
    <cellStyle name="_pgvcl-costal_PGVCL-_JND - 5_JGYssss 5 4" xfId="6734"/>
    <cellStyle name="_pgvcl-costal_pgvcl_JND - 5_JGYssss 5 5" xfId="6735"/>
    <cellStyle name="_pgvcl-costal_PGVCL-_JND - 5_JGYssss 5 5" xfId="6736"/>
    <cellStyle name="_pgvcl-costal_pgvcl_JND - 5_JGYssss 5 6" xfId="6737"/>
    <cellStyle name="_pgvcl-costal_PGVCL-_JND - 5_JGYssss 5 6" xfId="6738"/>
    <cellStyle name="_pgvcl-costal_pgvcl_JND - 5_JGYssss 5 7" xfId="6739"/>
    <cellStyle name="_pgvcl-costal_PGVCL-_JND - 5_JGYssss 5 7" xfId="6740"/>
    <cellStyle name="_pgvcl-costal_pgvcl_JND - 5_JGYssss 5 8" xfId="6741"/>
    <cellStyle name="_pgvcl-costal_PGVCL-_JND - 5_JGYssss 5 8" xfId="6742"/>
    <cellStyle name="_pgvcl-costal_pgvcl_JND - 5_JGYssss 5 9" xfId="6743"/>
    <cellStyle name="_pgvcl-costal_PGVCL-_JND - 5_JGYssss 5 9" xfId="6744"/>
    <cellStyle name="_pgvcl-costal_pgvcl_JND - 5_JGYssss 6" xfId="6745"/>
    <cellStyle name="_pgvcl-costal_PGVCL-_JND - 5_JGYssss 6" xfId="6746"/>
    <cellStyle name="_pgvcl-costal_pgvcl_JND - 5_JGYssss 6 10" xfId="6747"/>
    <cellStyle name="_pgvcl-costal_PGVCL-_JND - 5_JGYssss 6 10" xfId="6748"/>
    <cellStyle name="_pgvcl-costal_pgvcl_JND - 5_JGYssss 6 2" xfId="6749"/>
    <cellStyle name="_pgvcl-costal_PGVCL-_JND - 5_JGYssss 6 2" xfId="6750"/>
    <cellStyle name="_pgvcl-costal_pgvcl_JND - 5_JGYssss 6 3" xfId="6751"/>
    <cellStyle name="_pgvcl-costal_PGVCL-_JND - 5_JGYssss 6 3" xfId="6752"/>
    <cellStyle name="_pgvcl-costal_pgvcl_JND - 5_JGYssss 6 4" xfId="6753"/>
    <cellStyle name="_pgvcl-costal_PGVCL-_JND - 5_JGYssss 6 4" xfId="6754"/>
    <cellStyle name="_pgvcl-costal_pgvcl_JND - 5_JGYssss 6 5" xfId="6755"/>
    <cellStyle name="_pgvcl-costal_PGVCL-_JND - 5_JGYssss 6 5" xfId="6756"/>
    <cellStyle name="_pgvcl-costal_pgvcl_JND - 5_JGYssss 6 6" xfId="6757"/>
    <cellStyle name="_pgvcl-costal_PGVCL-_JND - 5_JGYssss 6 6" xfId="6758"/>
    <cellStyle name="_pgvcl-costal_pgvcl_JND - 5_JGYssss 6 7" xfId="6759"/>
    <cellStyle name="_pgvcl-costal_PGVCL-_JND - 5_JGYssss 6 7" xfId="6760"/>
    <cellStyle name="_pgvcl-costal_pgvcl_JND - 5_JGYssss 6 8" xfId="6761"/>
    <cellStyle name="_pgvcl-costal_PGVCL-_JND - 5_JGYssss 6 8" xfId="6762"/>
    <cellStyle name="_pgvcl-costal_pgvcl_JND - 5_JGYssss 6 9" xfId="6763"/>
    <cellStyle name="_pgvcl-costal_PGVCL-_JND - 5_JGYssss 6 9" xfId="6764"/>
    <cellStyle name="_pgvcl-costal_pgvcl_JND - 5_JGYssss 7" xfId="6765"/>
    <cellStyle name="_pgvcl-costal_PGVCL-_JND - 5_JGYssss 7" xfId="6766"/>
    <cellStyle name="_pgvcl-costal_pgvcl_JND - 5_JGYssss 7 10" xfId="6767"/>
    <cellStyle name="_pgvcl-costal_PGVCL-_JND - 5_JGYssss 7 10" xfId="6768"/>
    <cellStyle name="_pgvcl-costal_pgvcl_JND - 5_JGYssss 7 2" xfId="6769"/>
    <cellStyle name="_pgvcl-costal_PGVCL-_JND - 5_JGYssss 7 2" xfId="6770"/>
    <cellStyle name="_pgvcl-costal_pgvcl_JND - 5_JGYssss 7 3" xfId="6771"/>
    <cellStyle name="_pgvcl-costal_PGVCL-_JND - 5_JGYssss 7 3" xfId="6772"/>
    <cellStyle name="_pgvcl-costal_pgvcl_JND - 5_JGYssss 7 4" xfId="6773"/>
    <cellStyle name="_pgvcl-costal_PGVCL-_JND - 5_JGYssss 7 4" xfId="6774"/>
    <cellStyle name="_pgvcl-costal_pgvcl_JND - 5_JGYssss 7 5" xfId="6775"/>
    <cellStyle name="_pgvcl-costal_PGVCL-_JND - 5_JGYssss 7 5" xfId="6776"/>
    <cellStyle name="_pgvcl-costal_pgvcl_JND - 5_JGYssss 7 6" xfId="6777"/>
    <cellStyle name="_pgvcl-costal_PGVCL-_JND - 5_JGYssss 7 6" xfId="6778"/>
    <cellStyle name="_pgvcl-costal_pgvcl_JND - 5_JGYssss 7 7" xfId="6779"/>
    <cellStyle name="_pgvcl-costal_PGVCL-_JND - 5_JGYssss 7 7" xfId="6780"/>
    <cellStyle name="_pgvcl-costal_pgvcl_JND - 5_JGYssss 7 8" xfId="6781"/>
    <cellStyle name="_pgvcl-costal_PGVCL-_JND - 5_JGYssss 7 8" xfId="6782"/>
    <cellStyle name="_pgvcl-costal_pgvcl_JND - 5_JGYssss 7 9" xfId="6783"/>
    <cellStyle name="_pgvcl-costal_PGVCL-_JND - 5_JGYssss 7 9" xfId="6784"/>
    <cellStyle name="_pgvcl-costal_pgvcl_JND - 5_JGYssss 8" xfId="6785"/>
    <cellStyle name="_pgvcl-costal_PGVCL-_JND - 5_JGYssss 8" xfId="6786"/>
    <cellStyle name="_pgvcl-costal_pgvcl_JND - 5_New MIS Sheets" xfId="6787"/>
    <cellStyle name="_pgvcl-costal_PGVCL-_JND - 5_New MIS Sheets" xfId="6788"/>
    <cellStyle name="_pgvcl-costal_pgvcl_JND - 5_New MIS Sheets 2" xfId="6789"/>
    <cellStyle name="_pgvcl-costal_PGVCL-_JND - 5_New MIS Sheets 2" xfId="6790"/>
    <cellStyle name="_pgvcl-costal_pgvcl_JND - 5_New MIS Sheets 2 10" xfId="6791"/>
    <cellStyle name="_pgvcl-costal_PGVCL-_JND - 5_New MIS Sheets 2 10" xfId="6792"/>
    <cellStyle name="_pgvcl-costal_pgvcl_JND - 5_New MIS Sheets 2 2" xfId="6793"/>
    <cellStyle name="_pgvcl-costal_PGVCL-_JND - 5_New MIS Sheets 2 2" xfId="6794"/>
    <cellStyle name="_pgvcl-costal_pgvcl_JND - 5_New MIS Sheets 2 3" xfId="6795"/>
    <cellStyle name="_pgvcl-costal_PGVCL-_JND - 5_New MIS Sheets 2 3" xfId="6796"/>
    <cellStyle name="_pgvcl-costal_pgvcl_JND - 5_New MIS Sheets 2 4" xfId="6797"/>
    <cellStyle name="_pgvcl-costal_PGVCL-_JND - 5_New MIS Sheets 2 4" xfId="6798"/>
    <cellStyle name="_pgvcl-costal_pgvcl_JND - 5_New MIS Sheets 2 5" xfId="6799"/>
    <cellStyle name="_pgvcl-costal_PGVCL-_JND - 5_New MIS Sheets 2 5" xfId="6800"/>
    <cellStyle name="_pgvcl-costal_pgvcl_JND - 5_New MIS Sheets 2 6" xfId="6801"/>
    <cellStyle name="_pgvcl-costal_PGVCL-_JND - 5_New MIS Sheets 2 6" xfId="6802"/>
    <cellStyle name="_pgvcl-costal_pgvcl_JND - 5_New MIS Sheets 2 7" xfId="6803"/>
    <cellStyle name="_pgvcl-costal_PGVCL-_JND - 5_New MIS Sheets 2 7" xfId="6804"/>
    <cellStyle name="_pgvcl-costal_pgvcl_JND - 5_New MIS Sheets 2 8" xfId="6805"/>
    <cellStyle name="_pgvcl-costal_PGVCL-_JND - 5_New MIS Sheets 2 8" xfId="6806"/>
    <cellStyle name="_pgvcl-costal_pgvcl_JND - 5_New MIS Sheets 2 9" xfId="6807"/>
    <cellStyle name="_pgvcl-costal_PGVCL-_JND - 5_New MIS Sheets 2 9" xfId="6808"/>
    <cellStyle name="_pgvcl-costal_pgvcl_JND - 5_New MIS Sheets 3" xfId="6809"/>
    <cellStyle name="_pgvcl-costal_PGVCL-_JND - 5_New MIS Sheets 3" xfId="6810"/>
    <cellStyle name="_pgvcl-costal_pgvcl_JND - 5_New MIS Sheets 3 10" xfId="6811"/>
    <cellStyle name="_pgvcl-costal_PGVCL-_JND - 5_New MIS Sheets 3 10" xfId="6812"/>
    <cellStyle name="_pgvcl-costal_pgvcl_JND - 5_New MIS Sheets 3 2" xfId="6813"/>
    <cellStyle name="_pgvcl-costal_PGVCL-_JND - 5_New MIS Sheets 3 2" xfId="6814"/>
    <cellStyle name="_pgvcl-costal_pgvcl_JND - 5_New MIS Sheets 3 3" xfId="6815"/>
    <cellStyle name="_pgvcl-costal_PGVCL-_JND - 5_New MIS Sheets 3 3" xfId="6816"/>
    <cellStyle name="_pgvcl-costal_pgvcl_JND - 5_New MIS Sheets 3 4" xfId="6817"/>
    <cellStyle name="_pgvcl-costal_PGVCL-_JND - 5_New MIS Sheets 3 4" xfId="6818"/>
    <cellStyle name="_pgvcl-costal_pgvcl_JND - 5_New MIS Sheets 3 5" xfId="6819"/>
    <cellStyle name="_pgvcl-costal_PGVCL-_JND - 5_New MIS Sheets 3 5" xfId="6820"/>
    <cellStyle name="_pgvcl-costal_pgvcl_JND - 5_New MIS Sheets 3 6" xfId="6821"/>
    <cellStyle name="_pgvcl-costal_PGVCL-_JND - 5_New MIS Sheets 3 6" xfId="6822"/>
    <cellStyle name="_pgvcl-costal_pgvcl_JND - 5_New MIS Sheets 3 7" xfId="6823"/>
    <cellStyle name="_pgvcl-costal_PGVCL-_JND - 5_New MIS Sheets 3 7" xfId="6824"/>
    <cellStyle name="_pgvcl-costal_pgvcl_JND - 5_New MIS Sheets 3 8" xfId="6825"/>
    <cellStyle name="_pgvcl-costal_PGVCL-_JND - 5_New MIS Sheets 3 8" xfId="6826"/>
    <cellStyle name="_pgvcl-costal_pgvcl_JND - 5_New MIS Sheets 3 9" xfId="6827"/>
    <cellStyle name="_pgvcl-costal_PGVCL-_JND - 5_New MIS Sheets 3 9" xfId="6828"/>
    <cellStyle name="_pgvcl-costal_pgvcl_JND - 5_New MIS Sheets 4" xfId="6829"/>
    <cellStyle name="_pgvcl-costal_PGVCL-_JND - 5_New MIS Sheets 4" xfId="6830"/>
    <cellStyle name="_pgvcl-costal_pgvcl_JND - 5_New MIS Sheets 4 10" xfId="6831"/>
    <cellStyle name="_pgvcl-costal_PGVCL-_JND - 5_New MIS Sheets 4 10" xfId="6832"/>
    <cellStyle name="_pgvcl-costal_pgvcl_JND - 5_New MIS Sheets 4 2" xfId="6833"/>
    <cellStyle name="_pgvcl-costal_PGVCL-_JND - 5_New MIS Sheets 4 2" xfId="6834"/>
    <cellStyle name="_pgvcl-costal_pgvcl_JND - 5_New MIS Sheets 4 3" xfId="6835"/>
    <cellStyle name="_pgvcl-costal_PGVCL-_JND - 5_New MIS Sheets 4 3" xfId="6836"/>
    <cellStyle name="_pgvcl-costal_pgvcl_JND - 5_New MIS Sheets 4 4" xfId="6837"/>
    <cellStyle name="_pgvcl-costal_PGVCL-_JND - 5_New MIS Sheets 4 4" xfId="6838"/>
    <cellStyle name="_pgvcl-costal_pgvcl_JND - 5_New MIS Sheets 4 5" xfId="6839"/>
    <cellStyle name="_pgvcl-costal_PGVCL-_JND - 5_New MIS Sheets 4 5" xfId="6840"/>
    <cellStyle name="_pgvcl-costal_pgvcl_JND - 5_New MIS Sheets 4 6" xfId="6841"/>
    <cellStyle name="_pgvcl-costal_PGVCL-_JND - 5_New MIS Sheets 4 6" xfId="6842"/>
    <cellStyle name="_pgvcl-costal_pgvcl_JND - 5_New MIS Sheets 4 7" xfId="6843"/>
    <cellStyle name="_pgvcl-costal_PGVCL-_JND - 5_New MIS Sheets 4 7" xfId="6844"/>
    <cellStyle name="_pgvcl-costal_pgvcl_JND - 5_New MIS Sheets 4 8" xfId="6845"/>
    <cellStyle name="_pgvcl-costal_PGVCL-_JND - 5_New MIS Sheets 4 8" xfId="6846"/>
    <cellStyle name="_pgvcl-costal_pgvcl_JND - 5_New MIS Sheets 4 9" xfId="6847"/>
    <cellStyle name="_pgvcl-costal_PGVCL-_JND - 5_New MIS Sheets 4 9" xfId="6848"/>
    <cellStyle name="_pgvcl-costal_pgvcl_JND - 5_New MIS Sheets 5" xfId="6849"/>
    <cellStyle name="_pgvcl-costal_PGVCL-_JND - 5_New MIS Sheets 5" xfId="6850"/>
    <cellStyle name="_pgvcl-costal_pgvcl_JND - 5_New MIS Sheets 5 10" xfId="6851"/>
    <cellStyle name="_pgvcl-costal_PGVCL-_JND - 5_New MIS Sheets 5 10" xfId="6852"/>
    <cellStyle name="_pgvcl-costal_pgvcl_JND - 5_New MIS Sheets 5 2" xfId="6853"/>
    <cellStyle name="_pgvcl-costal_PGVCL-_JND - 5_New MIS Sheets 5 2" xfId="6854"/>
    <cellStyle name="_pgvcl-costal_pgvcl_JND - 5_New MIS Sheets 5 3" xfId="6855"/>
    <cellStyle name="_pgvcl-costal_PGVCL-_JND - 5_New MIS Sheets 5 3" xfId="6856"/>
    <cellStyle name="_pgvcl-costal_pgvcl_JND - 5_New MIS Sheets 5 4" xfId="6857"/>
    <cellStyle name="_pgvcl-costal_PGVCL-_JND - 5_New MIS Sheets 5 4" xfId="6858"/>
    <cellStyle name="_pgvcl-costal_pgvcl_JND - 5_New MIS Sheets 5 5" xfId="6859"/>
    <cellStyle name="_pgvcl-costal_PGVCL-_JND - 5_New MIS Sheets 5 5" xfId="6860"/>
    <cellStyle name="_pgvcl-costal_pgvcl_JND - 5_New MIS Sheets 5 6" xfId="6861"/>
    <cellStyle name="_pgvcl-costal_PGVCL-_JND - 5_New MIS Sheets 5 6" xfId="6862"/>
    <cellStyle name="_pgvcl-costal_pgvcl_JND - 5_New MIS Sheets 5 7" xfId="6863"/>
    <cellStyle name="_pgvcl-costal_PGVCL-_JND - 5_New MIS Sheets 5 7" xfId="6864"/>
    <cellStyle name="_pgvcl-costal_pgvcl_JND - 5_New MIS Sheets 5 8" xfId="6865"/>
    <cellStyle name="_pgvcl-costal_PGVCL-_JND - 5_New MIS Sheets 5 8" xfId="6866"/>
    <cellStyle name="_pgvcl-costal_pgvcl_JND - 5_New MIS Sheets 5 9" xfId="6867"/>
    <cellStyle name="_pgvcl-costal_PGVCL-_JND - 5_New MIS Sheets 5 9" xfId="6868"/>
    <cellStyle name="_pgvcl-costal_pgvcl_JND - 5_New MIS Sheets 6" xfId="6869"/>
    <cellStyle name="_pgvcl-costal_PGVCL-_JND - 5_New MIS Sheets 6" xfId="6870"/>
    <cellStyle name="_pgvcl-costal_pgvcl_JND - 5_New MIS Sheets 6 10" xfId="6871"/>
    <cellStyle name="_pgvcl-costal_PGVCL-_JND - 5_New MIS Sheets 6 10" xfId="6872"/>
    <cellStyle name="_pgvcl-costal_pgvcl_JND - 5_New MIS Sheets 6 2" xfId="6873"/>
    <cellStyle name="_pgvcl-costal_PGVCL-_JND - 5_New MIS Sheets 6 2" xfId="6874"/>
    <cellStyle name="_pgvcl-costal_pgvcl_JND - 5_New MIS Sheets 6 3" xfId="6875"/>
    <cellStyle name="_pgvcl-costal_PGVCL-_JND - 5_New MIS Sheets 6 3" xfId="6876"/>
    <cellStyle name="_pgvcl-costal_pgvcl_JND - 5_New MIS Sheets 6 4" xfId="6877"/>
    <cellStyle name="_pgvcl-costal_PGVCL-_JND - 5_New MIS Sheets 6 4" xfId="6878"/>
    <cellStyle name="_pgvcl-costal_pgvcl_JND - 5_New MIS Sheets 6 5" xfId="6879"/>
    <cellStyle name="_pgvcl-costal_PGVCL-_JND - 5_New MIS Sheets 6 5" xfId="6880"/>
    <cellStyle name="_pgvcl-costal_pgvcl_JND - 5_New MIS Sheets 6 6" xfId="6881"/>
    <cellStyle name="_pgvcl-costal_PGVCL-_JND - 5_New MIS Sheets 6 6" xfId="6882"/>
    <cellStyle name="_pgvcl-costal_pgvcl_JND - 5_New MIS Sheets 6 7" xfId="6883"/>
    <cellStyle name="_pgvcl-costal_PGVCL-_JND - 5_New MIS Sheets 6 7" xfId="6884"/>
    <cellStyle name="_pgvcl-costal_pgvcl_JND - 5_New MIS Sheets 6 8" xfId="6885"/>
    <cellStyle name="_pgvcl-costal_PGVCL-_JND - 5_New MIS Sheets 6 8" xfId="6886"/>
    <cellStyle name="_pgvcl-costal_pgvcl_JND - 5_New MIS Sheets 6 9" xfId="6887"/>
    <cellStyle name="_pgvcl-costal_PGVCL-_JND - 5_New MIS Sheets 6 9" xfId="6888"/>
    <cellStyle name="_pgvcl-costal_pgvcl_JND - 5_New MIS Sheets 7" xfId="6889"/>
    <cellStyle name="_pgvcl-costal_PGVCL-_JND - 5_New MIS Sheets 7" xfId="6890"/>
    <cellStyle name="_pgvcl-costal_pgvcl_JND - 5_New MIS Sheets 7 10" xfId="6891"/>
    <cellStyle name="_pgvcl-costal_PGVCL-_JND - 5_New MIS Sheets 7 10" xfId="6892"/>
    <cellStyle name="_pgvcl-costal_pgvcl_JND - 5_New MIS Sheets 7 2" xfId="6893"/>
    <cellStyle name="_pgvcl-costal_PGVCL-_JND - 5_New MIS Sheets 7 2" xfId="6894"/>
    <cellStyle name="_pgvcl-costal_pgvcl_JND - 5_New MIS Sheets 7 3" xfId="6895"/>
    <cellStyle name="_pgvcl-costal_PGVCL-_JND - 5_New MIS Sheets 7 3" xfId="6896"/>
    <cellStyle name="_pgvcl-costal_pgvcl_JND - 5_New MIS Sheets 7 4" xfId="6897"/>
    <cellStyle name="_pgvcl-costal_PGVCL-_JND - 5_New MIS Sheets 7 4" xfId="6898"/>
    <cellStyle name="_pgvcl-costal_pgvcl_JND - 5_New MIS Sheets 7 5" xfId="6899"/>
    <cellStyle name="_pgvcl-costal_PGVCL-_JND - 5_New MIS Sheets 7 5" xfId="6900"/>
    <cellStyle name="_pgvcl-costal_pgvcl_JND - 5_New MIS Sheets 7 6" xfId="6901"/>
    <cellStyle name="_pgvcl-costal_PGVCL-_JND - 5_New MIS Sheets 7 6" xfId="6902"/>
    <cellStyle name="_pgvcl-costal_pgvcl_JND - 5_New MIS Sheets 7 7" xfId="6903"/>
    <cellStyle name="_pgvcl-costal_PGVCL-_JND - 5_New MIS Sheets 7 7" xfId="6904"/>
    <cellStyle name="_pgvcl-costal_pgvcl_JND - 5_New MIS Sheets 7 8" xfId="6905"/>
    <cellStyle name="_pgvcl-costal_PGVCL-_JND - 5_New MIS Sheets 7 8" xfId="6906"/>
    <cellStyle name="_pgvcl-costal_pgvcl_JND - 5_New MIS Sheets 7 9" xfId="6907"/>
    <cellStyle name="_pgvcl-costal_PGVCL-_JND - 5_New MIS Sheets 7 9" xfId="6908"/>
    <cellStyle name="_pgvcl-costal_pgvcl_JND - 5_New MIS Sheets 8" xfId="6909"/>
    <cellStyle name="_pgvcl-costal_PGVCL-_JND - 5_New MIS Sheets 8" xfId="6910"/>
    <cellStyle name="_pgvcl-costal_pgvcl_JND - 5_PBR" xfId="6911"/>
    <cellStyle name="_pgvcl-costal_PGVCL-_JND - 5_PBR" xfId="6912"/>
    <cellStyle name="_pgvcl-costal_pgvcl_JND - 5_PBR 2" xfId="6913"/>
    <cellStyle name="_pgvcl-costal_PGVCL-_JND - 5_PBR 2" xfId="6914"/>
    <cellStyle name="_pgvcl-costal_pgvcl_JND - 5_PBR 2 10" xfId="6915"/>
    <cellStyle name="_pgvcl-costal_PGVCL-_JND - 5_PBR 2 10" xfId="6916"/>
    <cellStyle name="_pgvcl-costal_pgvcl_JND - 5_PBR 2 2" xfId="6917"/>
    <cellStyle name="_pgvcl-costal_PGVCL-_JND - 5_PBR 2 2" xfId="6918"/>
    <cellStyle name="_pgvcl-costal_pgvcl_JND - 5_PBR 2 3" xfId="6919"/>
    <cellStyle name="_pgvcl-costal_PGVCL-_JND - 5_PBR 2 3" xfId="6920"/>
    <cellStyle name="_pgvcl-costal_pgvcl_JND - 5_PBR 2 4" xfId="6921"/>
    <cellStyle name="_pgvcl-costal_PGVCL-_JND - 5_PBR 2 4" xfId="6922"/>
    <cellStyle name="_pgvcl-costal_pgvcl_JND - 5_PBR 2 5" xfId="6923"/>
    <cellStyle name="_pgvcl-costal_PGVCL-_JND - 5_PBR 2 5" xfId="6924"/>
    <cellStyle name="_pgvcl-costal_pgvcl_JND - 5_PBR 2 6" xfId="6925"/>
    <cellStyle name="_pgvcl-costal_PGVCL-_JND - 5_PBR 2 6" xfId="6926"/>
    <cellStyle name="_pgvcl-costal_pgvcl_JND - 5_PBR 2 7" xfId="6927"/>
    <cellStyle name="_pgvcl-costal_PGVCL-_JND - 5_PBR 2 7" xfId="6928"/>
    <cellStyle name="_pgvcl-costal_pgvcl_JND - 5_PBR 2 8" xfId="6929"/>
    <cellStyle name="_pgvcl-costal_PGVCL-_JND - 5_PBR 2 8" xfId="6930"/>
    <cellStyle name="_pgvcl-costal_pgvcl_JND - 5_PBR 2 9" xfId="6931"/>
    <cellStyle name="_pgvcl-costal_PGVCL-_JND - 5_PBR 2 9" xfId="6932"/>
    <cellStyle name="_pgvcl-costal_pgvcl_JND - 5_PBR 3" xfId="6933"/>
    <cellStyle name="_pgvcl-costal_PGVCL-_JND - 5_PBR 3" xfId="6934"/>
    <cellStyle name="_pgvcl-costal_pgvcl_JND - 5_PBR 3 10" xfId="6935"/>
    <cellStyle name="_pgvcl-costal_PGVCL-_JND - 5_PBR 3 10" xfId="6936"/>
    <cellStyle name="_pgvcl-costal_pgvcl_JND - 5_PBR 3 2" xfId="6937"/>
    <cellStyle name="_pgvcl-costal_PGVCL-_JND - 5_PBR 3 2" xfId="6938"/>
    <cellStyle name="_pgvcl-costal_pgvcl_JND - 5_PBR 3 3" xfId="6939"/>
    <cellStyle name="_pgvcl-costal_PGVCL-_JND - 5_PBR 3 3" xfId="6940"/>
    <cellStyle name="_pgvcl-costal_pgvcl_JND - 5_PBR 3 4" xfId="6941"/>
    <cellStyle name="_pgvcl-costal_PGVCL-_JND - 5_PBR 3 4" xfId="6942"/>
    <cellStyle name="_pgvcl-costal_pgvcl_JND - 5_PBR 3 5" xfId="6943"/>
    <cellStyle name="_pgvcl-costal_PGVCL-_JND - 5_PBR 3 5" xfId="6944"/>
    <cellStyle name="_pgvcl-costal_pgvcl_JND - 5_PBR 3 6" xfId="6945"/>
    <cellStyle name="_pgvcl-costal_PGVCL-_JND - 5_PBR 3 6" xfId="6946"/>
    <cellStyle name="_pgvcl-costal_pgvcl_JND - 5_PBR 3 7" xfId="6947"/>
    <cellStyle name="_pgvcl-costal_PGVCL-_JND - 5_PBR 3 7" xfId="6948"/>
    <cellStyle name="_pgvcl-costal_pgvcl_JND - 5_PBR 3 8" xfId="6949"/>
    <cellStyle name="_pgvcl-costal_PGVCL-_JND - 5_PBR 3 8" xfId="6950"/>
    <cellStyle name="_pgvcl-costal_pgvcl_JND - 5_PBR 3 9" xfId="6951"/>
    <cellStyle name="_pgvcl-costal_PGVCL-_JND - 5_PBR 3 9" xfId="6952"/>
    <cellStyle name="_pgvcl-costal_pgvcl_JND - 5_PBR 4" xfId="6953"/>
    <cellStyle name="_pgvcl-costal_PGVCL-_JND - 5_PBR 4" xfId="6954"/>
    <cellStyle name="_pgvcl-costal_pgvcl_JND - 5_PBR 4 10" xfId="6955"/>
    <cellStyle name="_pgvcl-costal_PGVCL-_JND - 5_PBR 4 10" xfId="6956"/>
    <cellStyle name="_pgvcl-costal_pgvcl_JND - 5_PBR 4 2" xfId="6957"/>
    <cellStyle name="_pgvcl-costal_PGVCL-_JND - 5_PBR 4 2" xfId="6958"/>
    <cellStyle name="_pgvcl-costal_pgvcl_JND - 5_PBR 4 3" xfId="6959"/>
    <cellStyle name="_pgvcl-costal_PGVCL-_JND - 5_PBR 4 3" xfId="6960"/>
    <cellStyle name="_pgvcl-costal_pgvcl_JND - 5_PBR 4 4" xfId="6961"/>
    <cellStyle name="_pgvcl-costal_PGVCL-_JND - 5_PBR 4 4" xfId="6962"/>
    <cellStyle name="_pgvcl-costal_pgvcl_JND - 5_PBR 4 5" xfId="6963"/>
    <cellStyle name="_pgvcl-costal_PGVCL-_JND - 5_PBR 4 5" xfId="6964"/>
    <cellStyle name="_pgvcl-costal_pgvcl_JND - 5_PBR 4 6" xfId="6965"/>
    <cellStyle name="_pgvcl-costal_PGVCL-_JND - 5_PBR 4 6" xfId="6966"/>
    <cellStyle name="_pgvcl-costal_pgvcl_JND - 5_PBR 4 7" xfId="6967"/>
    <cellStyle name="_pgvcl-costal_PGVCL-_JND - 5_PBR 4 7" xfId="6968"/>
    <cellStyle name="_pgvcl-costal_pgvcl_JND - 5_PBR 4 8" xfId="6969"/>
    <cellStyle name="_pgvcl-costal_PGVCL-_JND - 5_PBR 4 8" xfId="6970"/>
    <cellStyle name="_pgvcl-costal_pgvcl_JND - 5_PBR 4 9" xfId="6971"/>
    <cellStyle name="_pgvcl-costal_PGVCL-_JND - 5_PBR 4 9" xfId="6972"/>
    <cellStyle name="_pgvcl-costal_pgvcl_JND - 5_PBR 5" xfId="6973"/>
    <cellStyle name="_pgvcl-costal_PGVCL-_JND - 5_PBR 5" xfId="6974"/>
    <cellStyle name="_pgvcl-costal_pgvcl_JND - 5_PBR 5 10" xfId="6975"/>
    <cellStyle name="_pgvcl-costal_PGVCL-_JND - 5_PBR 5 10" xfId="6976"/>
    <cellStyle name="_pgvcl-costal_pgvcl_JND - 5_PBR 5 2" xfId="6977"/>
    <cellStyle name="_pgvcl-costal_PGVCL-_JND - 5_PBR 5 2" xfId="6978"/>
    <cellStyle name="_pgvcl-costal_pgvcl_JND - 5_PBR 5 3" xfId="6979"/>
    <cellStyle name="_pgvcl-costal_PGVCL-_JND - 5_PBR 5 3" xfId="6980"/>
    <cellStyle name="_pgvcl-costal_pgvcl_JND - 5_PBR 5 4" xfId="6981"/>
    <cellStyle name="_pgvcl-costal_PGVCL-_JND - 5_PBR 5 4" xfId="6982"/>
    <cellStyle name="_pgvcl-costal_pgvcl_JND - 5_PBR 5 5" xfId="6983"/>
    <cellStyle name="_pgvcl-costal_PGVCL-_JND - 5_PBR 5 5" xfId="6984"/>
    <cellStyle name="_pgvcl-costal_pgvcl_JND - 5_PBR 5 6" xfId="6985"/>
    <cellStyle name="_pgvcl-costal_PGVCL-_JND - 5_PBR 5 6" xfId="6986"/>
    <cellStyle name="_pgvcl-costal_pgvcl_JND - 5_PBR 5 7" xfId="6987"/>
    <cellStyle name="_pgvcl-costal_PGVCL-_JND - 5_PBR 5 7" xfId="6988"/>
    <cellStyle name="_pgvcl-costal_pgvcl_JND - 5_PBR 5 8" xfId="6989"/>
    <cellStyle name="_pgvcl-costal_PGVCL-_JND - 5_PBR 5 8" xfId="6990"/>
    <cellStyle name="_pgvcl-costal_pgvcl_JND - 5_PBR 5 9" xfId="6991"/>
    <cellStyle name="_pgvcl-costal_PGVCL-_JND - 5_PBR 5 9" xfId="6992"/>
    <cellStyle name="_pgvcl-costal_pgvcl_JND - 5_PBR 6" xfId="6993"/>
    <cellStyle name="_pgvcl-costal_PGVCL-_JND - 5_PBR 6" xfId="6994"/>
    <cellStyle name="_pgvcl-costal_pgvcl_JND - 5_PBR 6 10" xfId="6995"/>
    <cellStyle name="_pgvcl-costal_PGVCL-_JND - 5_PBR 6 10" xfId="6996"/>
    <cellStyle name="_pgvcl-costal_pgvcl_JND - 5_PBR 6 2" xfId="6997"/>
    <cellStyle name="_pgvcl-costal_PGVCL-_JND - 5_PBR 6 2" xfId="6998"/>
    <cellStyle name="_pgvcl-costal_pgvcl_JND - 5_PBR 6 3" xfId="6999"/>
    <cellStyle name="_pgvcl-costal_PGVCL-_JND - 5_PBR 6 3" xfId="7000"/>
    <cellStyle name="_pgvcl-costal_pgvcl_JND - 5_PBR 6 4" xfId="7001"/>
    <cellStyle name="_pgvcl-costal_PGVCL-_JND - 5_PBR 6 4" xfId="7002"/>
    <cellStyle name="_pgvcl-costal_pgvcl_JND - 5_PBR 6 5" xfId="7003"/>
    <cellStyle name="_pgvcl-costal_PGVCL-_JND - 5_PBR 6 5" xfId="7004"/>
    <cellStyle name="_pgvcl-costal_pgvcl_JND - 5_PBR 6 6" xfId="7005"/>
    <cellStyle name="_pgvcl-costal_PGVCL-_JND - 5_PBR 6 6" xfId="7006"/>
    <cellStyle name="_pgvcl-costal_pgvcl_JND - 5_PBR 6 7" xfId="7007"/>
    <cellStyle name="_pgvcl-costal_PGVCL-_JND - 5_PBR 6 7" xfId="7008"/>
    <cellStyle name="_pgvcl-costal_pgvcl_JND - 5_PBR 6 8" xfId="7009"/>
    <cellStyle name="_pgvcl-costal_PGVCL-_JND - 5_PBR 6 8" xfId="7010"/>
    <cellStyle name="_pgvcl-costal_pgvcl_JND - 5_PBR 6 9" xfId="7011"/>
    <cellStyle name="_pgvcl-costal_PGVCL-_JND - 5_PBR 6 9" xfId="7012"/>
    <cellStyle name="_pgvcl-costal_pgvcl_JND - 5_PBR 7" xfId="7013"/>
    <cellStyle name="_pgvcl-costal_PGVCL-_JND - 5_PBR 7" xfId="7014"/>
    <cellStyle name="_pgvcl-costal_pgvcl_JND - 5_PBR 7 10" xfId="7015"/>
    <cellStyle name="_pgvcl-costal_PGVCL-_JND - 5_PBR 7 10" xfId="7016"/>
    <cellStyle name="_pgvcl-costal_pgvcl_JND - 5_PBR 7 2" xfId="7017"/>
    <cellStyle name="_pgvcl-costal_PGVCL-_JND - 5_PBR 7 2" xfId="7018"/>
    <cellStyle name="_pgvcl-costal_pgvcl_JND - 5_PBR 7 3" xfId="7019"/>
    <cellStyle name="_pgvcl-costal_PGVCL-_JND - 5_PBR 7 3" xfId="7020"/>
    <cellStyle name="_pgvcl-costal_pgvcl_JND - 5_PBR 7 4" xfId="7021"/>
    <cellStyle name="_pgvcl-costal_PGVCL-_JND - 5_PBR 7 4" xfId="7022"/>
    <cellStyle name="_pgvcl-costal_pgvcl_JND - 5_PBR 7 5" xfId="7023"/>
    <cellStyle name="_pgvcl-costal_PGVCL-_JND - 5_PBR 7 5" xfId="7024"/>
    <cellStyle name="_pgvcl-costal_pgvcl_JND - 5_PBR 7 6" xfId="7025"/>
    <cellStyle name="_pgvcl-costal_PGVCL-_JND - 5_PBR 7 6" xfId="7026"/>
    <cellStyle name="_pgvcl-costal_pgvcl_JND - 5_PBR 7 7" xfId="7027"/>
    <cellStyle name="_pgvcl-costal_PGVCL-_JND - 5_PBR 7 7" xfId="7028"/>
    <cellStyle name="_pgvcl-costal_pgvcl_JND - 5_PBR 7 8" xfId="7029"/>
    <cellStyle name="_pgvcl-costal_PGVCL-_JND - 5_PBR 7 8" xfId="7030"/>
    <cellStyle name="_pgvcl-costal_pgvcl_JND - 5_PBR 7 9" xfId="7031"/>
    <cellStyle name="_pgvcl-costal_PGVCL-_JND - 5_PBR 7 9" xfId="7032"/>
    <cellStyle name="_pgvcl-costal_pgvcl_JND - 5_PBR 8" xfId="7033"/>
    <cellStyle name="_pgvcl-costal_PGVCL-_JND - 5_PBR 8" xfId="7034"/>
    <cellStyle name="_pgvcl-costal_pgvcl_JND - 5_PBR CO_DAILY REPORT GIS - 20-01-09" xfId="7035"/>
    <cellStyle name="_pgvcl-costal_PGVCL-_JND - 5_PBR CO_DAILY REPORT GIS - 20-01-09" xfId="7036"/>
    <cellStyle name="_pgvcl-costal_pgvcl_JND - 5_PBR CO_DAILY REPORT GIS - 20-01-09 2" xfId="7037"/>
    <cellStyle name="_pgvcl-costal_PGVCL-_JND - 5_PBR CO_DAILY REPORT GIS - 20-01-09 2" xfId="7038"/>
    <cellStyle name="_pgvcl-costal_pgvcl_JND - 5_PBR CO_DAILY REPORT GIS - 20-01-09 2 10" xfId="7039"/>
    <cellStyle name="_pgvcl-costal_PGVCL-_JND - 5_PBR CO_DAILY REPORT GIS - 20-01-09 2 10" xfId="7040"/>
    <cellStyle name="_pgvcl-costal_pgvcl_JND - 5_PBR CO_DAILY REPORT GIS - 20-01-09 2 2" xfId="7041"/>
    <cellStyle name="_pgvcl-costal_PGVCL-_JND - 5_PBR CO_DAILY REPORT GIS - 20-01-09 2 2" xfId="7042"/>
    <cellStyle name="_pgvcl-costal_pgvcl_JND - 5_PBR CO_DAILY REPORT GIS - 20-01-09 2 3" xfId="7043"/>
    <cellStyle name="_pgvcl-costal_PGVCL-_JND - 5_PBR CO_DAILY REPORT GIS - 20-01-09 2 3" xfId="7044"/>
    <cellStyle name="_pgvcl-costal_pgvcl_JND - 5_PBR CO_DAILY REPORT GIS - 20-01-09 2 4" xfId="7045"/>
    <cellStyle name="_pgvcl-costal_PGVCL-_JND - 5_PBR CO_DAILY REPORT GIS - 20-01-09 2 4" xfId="7046"/>
    <cellStyle name="_pgvcl-costal_pgvcl_JND - 5_PBR CO_DAILY REPORT GIS - 20-01-09 2 5" xfId="7047"/>
    <cellStyle name="_pgvcl-costal_PGVCL-_JND - 5_PBR CO_DAILY REPORT GIS - 20-01-09 2 5" xfId="7048"/>
    <cellStyle name="_pgvcl-costal_pgvcl_JND - 5_PBR CO_DAILY REPORT GIS - 20-01-09 2 6" xfId="7049"/>
    <cellStyle name="_pgvcl-costal_PGVCL-_JND - 5_PBR CO_DAILY REPORT GIS - 20-01-09 2 6" xfId="7050"/>
    <cellStyle name="_pgvcl-costal_pgvcl_JND - 5_PBR CO_DAILY REPORT GIS - 20-01-09 2 7" xfId="7051"/>
    <cellStyle name="_pgvcl-costal_PGVCL-_JND - 5_PBR CO_DAILY REPORT GIS - 20-01-09 2 7" xfId="7052"/>
    <cellStyle name="_pgvcl-costal_pgvcl_JND - 5_PBR CO_DAILY REPORT GIS - 20-01-09 2 8" xfId="7053"/>
    <cellStyle name="_pgvcl-costal_PGVCL-_JND - 5_PBR CO_DAILY REPORT GIS - 20-01-09 2 8" xfId="7054"/>
    <cellStyle name="_pgvcl-costal_pgvcl_JND - 5_PBR CO_DAILY REPORT GIS - 20-01-09 2 9" xfId="7055"/>
    <cellStyle name="_pgvcl-costal_PGVCL-_JND - 5_PBR CO_DAILY REPORT GIS - 20-01-09 2 9" xfId="7056"/>
    <cellStyle name="_pgvcl-costal_pgvcl_JND - 5_PBR CO_DAILY REPORT GIS - 20-01-09 3" xfId="7057"/>
    <cellStyle name="_pgvcl-costal_PGVCL-_JND - 5_PBR CO_DAILY REPORT GIS - 20-01-09 3" xfId="7058"/>
    <cellStyle name="_pgvcl-costal_pgvcl_JND - 5_PBR CO_DAILY REPORT GIS - 20-01-09 3 10" xfId="7059"/>
    <cellStyle name="_pgvcl-costal_PGVCL-_JND - 5_PBR CO_DAILY REPORT GIS - 20-01-09 3 10" xfId="7060"/>
    <cellStyle name="_pgvcl-costal_pgvcl_JND - 5_PBR CO_DAILY REPORT GIS - 20-01-09 3 2" xfId="7061"/>
    <cellStyle name="_pgvcl-costal_PGVCL-_JND - 5_PBR CO_DAILY REPORT GIS - 20-01-09 3 2" xfId="7062"/>
    <cellStyle name="_pgvcl-costal_pgvcl_JND - 5_PBR CO_DAILY REPORT GIS - 20-01-09 3 3" xfId="7063"/>
    <cellStyle name="_pgvcl-costal_PGVCL-_JND - 5_PBR CO_DAILY REPORT GIS - 20-01-09 3 3" xfId="7064"/>
    <cellStyle name="_pgvcl-costal_pgvcl_JND - 5_PBR CO_DAILY REPORT GIS - 20-01-09 3 4" xfId="7065"/>
    <cellStyle name="_pgvcl-costal_PGVCL-_JND - 5_PBR CO_DAILY REPORT GIS - 20-01-09 3 4" xfId="7066"/>
    <cellStyle name="_pgvcl-costal_pgvcl_JND - 5_PBR CO_DAILY REPORT GIS - 20-01-09 3 5" xfId="7067"/>
    <cellStyle name="_pgvcl-costal_PGVCL-_JND - 5_PBR CO_DAILY REPORT GIS - 20-01-09 3 5" xfId="7068"/>
    <cellStyle name="_pgvcl-costal_pgvcl_JND - 5_PBR CO_DAILY REPORT GIS - 20-01-09 3 6" xfId="7069"/>
    <cellStyle name="_pgvcl-costal_PGVCL-_JND - 5_PBR CO_DAILY REPORT GIS - 20-01-09 3 6" xfId="7070"/>
    <cellStyle name="_pgvcl-costal_pgvcl_JND - 5_PBR CO_DAILY REPORT GIS - 20-01-09 3 7" xfId="7071"/>
    <cellStyle name="_pgvcl-costal_PGVCL-_JND - 5_PBR CO_DAILY REPORT GIS - 20-01-09 3 7" xfId="7072"/>
    <cellStyle name="_pgvcl-costal_pgvcl_JND - 5_PBR CO_DAILY REPORT GIS - 20-01-09 3 8" xfId="7073"/>
    <cellStyle name="_pgvcl-costal_PGVCL-_JND - 5_PBR CO_DAILY REPORT GIS - 20-01-09 3 8" xfId="7074"/>
    <cellStyle name="_pgvcl-costal_pgvcl_JND - 5_PBR CO_DAILY REPORT GIS - 20-01-09 3 9" xfId="7075"/>
    <cellStyle name="_pgvcl-costal_PGVCL-_JND - 5_PBR CO_DAILY REPORT GIS - 20-01-09 3 9" xfId="7076"/>
    <cellStyle name="_pgvcl-costal_pgvcl_JND - 5_PBR CO_DAILY REPORT GIS - 20-01-09 4" xfId="7077"/>
    <cellStyle name="_pgvcl-costal_PGVCL-_JND - 5_PBR CO_DAILY REPORT GIS - 20-01-09 4" xfId="7078"/>
    <cellStyle name="_pgvcl-costal_pgvcl_JND - 5_PBR CO_DAILY REPORT GIS - 20-01-09 4 10" xfId="7079"/>
    <cellStyle name="_pgvcl-costal_PGVCL-_JND - 5_PBR CO_DAILY REPORT GIS - 20-01-09 4 10" xfId="7080"/>
    <cellStyle name="_pgvcl-costal_pgvcl_JND - 5_PBR CO_DAILY REPORT GIS - 20-01-09 4 2" xfId="7081"/>
    <cellStyle name="_pgvcl-costal_PGVCL-_JND - 5_PBR CO_DAILY REPORT GIS - 20-01-09 4 2" xfId="7082"/>
    <cellStyle name="_pgvcl-costal_pgvcl_JND - 5_PBR CO_DAILY REPORT GIS - 20-01-09 4 3" xfId="7083"/>
    <cellStyle name="_pgvcl-costal_PGVCL-_JND - 5_PBR CO_DAILY REPORT GIS - 20-01-09 4 3" xfId="7084"/>
    <cellStyle name="_pgvcl-costal_pgvcl_JND - 5_PBR CO_DAILY REPORT GIS - 20-01-09 4 4" xfId="7085"/>
    <cellStyle name="_pgvcl-costal_PGVCL-_JND - 5_PBR CO_DAILY REPORT GIS - 20-01-09 4 4" xfId="7086"/>
    <cellStyle name="_pgvcl-costal_pgvcl_JND - 5_PBR CO_DAILY REPORT GIS - 20-01-09 4 5" xfId="7087"/>
    <cellStyle name="_pgvcl-costal_PGVCL-_JND - 5_PBR CO_DAILY REPORT GIS - 20-01-09 4 5" xfId="7088"/>
    <cellStyle name="_pgvcl-costal_pgvcl_JND - 5_PBR CO_DAILY REPORT GIS - 20-01-09 4 6" xfId="7089"/>
    <cellStyle name="_pgvcl-costal_PGVCL-_JND - 5_PBR CO_DAILY REPORT GIS - 20-01-09 4 6" xfId="7090"/>
    <cellStyle name="_pgvcl-costal_pgvcl_JND - 5_PBR CO_DAILY REPORT GIS - 20-01-09 4 7" xfId="7091"/>
    <cellStyle name="_pgvcl-costal_PGVCL-_JND - 5_PBR CO_DAILY REPORT GIS - 20-01-09 4 7" xfId="7092"/>
    <cellStyle name="_pgvcl-costal_pgvcl_JND - 5_PBR CO_DAILY REPORT GIS - 20-01-09 4 8" xfId="7093"/>
    <cellStyle name="_pgvcl-costal_PGVCL-_JND - 5_PBR CO_DAILY REPORT GIS - 20-01-09 4 8" xfId="7094"/>
    <cellStyle name="_pgvcl-costal_pgvcl_JND - 5_PBR CO_DAILY REPORT GIS - 20-01-09 4 9" xfId="7095"/>
    <cellStyle name="_pgvcl-costal_PGVCL-_JND - 5_PBR CO_DAILY REPORT GIS - 20-01-09 4 9" xfId="7096"/>
    <cellStyle name="_pgvcl-costal_pgvcl_JND - 5_PBR CO_DAILY REPORT GIS - 20-01-09 5" xfId="7097"/>
    <cellStyle name="_pgvcl-costal_PGVCL-_JND - 5_PBR CO_DAILY REPORT GIS - 20-01-09 5" xfId="7098"/>
    <cellStyle name="_pgvcl-costal_pgvcl_JND - 5_PBR CO_DAILY REPORT GIS - 20-01-09 5 10" xfId="7099"/>
    <cellStyle name="_pgvcl-costal_PGVCL-_JND - 5_PBR CO_DAILY REPORT GIS - 20-01-09 5 10" xfId="7100"/>
    <cellStyle name="_pgvcl-costal_pgvcl_JND - 5_PBR CO_DAILY REPORT GIS - 20-01-09 5 2" xfId="7101"/>
    <cellStyle name="_pgvcl-costal_PGVCL-_JND - 5_PBR CO_DAILY REPORT GIS - 20-01-09 5 2" xfId="7102"/>
    <cellStyle name="_pgvcl-costal_pgvcl_JND - 5_PBR CO_DAILY REPORT GIS - 20-01-09 5 3" xfId="7103"/>
    <cellStyle name="_pgvcl-costal_PGVCL-_JND - 5_PBR CO_DAILY REPORT GIS - 20-01-09 5 3" xfId="7104"/>
    <cellStyle name="_pgvcl-costal_pgvcl_JND - 5_PBR CO_DAILY REPORT GIS - 20-01-09 5 4" xfId="7105"/>
    <cellStyle name="_pgvcl-costal_PGVCL-_JND - 5_PBR CO_DAILY REPORT GIS - 20-01-09 5 4" xfId="7106"/>
    <cellStyle name="_pgvcl-costal_pgvcl_JND - 5_PBR CO_DAILY REPORT GIS - 20-01-09 5 5" xfId="7107"/>
    <cellStyle name="_pgvcl-costal_PGVCL-_JND - 5_PBR CO_DAILY REPORT GIS - 20-01-09 5 5" xfId="7108"/>
    <cellStyle name="_pgvcl-costal_pgvcl_JND - 5_PBR CO_DAILY REPORT GIS - 20-01-09 5 6" xfId="7109"/>
    <cellStyle name="_pgvcl-costal_PGVCL-_JND - 5_PBR CO_DAILY REPORT GIS - 20-01-09 5 6" xfId="7110"/>
    <cellStyle name="_pgvcl-costal_pgvcl_JND - 5_PBR CO_DAILY REPORT GIS - 20-01-09 5 7" xfId="7111"/>
    <cellStyle name="_pgvcl-costal_PGVCL-_JND - 5_PBR CO_DAILY REPORT GIS - 20-01-09 5 7" xfId="7112"/>
    <cellStyle name="_pgvcl-costal_pgvcl_JND - 5_PBR CO_DAILY REPORT GIS - 20-01-09 5 8" xfId="7113"/>
    <cellStyle name="_pgvcl-costal_PGVCL-_JND - 5_PBR CO_DAILY REPORT GIS - 20-01-09 5 8" xfId="7114"/>
    <cellStyle name="_pgvcl-costal_pgvcl_JND - 5_PBR CO_DAILY REPORT GIS - 20-01-09 5 9" xfId="7115"/>
    <cellStyle name="_pgvcl-costal_PGVCL-_JND - 5_PBR CO_DAILY REPORT GIS - 20-01-09 5 9" xfId="7116"/>
    <cellStyle name="_pgvcl-costal_pgvcl_JND - 5_PBR CO_DAILY REPORT GIS - 20-01-09 6" xfId="7117"/>
    <cellStyle name="_pgvcl-costal_PGVCL-_JND - 5_PBR CO_DAILY REPORT GIS - 20-01-09 6" xfId="7118"/>
    <cellStyle name="_pgvcl-costal_pgvcl_JND - 5_PBR CO_DAILY REPORT GIS - 20-01-09 6 10" xfId="7119"/>
    <cellStyle name="_pgvcl-costal_PGVCL-_JND - 5_PBR CO_DAILY REPORT GIS - 20-01-09 6 10" xfId="7120"/>
    <cellStyle name="_pgvcl-costal_pgvcl_JND - 5_PBR CO_DAILY REPORT GIS - 20-01-09 6 2" xfId="7121"/>
    <cellStyle name="_pgvcl-costal_PGVCL-_JND - 5_PBR CO_DAILY REPORT GIS - 20-01-09 6 2" xfId="7122"/>
    <cellStyle name="_pgvcl-costal_pgvcl_JND - 5_PBR CO_DAILY REPORT GIS - 20-01-09 6 3" xfId="7123"/>
    <cellStyle name="_pgvcl-costal_PGVCL-_JND - 5_PBR CO_DAILY REPORT GIS - 20-01-09 6 3" xfId="7124"/>
    <cellStyle name="_pgvcl-costal_pgvcl_JND - 5_PBR CO_DAILY REPORT GIS - 20-01-09 6 4" xfId="7125"/>
    <cellStyle name="_pgvcl-costal_PGVCL-_JND - 5_PBR CO_DAILY REPORT GIS - 20-01-09 6 4" xfId="7126"/>
    <cellStyle name="_pgvcl-costal_pgvcl_JND - 5_PBR CO_DAILY REPORT GIS - 20-01-09 6 5" xfId="7127"/>
    <cellStyle name="_pgvcl-costal_PGVCL-_JND - 5_PBR CO_DAILY REPORT GIS - 20-01-09 6 5" xfId="7128"/>
    <cellStyle name="_pgvcl-costal_pgvcl_JND - 5_PBR CO_DAILY REPORT GIS - 20-01-09 6 6" xfId="7129"/>
    <cellStyle name="_pgvcl-costal_PGVCL-_JND - 5_PBR CO_DAILY REPORT GIS - 20-01-09 6 6" xfId="7130"/>
    <cellStyle name="_pgvcl-costal_pgvcl_JND - 5_PBR CO_DAILY REPORT GIS - 20-01-09 6 7" xfId="7131"/>
    <cellStyle name="_pgvcl-costal_PGVCL-_JND - 5_PBR CO_DAILY REPORT GIS - 20-01-09 6 7" xfId="7132"/>
    <cellStyle name="_pgvcl-costal_pgvcl_JND - 5_PBR CO_DAILY REPORT GIS - 20-01-09 6 8" xfId="7133"/>
    <cellStyle name="_pgvcl-costal_PGVCL-_JND - 5_PBR CO_DAILY REPORT GIS - 20-01-09 6 8" xfId="7134"/>
    <cellStyle name="_pgvcl-costal_pgvcl_JND - 5_PBR CO_DAILY REPORT GIS - 20-01-09 6 9" xfId="7135"/>
    <cellStyle name="_pgvcl-costal_PGVCL-_JND - 5_PBR CO_DAILY REPORT GIS - 20-01-09 6 9" xfId="7136"/>
    <cellStyle name="_pgvcl-costal_pgvcl_JND - 5_PBR CO_DAILY REPORT GIS - 20-01-09 7" xfId="7137"/>
    <cellStyle name="_pgvcl-costal_PGVCL-_JND - 5_PBR CO_DAILY REPORT GIS - 20-01-09 7" xfId="7138"/>
    <cellStyle name="_pgvcl-costal_pgvcl_JND - 5_PBR CO_DAILY REPORT GIS - 20-01-09 7 10" xfId="7139"/>
    <cellStyle name="_pgvcl-costal_PGVCL-_JND - 5_PBR CO_DAILY REPORT GIS - 20-01-09 7 10" xfId="7140"/>
    <cellStyle name="_pgvcl-costal_pgvcl_JND - 5_PBR CO_DAILY REPORT GIS - 20-01-09 7 2" xfId="7141"/>
    <cellStyle name="_pgvcl-costal_PGVCL-_JND - 5_PBR CO_DAILY REPORT GIS - 20-01-09 7 2" xfId="7142"/>
    <cellStyle name="_pgvcl-costal_pgvcl_JND - 5_PBR CO_DAILY REPORT GIS - 20-01-09 7 3" xfId="7143"/>
    <cellStyle name="_pgvcl-costal_PGVCL-_JND - 5_PBR CO_DAILY REPORT GIS - 20-01-09 7 3" xfId="7144"/>
    <cellStyle name="_pgvcl-costal_pgvcl_JND - 5_PBR CO_DAILY REPORT GIS - 20-01-09 7 4" xfId="7145"/>
    <cellStyle name="_pgvcl-costal_PGVCL-_JND - 5_PBR CO_DAILY REPORT GIS - 20-01-09 7 4" xfId="7146"/>
    <cellStyle name="_pgvcl-costal_pgvcl_JND - 5_PBR CO_DAILY REPORT GIS - 20-01-09 7 5" xfId="7147"/>
    <cellStyle name="_pgvcl-costal_PGVCL-_JND - 5_PBR CO_DAILY REPORT GIS - 20-01-09 7 5" xfId="7148"/>
    <cellStyle name="_pgvcl-costal_pgvcl_JND - 5_PBR CO_DAILY REPORT GIS - 20-01-09 7 6" xfId="7149"/>
    <cellStyle name="_pgvcl-costal_PGVCL-_JND - 5_PBR CO_DAILY REPORT GIS - 20-01-09 7 6" xfId="7150"/>
    <cellStyle name="_pgvcl-costal_pgvcl_JND - 5_PBR CO_DAILY REPORT GIS - 20-01-09 7 7" xfId="7151"/>
    <cellStyle name="_pgvcl-costal_PGVCL-_JND - 5_PBR CO_DAILY REPORT GIS - 20-01-09 7 7" xfId="7152"/>
    <cellStyle name="_pgvcl-costal_pgvcl_JND - 5_PBR CO_DAILY REPORT GIS - 20-01-09 7 8" xfId="7153"/>
    <cellStyle name="_pgvcl-costal_PGVCL-_JND - 5_PBR CO_DAILY REPORT GIS - 20-01-09 7 8" xfId="7154"/>
    <cellStyle name="_pgvcl-costal_pgvcl_JND - 5_PBR CO_DAILY REPORT GIS - 20-01-09 7 9" xfId="7155"/>
    <cellStyle name="_pgvcl-costal_PGVCL-_JND - 5_PBR CO_DAILY REPORT GIS - 20-01-09 7 9" xfId="7156"/>
    <cellStyle name="_pgvcl-costal_pgvcl_JND - 5_PBR CO_DAILY REPORT GIS - 20-01-09 8" xfId="7157"/>
    <cellStyle name="_pgvcl-costal_PGVCL-_JND - 5_PBR CO_DAILY REPORT GIS - 20-01-09 8" xfId="7158"/>
    <cellStyle name="_pgvcl-costal_pgvcl_JND - 5_POWER FILED 17-08-09" xfId="7159"/>
    <cellStyle name="_pgvcl-costal_PGVCL-_JND - 5_POWER FILED 17-08-09" xfId="7160"/>
    <cellStyle name="_pgvcl-costal_pgvcl_JND - 5_POWER FILED 17-08-09 2" xfId="7161"/>
    <cellStyle name="_pgvcl-costal_PGVCL-_JND - 5_POWER FILED 17-08-09 2" xfId="7162"/>
    <cellStyle name="_pgvcl-costal_pgvcl_JND - 5_POWER FILED 17-08-09 2 10" xfId="7163"/>
    <cellStyle name="_pgvcl-costal_PGVCL-_JND - 5_POWER FILED 17-08-09 2 10" xfId="7164"/>
    <cellStyle name="_pgvcl-costal_pgvcl_JND - 5_POWER FILED 17-08-09 2 2" xfId="7165"/>
    <cellStyle name="_pgvcl-costal_PGVCL-_JND - 5_POWER FILED 17-08-09 2 2" xfId="7166"/>
    <cellStyle name="_pgvcl-costal_pgvcl_JND - 5_POWER FILED 17-08-09 2 3" xfId="7167"/>
    <cellStyle name="_pgvcl-costal_PGVCL-_JND - 5_POWER FILED 17-08-09 2 3" xfId="7168"/>
    <cellStyle name="_pgvcl-costal_pgvcl_JND - 5_POWER FILED 17-08-09 2 4" xfId="7169"/>
    <cellStyle name="_pgvcl-costal_PGVCL-_JND - 5_POWER FILED 17-08-09 2 4" xfId="7170"/>
    <cellStyle name="_pgvcl-costal_pgvcl_JND - 5_POWER FILED 17-08-09 2 5" xfId="7171"/>
    <cellStyle name="_pgvcl-costal_PGVCL-_JND - 5_POWER FILED 17-08-09 2 5" xfId="7172"/>
    <cellStyle name="_pgvcl-costal_pgvcl_JND - 5_POWER FILED 17-08-09 2 6" xfId="7173"/>
    <cellStyle name="_pgvcl-costal_PGVCL-_JND - 5_POWER FILED 17-08-09 2 6" xfId="7174"/>
    <cellStyle name="_pgvcl-costal_pgvcl_JND - 5_POWER FILED 17-08-09 2 7" xfId="7175"/>
    <cellStyle name="_pgvcl-costal_PGVCL-_JND - 5_POWER FILED 17-08-09 2 7" xfId="7176"/>
    <cellStyle name="_pgvcl-costal_pgvcl_JND - 5_POWER FILED 17-08-09 2 8" xfId="7177"/>
    <cellStyle name="_pgvcl-costal_PGVCL-_JND - 5_POWER FILED 17-08-09 2 8" xfId="7178"/>
    <cellStyle name="_pgvcl-costal_pgvcl_JND - 5_POWER FILED 17-08-09 2 9" xfId="7179"/>
    <cellStyle name="_pgvcl-costal_PGVCL-_JND - 5_POWER FILED 17-08-09 2 9" xfId="7180"/>
    <cellStyle name="_pgvcl-costal_pgvcl_JND - 5_POWER FILED 17-08-09 3" xfId="7181"/>
    <cellStyle name="_pgvcl-costal_PGVCL-_JND - 5_POWER FILED 17-08-09 3" xfId="7182"/>
    <cellStyle name="_pgvcl-costal_pgvcl_JND - 5_POWER FILED 17-08-09 3 10" xfId="7183"/>
    <cellStyle name="_pgvcl-costal_PGVCL-_JND - 5_POWER FILED 17-08-09 3 10" xfId="7184"/>
    <cellStyle name="_pgvcl-costal_pgvcl_JND - 5_POWER FILED 17-08-09 3 2" xfId="7185"/>
    <cellStyle name="_pgvcl-costal_PGVCL-_JND - 5_POWER FILED 17-08-09 3 2" xfId="7186"/>
    <cellStyle name="_pgvcl-costal_pgvcl_JND - 5_POWER FILED 17-08-09 3 3" xfId="7187"/>
    <cellStyle name="_pgvcl-costal_PGVCL-_JND - 5_POWER FILED 17-08-09 3 3" xfId="7188"/>
    <cellStyle name="_pgvcl-costal_pgvcl_JND - 5_POWER FILED 17-08-09 3 4" xfId="7189"/>
    <cellStyle name="_pgvcl-costal_PGVCL-_JND - 5_POWER FILED 17-08-09 3 4" xfId="7190"/>
    <cellStyle name="_pgvcl-costal_pgvcl_JND - 5_POWER FILED 17-08-09 3 5" xfId="7191"/>
    <cellStyle name="_pgvcl-costal_PGVCL-_JND - 5_POWER FILED 17-08-09 3 5" xfId="7192"/>
    <cellStyle name="_pgvcl-costal_pgvcl_JND - 5_POWER FILED 17-08-09 3 6" xfId="7193"/>
    <cellStyle name="_pgvcl-costal_PGVCL-_JND - 5_POWER FILED 17-08-09 3 6" xfId="7194"/>
    <cellStyle name="_pgvcl-costal_pgvcl_JND - 5_POWER FILED 17-08-09 3 7" xfId="7195"/>
    <cellStyle name="_pgvcl-costal_PGVCL-_JND - 5_POWER FILED 17-08-09 3 7" xfId="7196"/>
    <cellStyle name="_pgvcl-costal_pgvcl_JND - 5_POWER FILED 17-08-09 3 8" xfId="7197"/>
    <cellStyle name="_pgvcl-costal_PGVCL-_JND - 5_POWER FILED 17-08-09 3 8" xfId="7198"/>
    <cellStyle name="_pgvcl-costal_pgvcl_JND - 5_POWER FILED 17-08-09 3 9" xfId="7199"/>
    <cellStyle name="_pgvcl-costal_PGVCL-_JND - 5_POWER FILED 17-08-09 3 9" xfId="7200"/>
    <cellStyle name="_pgvcl-costal_pgvcl_JND - 5_POWER FILED 17-08-09 4" xfId="7201"/>
    <cellStyle name="_pgvcl-costal_PGVCL-_JND - 5_POWER FILED 17-08-09 4" xfId="7202"/>
    <cellStyle name="_pgvcl-costal_pgvcl_JND - 5_POWER FILED 17-08-09 4 10" xfId="7203"/>
    <cellStyle name="_pgvcl-costal_PGVCL-_JND - 5_POWER FILED 17-08-09 4 10" xfId="7204"/>
    <cellStyle name="_pgvcl-costal_pgvcl_JND - 5_POWER FILED 17-08-09 4 2" xfId="7205"/>
    <cellStyle name="_pgvcl-costal_PGVCL-_JND - 5_POWER FILED 17-08-09 4 2" xfId="7206"/>
    <cellStyle name="_pgvcl-costal_pgvcl_JND - 5_POWER FILED 17-08-09 4 3" xfId="7207"/>
    <cellStyle name="_pgvcl-costal_PGVCL-_JND - 5_POWER FILED 17-08-09 4 3" xfId="7208"/>
    <cellStyle name="_pgvcl-costal_pgvcl_JND - 5_POWER FILED 17-08-09 4 4" xfId="7209"/>
    <cellStyle name="_pgvcl-costal_PGVCL-_JND - 5_POWER FILED 17-08-09 4 4" xfId="7210"/>
    <cellStyle name="_pgvcl-costal_pgvcl_JND - 5_POWER FILED 17-08-09 4 5" xfId="7211"/>
    <cellStyle name="_pgvcl-costal_PGVCL-_JND - 5_POWER FILED 17-08-09 4 5" xfId="7212"/>
    <cellStyle name="_pgvcl-costal_pgvcl_JND - 5_POWER FILED 17-08-09 4 6" xfId="7213"/>
    <cellStyle name="_pgvcl-costal_PGVCL-_JND - 5_POWER FILED 17-08-09 4 6" xfId="7214"/>
    <cellStyle name="_pgvcl-costal_pgvcl_JND - 5_POWER FILED 17-08-09 4 7" xfId="7215"/>
    <cellStyle name="_pgvcl-costal_PGVCL-_JND - 5_POWER FILED 17-08-09 4 7" xfId="7216"/>
    <cellStyle name="_pgvcl-costal_pgvcl_JND - 5_POWER FILED 17-08-09 4 8" xfId="7217"/>
    <cellStyle name="_pgvcl-costal_PGVCL-_JND - 5_POWER FILED 17-08-09 4 8" xfId="7218"/>
    <cellStyle name="_pgvcl-costal_pgvcl_JND - 5_POWER FILED 17-08-09 4 9" xfId="7219"/>
    <cellStyle name="_pgvcl-costal_PGVCL-_JND - 5_POWER FILED 17-08-09 4 9" xfId="7220"/>
    <cellStyle name="_pgvcl-costal_pgvcl_JND - 5_POWER FILED 17-08-09 5" xfId="7221"/>
    <cellStyle name="_pgvcl-costal_PGVCL-_JND - 5_POWER FILED 17-08-09 5" xfId="7222"/>
    <cellStyle name="_pgvcl-costal_pgvcl_JND - 5_POWER FILED 17-08-09 5 10" xfId="7223"/>
    <cellStyle name="_pgvcl-costal_PGVCL-_JND - 5_POWER FILED 17-08-09 5 10" xfId="7224"/>
    <cellStyle name="_pgvcl-costal_pgvcl_JND - 5_POWER FILED 17-08-09 5 2" xfId="7225"/>
    <cellStyle name="_pgvcl-costal_PGVCL-_JND - 5_POWER FILED 17-08-09 5 2" xfId="7226"/>
    <cellStyle name="_pgvcl-costal_pgvcl_JND - 5_POWER FILED 17-08-09 5 3" xfId="7227"/>
    <cellStyle name="_pgvcl-costal_PGVCL-_JND - 5_POWER FILED 17-08-09 5 3" xfId="7228"/>
    <cellStyle name="_pgvcl-costal_pgvcl_JND - 5_POWER FILED 17-08-09 5 4" xfId="7229"/>
    <cellStyle name="_pgvcl-costal_PGVCL-_JND - 5_POWER FILED 17-08-09 5 4" xfId="7230"/>
    <cellStyle name="_pgvcl-costal_pgvcl_JND - 5_POWER FILED 17-08-09 5 5" xfId="7231"/>
    <cellStyle name="_pgvcl-costal_PGVCL-_JND - 5_POWER FILED 17-08-09 5 5" xfId="7232"/>
    <cellStyle name="_pgvcl-costal_pgvcl_JND - 5_POWER FILED 17-08-09 5 6" xfId="7233"/>
    <cellStyle name="_pgvcl-costal_PGVCL-_JND - 5_POWER FILED 17-08-09 5 6" xfId="7234"/>
    <cellStyle name="_pgvcl-costal_pgvcl_JND - 5_POWER FILED 17-08-09 5 7" xfId="7235"/>
    <cellStyle name="_pgvcl-costal_PGVCL-_JND - 5_POWER FILED 17-08-09 5 7" xfId="7236"/>
    <cellStyle name="_pgvcl-costal_pgvcl_JND - 5_POWER FILED 17-08-09 5 8" xfId="7237"/>
    <cellStyle name="_pgvcl-costal_PGVCL-_JND - 5_POWER FILED 17-08-09 5 8" xfId="7238"/>
    <cellStyle name="_pgvcl-costal_pgvcl_JND - 5_POWER FILED 17-08-09 5 9" xfId="7239"/>
    <cellStyle name="_pgvcl-costal_PGVCL-_JND - 5_POWER FILED 17-08-09 5 9" xfId="7240"/>
    <cellStyle name="_pgvcl-costal_pgvcl_JND - 5_POWER FILED 17-08-09 6" xfId="7241"/>
    <cellStyle name="_pgvcl-costal_PGVCL-_JND - 5_POWER FILED 17-08-09 6" xfId="7242"/>
    <cellStyle name="_pgvcl-costal_pgvcl_JND - 5_POWER FILED 17-08-09 6 10" xfId="7243"/>
    <cellStyle name="_pgvcl-costal_PGVCL-_JND - 5_POWER FILED 17-08-09 6 10" xfId="7244"/>
    <cellStyle name="_pgvcl-costal_pgvcl_JND - 5_POWER FILED 17-08-09 6 2" xfId="7245"/>
    <cellStyle name="_pgvcl-costal_PGVCL-_JND - 5_POWER FILED 17-08-09 6 2" xfId="7246"/>
    <cellStyle name="_pgvcl-costal_pgvcl_JND - 5_POWER FILED 17-08-09 6 3" xfId="7247"/>
    <cellStyle name="_pgvcl-costal_PGVCL-_JND - 5_POWER FILED 17-08-09 6 3" xfId="7248"/>
    <cellStyle name="_pgvcl-costal_pgvcl_JND - 5_POWER FILED 17-08-09 6 4" xfId="7249"/>
    <cellStyle name="_pgvcl-costal_PGVCL-_JND - 5_POWER FILED 17-08-09 6 4" xfId="7250"/>
    <cellStyle name="_pgvcl-costal_pgvcl_JND - 5_POWER FILED 17-08-09 6 5" xfId="7251"/>
    <cellStyle name="_pgvcl-costal_PGVCL-_JND - 5_POWER FILED 17-08-09 6 5" xfId="7252"/>
    <cellStyle name="_pgvcl-costal_pgvcl_JND - 5_POWER FILED 17-08-09 6 6" xfId="7253"/>
    <cellStyle name="_pgvcl-costal_PGVCL-_JND - 5_POWER FILED 17-08-09 6 6" xfId="7254"/>
    <cellStyle name="_pgvcl-costal_pgvcl_JND - 5_POWER FILED 17-08-09 6 7" xfId="7255"/>
    <cellStyle name="_pgvcl-costal_PGVCL-_JND - 5_POWER FILED 17-08-09 6 7" xfId="7256"/>
    <cellStyle name="_pgvcl-costal_pgvcl_JND - 5_POWER FILED 17-08-09 6 8" xfId="7257"/>
    <cellStyle name="_pgvcl-costal_PGVCL-_JND - 5_POWER FILED 17-08-09 6 8" xfId="7258"/>
    <cellStyle name="_pgvcl-costal_pgvcl_JND - 5_POWER FILED 17-08-09 6 9" xfId="7259"/>
    <cellStyle name="_pgvcl-costal_PGVCL-_JND - 5_POWER FILED 17-08-09 6 9" xfId="7260"/>
    <cellStyle name="_pgvcl-costal_pgvcl_JND - 5_POWER FILED 17-08-09 7" xfId="7261"/>
    <cellStyle name="_pgvcl-costal_PGVCL-_JND - 5_POWER FILED 17-08-09 7" xfId="7262"/>
    <cellStyle name="_pgvcl-costal_pgvcl_JND - 5_POWER FILED 17-08-09 7 10" xfId="7263"/>
    <cellStyle name="_pgvcl-costal_PGVCL-_JND - 5_POWER FILED 17-08-09 7 10" xfId="7264"/>
    <cellStyle name="_pgvcl-costal_pgvcl_JND - 5_POWER FILED 17-08-09 7 2" xfId="7265"/>
    <cellStyle name="_pgvcl-costal_PGVCL-_JND - 5_POWER FILED 17-08-09 7 2" xfId="7266"/>
    <cellStyle name="_pgvcl-costal_pgvcl_JND - 5_POWER FILED 17-08-09 7 3" xfId="7267"/>
    <cellStyle name="_pgvcl-costal_PGVCL-_JND - 5_POWER FILED 17-08-09 7 3" xfId="7268"/>
    <cellStyle name="_pgvcl-costal_pgvcl_JND - 5_POWER FILED 17-08-09 7 4" xfId="7269"/>
    <cellStyle name="_pgvcl-costal_PGVCL-_JND - 5_POWER FILED 17-08-09 7 4" xfId="7270"/>
    <cellStyle name="_pgvcl-costal_pgvcl_JND - 5_POWER FILED 17-08-09 7 5" xfId="7271"/>
    <cellStyle name="_pgvcl-costal_PGVCL-_JND - 5_POWER FILED 17-08-09 7 5" xfId="7272"/>
    <cellStyle name="_pgvcl-costal_pgvcl_JND - 5_POWER FILED 17-08-09 7 6" xfId="7273"/>
    <cellStyle name="_pgvcl-costal_PGVCL-_JND - 5_POWER FILED 17-08-09 7 6" xfId="7274"/>
    <cellStyle name="_pgvcl-costal_pgvcl_JND - 5_POWER FILED 17-08-09 7 7" xfId="7275"/>
    <cellStyle name="_pgvcl-costal_PGVCL-_JND - 5_POWER FILED 17-08-09 7 7" xfId="7276"/>
    <cellStyle name="_pgvcl-costal_pgvcl_JND - 5_POWER FILED 17-08-09 7 8" xfId="7277"/>
    <cellStyle name="_pgvcl-costal_PGVCL-_JND - 5_POWER FILED 17-08-09 7 8" xfId="7278"/>
    <cellStyle name="_pgvcl-costal_pgvcl_JND - 5_POWER FILED 17-08-09 7 9" xfId="7279"/>
    <cellStyle name="_pgvcl-costal_PGVCL-_JND - 5_POWER FILED 17-08-09 7 9" xfId="7280"/>
    <cellStyle name="_pgvcl-costal_pgvcl_JND - 5_POWER FILED 17-08-09 8" xfId="7281"/>
    <cellStyle name="_pgvcl-costal_PGVCL-_JND - 5_POWER FILED 17-08-09 8" xfId="7282"/>
    <cellStyle name="_pgvcl-costal_pgvcl_JND - 5_SE 14-05-09" xfId="7283"/>
    <cellStyle name="_pgvcl-costal_PGVCL-_JND - 5_SE 14-05-09" xfId="7284"/>
    <cellStyle name="_pgvcl-costal_pgvcl_JND - 5_SE 14-05-09 2" xfId="7285"/>
    <cellStyle name="_pgvcl-costal_PGVCL-_JND - 5_SE 14-05-09 2" xfId="7286"/>
    <cellStyle name="_pgvcl-costal_pgvcl_JND - 5_SE 14-05-09 2 10" xfId="7287"/>
    <cellStyle name="_pgvcl-costal_PGVCL-_JND - 5_SE 14-05-09 2 10" xfId="7288"/>
    <cellStyle name="_pgvcl-costal_pgvcl_JND - 5_SE 14-05-09 2 2" xfId="7289"/>
    <cellStyle name="_pgvcl-costal_PGVCL-_JND - 5_SE 14-05-09 2 2" xfId="7290"/>
    <cellStyle name="_pgvcl-costal_pgvcl_JND - 5_SE 14-05-09 2 3" xfId="7291"/>
    <cellStyle name="_pgvcl-costal_PGVCL-_JND - 5_SE 14-05-09 2 3" xfId="7292"/>
    <cellStyle name="_pgvcl-costal_pgvcl_JND - 5_SE 14-05-09 2 4" xfId="7293"/>
    <cellStyle name="_pgvcl-costal_PGVCL-_JND - 5_SE 14-05-09 2 4" xfId="7294"/>
    <cellStyle name="_pgvcl-costal_pgvcl_JND - 5_SE 14-05-09 2 5" xfId="7295"/>
    <cellStyle name="_pgvcl-costal_PGVCL-_JND - 5_SE 14-05-09 2 5" xfId="7296"/>
    <cellStyle name="_pgvcl-costal_pgvcl_JND - 5_SE 14-05-09 2 6" xfId="7297"/>
    <cellStyle name="_pgvcl-costal_PGVCL-_JND - 5_SE 14-05-09 2 6" xfId="7298"/>
    <cellStyle name="_pgvcl-costal_pgvcl_JND - 5_SE 14-05-09 2 7" xfId="7299"/>
    <cellStyle name="_pgvcl-costal_PGVCL-_JND - 5_SE 14-05-09 2 7" xfId="7300"/>
    <cellStyle name="_pgvcl-costal_pgvcl_JND - 5_SE 14-05-09 2 8" xfId="7301"/>
    <cellStyle name="_pgvcl-costal_PGVCL-_JND - 5_SE 14-05-09 2 8" xfId="7302"/>
    <cellStyle name="_pgvcl-costal_pgvcl_JND - 5_SE 14-05-09 2 9" xfId="7303"/>
    <cellStyle name="_pgvcl-costal_PGVCL-_JND - 5_SE 14-05-09 2 9" xfId="7304"/>
    <cellStyle name="_pgvcl-costal_pgvcl_JND - 5_SE 14-05-09 3" xfId="7305"/>
    <cellStyle name="_pgvcl-costal_PGVCL-_JND - 5_SE 14-05-09 3" xfId="7306"/>
    <cellStyle name="_pgvcl-costal_pgvcl_JND - 5_SE 14-05-09 3 10" xfId="7307"/>
    <cellStyle name="_pgvcl-costal_PGVCL-_JND - 5_SE 14-05-09 3 10" xfId="7308"/>
    <cellStyle name="_pgvcl-costal_pgvcl_JND - 5_SE 14-05-09 3 2" xfId="7309"/>
    <cellStyle name="_pgvcl-costal_PGVCL-_JND - 5_SE 14-05-09 3 2" xfId="7310"/>
    <cellStyle name="_pgvcl-costal_pgvcl_JND - 5_SE 14-05-09 3 3" xfId="7311"/>
    <cellStyle name="_pgvcl-costal_PGVCL-_JND - 5_SE 14-05-09 3 3" xfId="7312"/>
    <cellStyle name="_pgvcl-costal_pgvcl_JND - 5_SE 14-05-09 3 4" xfId="7313"/>
    <cellStyle name="_pgvcl-costal_PGVCL-_JND - 5_SE 14-05-09 3 4" xfId="7314"/>
    <cellStyle name="_pgvcl-costal_pgvcl_JND - 5_SE 14-05-09 3 5" xfId="7315"/>
    <cellStyle name="_pgvcl-costal_PGVCL-_JND - 5_SE 14-05-09 3 5" xfId="7316"/>
    <cellStyle name="_pgvcl-costal_pgvcl_JND - 5_SE 14-05-09 3 6" xfId="7317"/>
    <cellStyle name="_pgvcl-costal_PGVCL-_JND - 5_SE 14-05-09 3 6" xfId="7318"/>
    <cellStyle name="_pgvcl-costal_pgvcl_JND - 5_SE 14-05-09 3 7" xfId="7319"/>
    <cellStyle name="_pgvcl-costal_PGVCL-_JND - 5_SE 14-05-09 3 7" xfId="7320"/>
    <cellStyle name="_pgvcl-costal_pgvcl_JND - 5_SE 14-05-09 3 8" xfId="7321"/>
    <cellStyle name="_pgvcl-costal_PGVCL-_JND - 5_SE 14-05-09 3 8" xfId="7322"/>
    <cellStyle name="_pgvcl-costal_pgvcl_JND - 5_SE 14-05-09 3 9" xfId="7323"/>
    <cellStyle name="_pgvcl-costal_PGVCL-_JND - 5_SE 14-05-09 3 9" xfId="7324"/>
    <cellStyle name="_pgvcl-costal_pgvcl_JND - 5_SE 14-05-09 4" xfId="7325"/>
    <cellStyle name="_pgvcl-costal_PGVCL-_JND - 5_SE 14-05-09 4" xfId="7326"/>
    <cellStyle name="_pgvcl-costal_pgvcl_JND - 5_SE 14-05-09 4 10" xfId="7327"/>
    <cellStyle name="_pgvcl-costal_PGVCL-_JND - 5_SE 14-05-09 4 10" xfId="7328"/>
    <cellStyle name="_pgvcl-costal_pgvcl_JND - 5_SE 14-05-09 4 2" xfId="7329"/>
    <cellStyle name="_pgvcl-costal_PGVCL-_JND - 5_SE 14-05-09 4 2" xfId="7330"/>
    <cellStyle name="_pgvcl-costal_pgvcl_JND - 5_SE 14-05-09 4 3" xfId="7331"/>
    <cellStyle name="_pgvcl-costal_PGVCL-_JND - 5_SE 14-05-09 4 3" xfId="7332"/>
    <cellStyle name="_pgvcl-costal_pgvcl_JND - 5_SE 14-05-09 4 4" xfId="7333"/>
    <cellStyle name="_pgvcl-costal_PGVCL-_JND - 5_SE 14-05-09 4 4" xfId="7334"/>
    <cellStyle name="_pgvcl-costal_pgvcl_JND - 5_SE 14-05-09 4 5" xfId="7335"/>
    <cellStyle name="_pgvcl-costal_PGVCL-_JND - 5_SE 14-05-09 4 5" xfId="7336"/>
    <cellStyle name="_pgvcl-costal_pgvcl_JND - 5_SE 14-05-09 4 6" xfId="7337"/>
    <cellStyle name="_pgvcl-costal_PGVCL-_JND - 5_SE 14-05-09 4 6" xfId="7338"/>
    <cellStyle name="_pgvcl-costal_pgvcl_JND - 5_SE 14-05-09 4 7" xfId="7339"/>
    <cellStyle name="_pgvcl-costal_PGVCL-_JND - 5_SE 14-05-09 4 7" xfId="7340"/>
    <cellStyle name="_pgvcl-costal_pgvcl_JND - 5_SE 14-05-09 4 8" xfId="7341"/>
    <cellStyle name="_pgvcl-costal_PGVCL-_JND - 5_SE 14-05-09 4 8" xfId="7342"/>
    <cellStyle name="_pgvcl-costal_pgvcl_JND - 5_SE 14-05-09 4 9" xfId="7343"/>
    <cellStyle name="_pgvcl-costal_PGVCL-_JND - 5_SE 14-05-09 4 9" xfId="7344"/>
    <cellStyle name="_pgvcl-costal_pgvcl_JND - 5_SE 14-05-09 5" xfId="7345"/>
    <cellStyle name="_pgvcl-costal_PGVCL-_JND - 5_SE 14-05-09 5" xfId="7346"/>
    <cellStyle name="_pgvcl-costal_pgvcl_JND - 5_SE 14-05-09 5 10" xfId="7347"/>
    <cellStyle name="_pgvcl-costal_PGVCL-_JND - 5_SE 14-05-09 5 10" xfId="7348"/>
    <cellStyle name="_pgvcl-costal_pgvcl_JND - 5_SE 14-05-09 5 2" xfId="7349"/>
    <cellStyle name="_pgvcl-costal_PGVCL-_JND - 5_SE 14-05-09 5 2" xfId="7350"/>
    <cellStyle name="_pgvcl-costal_pgvcl_JND - 5_SE 14-05-09 5 3" xfId="7351"/>
    <cellStyle name="_pgvcl-costal_PGVCL-_JND - 5_SE 14-05-09 5 3" xfId="7352"/>
    <cellStyle name="_pgvcl-costal_pgvcl_JND - 5_SE 14-05-09 5 4" xfId="7353"/>
    <cellStyle name="_pgvcl-costal_PGVCL-_JND - 5_SE 14-05-09 5 4" xfId="7354"/>
    <cellStyle name="_pgvcl-costal_pgvcl_JND - 5_SE 14-05-09 5 5" xfId="7355"/>
    <cellStyle name="_pgvcl-costal_PGVCL-_JND - 5_SE 14-05-09 5 5" xfId="7356"/>
    <cellStyle name="_pgvcl-costal_pgvcl_JND - 5_SE 14-05-09 5 6" xfId="7357"/>
    <cellStyle name="_pgvcl-costal_PGVCL-_JND - 5_SE 14-05-09 5 6" xfId="7358"/>
    <cellStyle name="_pgvcl-costal_pgvcl_JND - 5_SE 14-05-09 5 7" xfId="7359"/>
    <cellStyle name="_pgvcl-costal_PGVCL-_JND - 5_SE 14-05-09 5 7" xfId="7360"/>
    <cellStyle name="_pgvcl-costal_pgvcl_JND - 5_SE 14-05-09 5 8" xfId="7361"/>
    <cellStyle name="_pgvcl-costal_PGVCL-_JND - 5_SE 14-05-09 5 8" xfId="7362"/>
    <cellStyle name="_pgvcl-costal_pgvcl_JND - 5_SE 14-05-09 5 9" xfId="7363"/>
    <cellStyle name="_pgvcl-costal_PGVCL-_JND - 5_SE 14-05-09 5 9" xfId="7364"/>
    <cellStyle name="_pgvcl-costal_pgvcl_JND - 5_SE 14-05-09 6" xfId="7365"/>
    <cellStyle name="_pgvcl-costal_PGVCL-_JND - 5_SE 14-05-09 6" xfId="7366"/>
    <cellStyle name="_pgvcl-costal_pgvcl_JND - 5_SE 14-05-09 6 10" xfId="7367"/>
    <cellStyle name="_pgvcl-costal_PGVCL-_JND - 5_SE 14-05-09 6 10" xfId="7368"/>
    <cellStyle name="_pgvcl-costal_pgvcl_JND - 5_SE 14-05-09 6 2" xfId="7369"/>
    <cellStyle name="_pgvcl-costal_PGVCL-_JND - 5_SE 14-05-09 6 2" xfId="7370"/>
    <cellStyle name="_pgvcl-costal_pgvcl_JND - 5_SE 14-05-09 6 3" xfId="7371"/>
    <cellStyle name="_pgvcl-costal_PGVCL-_JND - 5_SE 14-05-09 6 3" xfId="7372"/>
    <cellStyle name="_pgvcl-costal_pgvcl_JND - 5_SE 14-05-09 6 4" xfId="7373"/>
    <cellStyle name="_pgvcl-costal_PGVCL-_JND - 5_SE 14-05-09 6 4" xfId="7374"/>
    <cellStyle name="_pgvcl-costal_pgvcl_JND - 5_SE 14-05-09 6 5" xfId="7375"/>
    <cellStyle name="_pgvcl-costal_PGVCL-_JND - 5_SE 14-05-09 6 5" xfId="7376"/>
    <cellStyle name="_pgvcl-costal_pgvcl_JND - 5_SE 14-05-09 6 6" xfId="7377"/>
    <cellStyle name="_pgvcl-costal_PGVCL-_JND - 5_SE 14-05-09 6 6" xfId="7378"/>
    <cellStyle name="_pgvcl-costal_pgvcl_JND - 5_SE 14-05-09 6 7" xfId="7379"/>
    <cellStyle name="_pgvcl-costal_PGVCL-_JND - 5_SE 14-05-09 6 7" xfId="7380"/>
    <cellStyle name="_pgvcl-costal_pgvcl_JND - 5_SE 14-05-09 6 8" xfId="7381"/>
    <cellStyle name="_pgvcl-costal_PGVCL-_JND - 5_SE 14-05-09 6 8" xfId="7382"/>
    <cellStyle name="_pgvcl-costal_pgvcl_JND - 5_SE 14-05-09 6 9" xfId="7383"/>
    <cellStyle name="_pgvcl-costal_PGVCL-_JND - 5_SE 14-05-09 6 9" xfId="7384"/>
    <cellStyle name="_pgvcl-costal_pgvcl_JND - 5_SE 14-05-09 7" xfId="7385"/>
    <cellStyle name="_pgvcl-costal_PGVCL-_JND - 5_SE 14-05-09 7" xfId="7386"/>
    <cellStyle name="_pgvcl-costal_pgvcl_JND - 5_SE 14-05-09 7 10" xfId="7387"/>
    <cellStyle name="_pgvcl-costal_PGVCL-_JND - 5_SE 14-05-09 7 10" xfId="7388"/>
    <cellStyle name="_pgvcl-costal_pgvcl_JND - 5_SE 14-05-09 7 2" xfId="7389"/>
    <cellStyle name="_pgvcl-costal_PGVCL-_JND - 5_SE 14-05-09 7 2" xfId="7390"/>
    <cellStyle name="_pgvcl-costal_pgvcl_JND - 5_SE 14-05-09 7 3" xfId="7391"/>
    <cellStyle name="_pgvcl-costal_PGVCL-_JND - 5_SE 14-05-09 7 3" xfId="7392"/>
    <cellStyle name="_pgvcl-costal_pgvcl_JND - 5_SE 14-05-09 7 4" xfId="7393"/>
    <cellStyle name="_pgvcl-costal_PGVCL-_JND - 5_SE 14-05-09 7 4" xfId="7394"/>
    <cellStyle name="_pgvcl-costal_pgvcl_JND - 5_SE 14-05-09 7 5" xfId="7395"/>
    <cellStyle name="_pgvcl-costal_PGVCL-_JND - 5_SE 14-05-09 7 5" xfId="7396"/>
    <cellStyle name="_pgvcl-costal_pgvcl_JND - 5_SE 14-05-09 7 6" xfId="7397"/>
    <cellStyle name="_pgvcl-costal_PGVCL-_JND - 5_SE 14-05-09 7 6" xfId="7398"/>
    <cellStyle name="_pgvcl-costal_pgvcl_JND - 5_SE 14-05-09 7 7" xfId="7399"/>
    <cellStyle name="_pgvcl-costal_PGVCL-_JND - 5_SE 14-05-09 7 7" xfId="7400"/>
    <cellStyle name="_pgvcl-costal_pgvcl_JND - 5_SE 14-05-09 7 8" xfId="7401"/>
    <cellStyle name="_pgvcl-costal_PGVCL-_JND - 5_SE 14-05-09 7 8" xfId="7402"/>
    <cellStyle name="_pgvcl-costal_pgvcl_JND - 5_SE 14-05-09 7 9" xfId="7403"/>
    <cellStyle name="_pgvcl-costal_PGVCL-_JND - 5_SE 14-05-09 7 9" xfId="7404"/>
    <cellStyle name="_pgvcl-costal_pgvcl_JND - 5_SE 14-05-09 8" xfId="7405"/>
    <cellStyle name="_pgvcl-costal_PGVCL-_JND - 5_SE 14-05-09 8" xfId="7406"/>
    <cellStyle name="_pgvcl-costal_pgvcl_JND - 5_Soft Copy of Tech-2" xfId="7407"/>
    <cellStyle name="_pgvcl-costal_PGVCL-_JND - 5_Soft Copy of Tech-2" xfId="7408"/>
    <cellStyle name="_pgvcl-costal_pgvcl_JND - 5_Soft Copy of Tech-2 2" xfId="7409"/>
    <cellStyle name="_pgvcl-costal_PGVCL-_JND - 5_Soft Copy of Tech-2 2" xfId="7410"/>
    <cellStyle name="_pgvcl-costal_pgvcl_JND - 5_Soft Copy of Tech-2 2 10" xfId="7411"/>
    <cellStyle name="_pgvcl-costal_PGVCL-_JND - 5_Soft Copy of Tech-2 2 10" xfId="7412"/>
    <cellStyle name="_pgvcl-costal_pgvcl_JND - 5_Soft Copy of Tech-2 2 2" xfId="7413"/>
    <cellStyle name="_pgvcl-costal_PGVCL-_JND - 5_Soft Copy of Tech-2 2 2" xfId="7414"/>
    <cellStyle name="_pgvcl-costal_pgvcl_JND - 5_Soft Copy of Tech-2 2 3" xfId="7415"/>
    <cellStyle name="_pgvcl-costal_PGVCL-_JND - 5_Soft Copy of Tech-2 2 3" xfId="7416"/>
    <cellStyle name="_pgvcl-costal_pgvcl_JND - 5_Soft Copy of Tech-2 2 4" xfId="7417"/>
    <cellStyle name="_pgvcl-costal_PGVCL-_JND - 5_Soft Copy of Tech-2 2 4" xfId="7418"/>
    <cellStyle name="_pgvcl-costal_pgvcl_JND - 5_Soft Copy of Tech-2 2 5" xfId="7419"/>
    <cellStyle name="_pgvcl-costal_PGVCL-_JND - 5_Soft Copy of Tech-2 2 5" xfId="7420"/>
    <cellStyle name="_pgvcl-costal_pgvcl_JND - 5_Soft Copy of Tech-2 2 6" xfId="7421"/>
    <cellStyle name="_pgvcl-costal_PGVCL-_JND - 5_Soft Copy of Tech-2 2 6" xfId="7422"/>
    <cellStyle name="_pgvcl-costal_pgvcl_JND - 5_Soft Copy of Tech-2 2 7" xfId="7423"/>
    <cellStyle name="_pgvcl-costal_PGVCL-_JND - 5_Soft Copy of Tech-2 2 7" xfId="7424"/>
    <cellStyle name="_pgvcl-costal_pgvcl_JND - 5_Soft Copy of Tech-2 2 8" xfId="7425"/>
    <cellStyle name="_pgvcl-costal_PGVCL-_JND - 5_Soft Copy of Tech-2 2 8" xfId="7426"/>
    <cellStyle name="_pgvcl-costal_pgvcl_JND - 5_Soft Copy of Tech-2 2 9" xfId="7427"/>
    <cellStyle name="_pgvcl-costal_PGVCL-_JND - 5_Soft Copy of Tech-2 2 9" xfId="7428"/>
    <cellStyle name="_pgvcl-costal_pgvcl_JND - 5_Soft Copy of Tech-2 3" xfId="7429"/>
    <cellStyle name="_pgvcl-costal_PGVCL-_JND - 5_Soft Copy of Tech-2 3" xfId="7430"/>
    <cellStyle name="_pgvcl-costal_pgvcl_JND - 5_Soft Copy of Tech-2 3 10" xfId="7431"/>
    <cellStyle name="_pgvcl-costal_PGVCL-_JND - 5_Soft Copy of Tech-2 3 10" xfId="7432"/>
    <cellStyle name="_pgvcl-costal_pgvcl_JND - 5_Soft Copy of Tech-2 3 2" xfId="7433"/>
    <cellStyle name="_pgvcl-costal_PGVCL-_JND - 5_Soft Copy of Tech-2 3 2" xfId="7434"/>
    <cellStyle name="_pgvcl-costal_pgvcl_JND - 5_Soft Copy of Tech-2 3 3" xfId="7435"/>
    <cellStyle name="_pgvcl-costal_PGVCL-_JND - 5_Soft Copy of Tech-2 3 3" xfId="7436"/>
    <cellStyle name="_pgvcl-costal_pgvcl_JND - 5_Soft Copy of Tech-2 3 4" xfId="7437"/>
    <cellStyle name="_pgvcl-costal_PGVCL-_JND - 5_Soft Copy of Tech-2 3 4" xfId="7438"/>
    <cellStyle name="_pgvcl-costal_pgvcl_JND - 5_Soft Copy of Tech-2 3 5" xfId="7439"/>
    <cellStyle name="_pgvcl-costal_PGVCL-_JND - 5_Soft Copy of Tech-2 3 5" xfId="7440"/>
    <cellStyle name="_pgvcl-costal_pgvcl_JND - 5_Soft Copy of Tech-2 3 6" xfId="7441"/>
    <cellStyle name="_pgvcl-costal_PGVCL-_JND - 5_Soft Copy of Tech-2 3 6" xfId="7442"/>
    <cellStyle name="_pgvcl-costal_pgvcl_JND - 5_Soft Copy of Tech-2 3 7" xfId="7443"/>
    <cellStyle name="_pgvcl-costal_PGVCL-_JND - 5_Soft Copy of Tech-2 3 7" xfId="7444"/>
    <cellStyle name="_pgvcl-costal_pgvcl_JND - 5_Soft Copy of Tech-2 3 8" xfId="7445"/>
    <cellStyle name="_pgvcl-costal_PGVCL-_JND - 5_Soft Copy of Tech-2 3 8" xfId="7446"/>
    <cellStyle name="_pgvcl-costal_pgvcl_JND - 5_Soft Copy of Tech-2 3 9" xfId="7447"/>
    <cellStyle name="_pgvcl-costal_PGVCL-_JND - 5_Soft Copy of Tech-2 3 9" xfId="7448"/>
    <cellStyle name="_pgvcl-costal_pgvcl_JND - 5_Soft Copy of Tech-2 4" xfId="7449"/>
    <cellStyle name="_pgvcl-costal_PGVCL-_JND - 5_Soft Copy of Tech-2 4" xfId="7450"/>
    <cellStyle name="_pgvcl-costal_pgvcl_JND - 5_Soft Copy of Tech-2 4 10" xfId="7451"/>
    <cellStyle name="_pgvcl-costal_PGVCL-_JND - 5_Soft Copy of Tech-2 4 10" xfId="7452"/>
    <cellStyle name="_pgvcl-costal_pgvcl_JND - 5_Soft Copy of Tech-2 4 2" xfId="7453"/>
    <cellStyle name="_pgvcl-costal_PGVCL-_JND - 5_Soft Copy of Tech-2 4 2" xfId="7454"/>
    <cellStyle name="_pgvcl-costal_pgvcl_JND - 5_Soft Copy of Tech-2 4 3" xfId="7455"/>
    <cellStyle name="_pgvcl-costal_PGVCL-_JND - 5_Soft Copy of Tech-2 4 3" xfId="7456"/>
    <cellStyle name="_pgvcl-costal_pgvcl_JND - 5_Soft Copy of Tech-2 4 4" xfId="7457"/>
    <cellStyle name="_pgvcl-costal_PGVCL-_JND - 5_Soft Copy of Tech-2 4 4" xfId="7458"/>
    <cellStyle name="_pgvcl-costal_pgvcl_JND - 5_Soft Copy of Tech-2 4 5" xfId="7459"/>
    <cellStyle name="_pgvcl-costal_PGVCL-_JND - 5_Soft Copy of Tech-2 4 5" xfId="7460"/>
    <cellStyle name="_pgvcl-costal_pgvcl_JND - 5_Soft Copy of Tech-2 4 6" xfId="7461"/>
    <cellStyle name="_pgvcl-costal_PGVCL-_JND - 5_Soft Copy of Tech-2 4 6" xfId="7462"/>
    <cellStyle name="_pgvcl-costal_pgvcl_JND - 5_Soft Copy of Tech-2 4 7" xfId="7463"/>
    <cellStyle name="_pgvcl-costal_PGVCL-_JND - 5_Soft Copy of Tech-2 4 7" xfId="7464"/>
    <cellStyle name="_pgvcl-costal_pgvcl_JND - 5_Soft Copy of Tech-2 4 8" xfId="7465"/>
    <cellStyle name="_pgvcl-costal_PGVCL-_JND - 5_Soft Copy of Tech-2 4 8" xfId="7466"/>
    <cellStyle name="_pgvcl-costal_pgvcl_JND - 5_Soft Copy of Tech-2 4 9" xfId="7467"/>
    <cellStyle name="_pgvcl-costal_PGVCL-_JND - 5_Soft Copy of Tech-2 4 9" xfId="7468"/>
    <cellStyle name="_pgvcl-costal_pgvcl_JND - 5_Soft Copy of Tech-2 5" xfId="7469"/>
    <cellStyle name="_pgvcl-costal_PGVCL-_JND - 5_Soft Copy of Tech-2 5" xfId="7470"/>
    <cellStyle name="_pgvcl-costal_pgvcl_JND - 5_Soft Copy of Tech-2 5 10" xfId="7471"/>
    <cellStyle name="_pgvcl-costal_PGVCL-_JND - 5_Soft Copy of Tech-2 5 10" xfId="7472"/>
    <cellStyle name="_pgvcl-costal_pgvcl_JND - 5_Soft Copy of Tech-2 5 2" xfId="7473"/>
    <cellStyle name="_pgvcl-costal_PGVCL-_JND - 5_Soft Copy of Tech-2 5 2" xfId="7474"/>
    <cellStyle name="_pgvcl-costal_pgvcl_JND - 5_Soft Copy of Tech-2 5 3" xfId="7475"/>
    <cellStyle name="_pgvcl-costal_PGVCL-_JND - 5_Soft Copy of Tech-2 5 3" xfId="7476"/>
    <cellStyle name="_pgvcl-costal_pgvcl_JND - 5_Soft Copy of Tech-2 5 4" xfId="7477"/>
    <cellStyle name="_pgvcl-costal_PGVCL-_JND - 5_Soft Copy of Tech-2 5 4" xfId="7478"/>
    <cellStyle name="_pgvcl-costal_pgvcl_JND - 5_Soft Copy of Tech-2 5 5" xfId="7479"/>
    <cellStyle name="_pgvcl-costal_PGVCL-_JND - 5_Soft Copy of Tech-2 5 5" xfId="7480"/>
    <cellStyle name="_pgvcl-costal_pgvcl_JND - 5_Soft Copy of Tech-2 5 6" xfId="7481"/>
    <cellStyle name="_pgvcl-costal_PGVCL-_JND - 5_Soft Copy of Tech-2 5 6" xfId="7482"/>
    <cellStyle name="_pgvcl-costal_pgvcl_JND - 5_Soft Copy of Tech-2 5 7" xfId="7483"/>
    <cellStyle name="_pgvcl-costal_PGVCL-_JND - 5_Soft Copy of Tech-2 5 7" xfId="7484"/>
    <cellStyle name="_pgvcl-costal_pgvcl_JND - 5_Soft Copy of Tech-2 5 8" xfId="7485"/>
    <cellStyle name="_pgvcl-costal_PGVCL-_JND - 5_Soft Copy of Tech-2 5 8" xfId="7486"/>
    <cellStyle name="_pgvcl-costal_pgvcl_JND - 5_Soft Copy of Tech-2 5 9" xfId="7487"/>
    <cellStyle name="_pgvcl-costal_PGVCL-_JND - 5_Soft Copy of Tech-2 5 9" xfId="7488"/>
    <cellStyle name="_pgvcl-costal_pgvcl_JND - 5_Soft Copy of Tech-2 6" xfId="7489"/>
    <cellStyle name="_pgvcl-costal_PGVCL-_JND - 5_Soft Copy of Tech-2 6" xfId="7490"/>
    <cellStyle name="_pgvcl-costal_pgvcl_JND - 5_Soft Copy of Tech-2 6 10" xfId="7491"/>
    <cellStyle name="_pgvcl-costal_PGVCL-_JND - 5_Soft Copy of Tech-2 6 10" xfId="7492"/>
    <cellStyle name="_pgvcl-costal_pgvcl_JND - 5_Soft Copy of Tech-2 6 2" xfId="7493"/>
    <cellStyle name="_pgvcl-costal_PGVCL-_JND - 5_Soft Copy of Tech-2 6 2" xfId="7494"/>
    <cellStyle name="_pgvcl-costal_pgvcl_JND - 5_Soft Copy of Tech-2 6 3" xfId="7495"/>
    <cellStyle name="_pgvcl-costal_PGVCL-_JND - 5_Soft Copy of Tech-2 6 3" xfId="7496"/>
    <cellStyle name="_pgvcl-costal_pgvcl_JND - 5_Soft Copy of Tech-2 6 4" xfId="7497"/>
    <cellStyle name="_pgvcl-costal_PGVCL-_JND - 5_Soft Copy of Tech-2 6 4" xfId="7498"/>
    <cellStyle name="_pgvcl-costal_pgvcl_JND - 5_Soft Copy of Tech-2 6 5" xfId="7499"/>
    <cellStyle name="_pgvcl-costal_PGVCL-_JND - 5_Soft Copy of Tech-2 6 5" xfId="7500"/>
    <cellStyle name="_pgvcl-costal_pgvcl_JND - 5_Soft Copy of Tech-2 6 6" xfId="7501"/>
    <cellStyle name="_pgvcl-costal_PGVCL-_JND - 5_Soft Copy of Tech-2 6 6" xfId="7502"/>
    <cellStyle name="_pgvcl-costal_pgvcl_JND - 5_Soft Copy of Tech-2 6 7" xfId="7503"/>
    <cellStyle name="_pgvcl-costal_PGVCL-_JND - 5_Soft Copy of Tech-2 6 7" xfId="7504"/>
    <cellStyle name="_pgvcl-costal_pgvcl_JND - 5_Soft Copy of Tech-2 6 8" xfId="7505"/>
    <cellStyle name="_pgvcl-costal_PGVCL-_JND - 5_Soft Copy of Tech-2 6 8" xfId="7506"/>
    <cellStyle name="_pgvcl-costal_pgvcl_JND - 5_Soft Copy of Tech-2 6 9" xfId="7507"/>
    <cellStyle name="_pgvcl-costal_PGVCL-_JND - 5_Soft Copy of Tech-2 6 9" xfId="7508"/>
    <cellStyle name="_pgvcl-costal_pgvcl_JND - 5_Soft Copy of Tech-2 7" xfId="7509"/>
    <cellStyle name="_pgvcl-costal_PGVCL-_JND - 5_Soft Copy of Tech-2 7" xfId="7510"/>
    <cellStyle name="_pgvcl-costal_pgvcl_JND - 5_Soft Copy of Tech-2 7 10" xfId="7511"/>
    <cellStyle name="_pgvcl-costal_PGVCL-_JND - 5_Soft Copy of Tech-2 7 10" xfId="7512"/>
    <cellStyle name="_pgvcl-costal_pgvcl_JND - 5_Soft Copy of Tech-2 7 2" xfId="7513"/>
    <cellStyle name="_pgvcl-costal_PGVCL-_JND - 5_Soft Copy of Tech-2 7 2" xfId="7514"/>
    <cellStyle name="_pgvcl-costal_pgvcl_JND - 5_Soft Copy of Tech-2 7 3" xfId="7515"/>
    <cellStyle name="_pgvcl-costal_PGVCL-_JND - 5_Soft Copy of Tech-2 7 3" xfId="7516"/>
    <cellStyle name="_pgvcl-costal_pgvcl_JND - 5_Soft Copy of Tech-2 7 4" xfId="7517"/>
    <cellStyle name="_pgvcl-costal_PGVCL-_JND - 5_Soft Copy of Tech-2 7 4" xfId="7518"/>
    <cellStyle name="_pgvcl-costal_pgvcl_JND - 5_Soft Copy of Tech-2 7 5" xfId="7519"/>
    <cellStyle name="_pgvcl-costal_PGVCL-_JND - 5_Soft Copy of Tech-2 7 5" xfId="7520"/>
    <cellStyle name="_pgvcl-costal_pgvcl_JND - 5_Soft Copy of Tech-2 7 6" xfId="7521"/>
    <cellStyle name="_pgvcl-costal_PGVCL-_JND - 5_Soft Copy of Tech-2 7 6" xfId="7522"/>
    <cellStyle name="_pgvcl-costal_pgvcl_JND - 5_Soft Copy of Tech-2 7 7" xfId="7523"/>
    <cellStyle name="_pgvcl-costal_PGVCL-_JND - 5_Soft Copy of Tech-2 7 7" xfId="7524"/>
    <cellStyle name="_pgvcl-costal_pgvcl_JND - 5_Soft Copy of Tech-2 7 8" xfId="7525"/>
    <cellStyle name="_pgvcl-costal_PGVCL-_JND - 5_Soft Copy of Tech-2 7 8" xfId="7526"/>
    <cellStyle name="_pgvcl-costal_pgvcl_JND - 5_Soft Copy of Tech-2 7 9" xfId="7527"/>
    <cellStyle name="_pgvcl-costal_PGVCL-_JND - 5_Soft Copy of Tech-2 7 9" xfId="7528"/>
    <cellStyle name="_pgvcl-costal_pgvcl_JND - 5_Soft Copy of Tech-2 8" xfId="7529"/>
    <cellStyle name="_pgvcl-costal_PGVCL-_JND - 5_Soft Copy of Tech-2 8" xfId="7530"/>
    <cellStyle name="_pgvcl-costal_pgvcl_JND - 5_SUMM Shreem-21-08-09" xfId="7531"/>
    <cellStyle name="_pgvcl-costal_PGVCL-_JND - 5_SUMM Shreem-21-08-09" xfId="7532"/>
    <cellStyle name="_pgvcl-costal_pgvcl_JND - 5_SUMM Shreem-21-08-09 2" xfId="7533"/>
    <cellStyle name="_pgvcl-costal_PGVCL-_JND - 5_SUMM Shreem-21-08-09 2" xfId="7534"/>
    <cellStyle name="_pgvcl-costal_pgvcl_JND - 5_SUMM Shreem-21-08-09 2 10" xfId="7535"/>
    <cellStyle name="_pgvcl-costal_PGVCL-_JND - 5_SUMM Shreem-21-08-09 2 10" xfId="7536"/>
    <cellStyle name="_pgvcl-costal_pgvcl_JND - 5_SUMM Shreem-21-08-09 2 2" xfId="7537"/>
    <cellStyle name="_pgvcl-costal_PGVCL-_JND - 5_SUMM Shreem-21-08-09 2 2" xfId="7538"/>
    <cellStyle name="_pgvcl-costal_pgvcl_JND - 5_SUMM Shreem-21-08-09 2 3" xfId="7539"/>
    <cellStyle name="_pgvcl-costal_PGVCL-_JND - 5_SUMM Shreem-21-08-09 2 3" xfId="7540"/>
    <cellStyle name="_pgvcl-costal_pgvcl_JND - 5_SUMM Shreem-21-08-09 2 4" xfId="7541"/>
    <cellStyle name="_pgvcl-costal_PGVCL-_JND - 5_SUMM Shreem-21-08-09 2 4" xfId="7542"/>
    <cellStyle name="_pgvcl-costal_pgvcl_JND - 5_SUMM Shreem-21-08-09 2 5" xfId="7543"/>
    <cellStyle name="_pgvcl-costal_PGVCL-_JND - 5_SUMM Shreem-21-08-09 2 5" xfId="7544"/>
    <cellStyle name="_pgvcl-costal_pgvcl_JND - 5_SUMM Shreem-21-08-09 2 6" xfId="7545"/>
    <cellStyle name="_pgvcl-costal_PGVCL-_JND - 5_SUMM Shreem-21-08-09 2 6" xfId="7546"/>
    <cellStyle name="_pgvcl-costal_pgvcl_JND - 5_SUMM Shreem-21-08-09 2 7" xfId="7547"/>
    <cellStyle name="_pgvcl-costal_PGVCL-_JND - 5_SUMM Shreem-21-08-09 2 7" xfId="7548"/>
    <cellStyle name="_pgvcl-costal_pgvcl_JND - 5_SUMM Shreem-21-08-09 2 8" xfId="7549"/>
    <cellStyle name="_pgvcl-costal_PGVCL-_JND - 5_SUMM Shreem-21-08-09 2 8" xfId="7550"/>
    <cellStyle name="_pgvcl-costal_pgvcl_JND - 5_SUMM Shreem-21-08-09 2 9" xfId="7551"/>
    <cellStyle name="_pgvcl-costal_PGVCL-_JND - 5_SUMM Shreem-21-08-09 2 9" xfId="7552"/>
    <cellStyle name="_pgvcl-costal_pgvcl_JND - 5_SUMM Shreem-21-08-09 3" xfId="7553"/>
    <cellStyle name="_pgvcl-costal_PGVCL-_JND - 5_SUMM Shreem-21-08-09 3" xfId="7554"/>
    <cellStyle name="_pgvcl-costal_pgvcl_JND - 5_SUMM Shreem-21-08-09 3 10" xfId="7555"/>
    <cellStyle name="_pgvcl-costal_PGVCL-_JND - 5_SUMM Shreem-21-08-09 3 10" xfId="7556"/>
    <cellStyle name="_pgvcl-costal_pgvcl_JND - 5_SUMM Shreem-21-08-09 3 2" xfId="7557"/>
    <cellStyle name="_pgvcl-costal_PGVCL-_JND - 5_SUMM Shreem-21-08-09 3 2" xfId="7558"/>
    <cellStyle name="_pgvcl-costal_pgvcl_JND - 5_SUMM Shreem-21-08-09 3 3" xfId="7559"/>
    <cellStyle name="_pgvcl-costal_PGVCL-_JND - 5_SUMM Shreem-21-08-09 3 3" xfId="7560"/>
    <cellStyle name="_pgvcl-costal_pgvcl_JND - 5_SUMM Shreem-21-08-09 3 4" xfId="7561"/>
    <cellStyle name="_pgvcl-costal_PGVCL-_JND - 5_SUMM Shreem-21-08-09 3 4" xfId="7562"/>
    <cellStyle name="_pgvcl-costal_pgvcl_JND - 5_SUMM Shreem-21-08-09 3 5" xfId="7563"/>
    <cellStyle name="_pgvcl-costal_PGVCL-_JND - 5_SUMM Shreem-21-08-09 3 5" xfId="7564"/>
    <cellStyle name="_pgvcl-costal_pgvcl_JND - 5_SUMM Shreem-21-08-09 3 6" xfId="7565"/>
    <cellStyle name="_pgvcl-costal_PGVCL-_JND - 5_SUMM Shreem-21-08-09 3 6" xfId="7566"/>
    <cellStyle name="_pgvcl-costal_pgvcl_JND - 5_SUMM Shreem-21-08-09 3 7" xfId="7567"/>
    <cellStyle name="_pgvcl-costal_PGVCL-_JND - 5_SUMM Shreem-21-08-09 3 7" xfId="7568"/>
    <cellStyle name="_pgvcl-costal_pgvcl_JND - 5_SUMM Shreem-21-08-09 3 8" xfId="7569"/>
    <cellStyle name="_pgvcl-costal_PGVCL-_JND - 5_SUMM Shreem-21-08-09 3 8" xfId="7570"/>
    <cellStyle name="_pgvcl-costal_pgvcl_JND - 5_SUMM Shreem-21-08-09 3 9" xfId="7571"/>
    <cellStyle name="_pgvcl-costal_PGVCL-_JND - 5_SUMM Shreem-21-08-09 3 9" xfId="7572"/>
    <cellStyle name="_pgvcl-costal_pgvcl_JND - 5_SUMM Shreem-21-08-09 4" xfId="7573"/>
    <cellStyle name="_pgvcl-costal_PGVCL-_JND - 5_SUMM Shreem-21-08-09 4" xfId="7574"/>
    <cellStyle name="_pgvcl-costal_pgvcl_JND - 5_SUMM Shreem-21-08-09 4 10" xfId="7575"/>
    <cellStyle name="_pgvcl-costal_PGVCL-_JND - 5_SUMM Shreem-21-08-09 4 10" xfId="7576"/>
    <cellStyle name="_pgvcl-costal_pgvcl_JND - 5_SUMM Shreem-21-08-09 4 2" xfId="7577"/>
    <cellStyle name="_pgvcl-costal_PGVCL-_JND - 5_SUMM Shreem-21-08-09 4 2" xfId="7578"/>
    <cellStyle name="_pgvcl-costal_pgvcl_JND - 5_SUMM Shreem-21-08-09 4 3" xfId="7579"/>
    <cellStyle name="_pgvcl-costal_PGVCL-_JND - 5_SUMM Shreem-21-08-09 4 3" xfId="7580"/>
    <cellStyle name="_pgvcl-costal_pgvcl_JND - 5_SUMM Shreem-21-08-09 4 4" xfId="7581"/>
    <cellStyle name="_pgvcl-costal_PGVCL-_JND - 5_SUMM Shreem-21-08-09 4 4" xfId="7582"/>
    <cellStyle name="_pgvcl-costal_pgvcl_JND - 5_SUMM Shreem-21-08-09 4 5" xfId="7583"/>
    <cellStyle name="_pgvcl-costal_PGVCL-_JND - 5_SUMM Shreem-21-08-09 4 5" xfId="7584"/>
    <cellStyle name="_pgvcl-costal_pgvcl_JND - 5_SUMM Shreem-21-08-09 4 6" xfId="7585"/>
    <cellStyle name="_pgvcl-costal_PGVCL-_JND - 5_SUMM Shreem-21-08-09 4 6" xfId="7586"/>
    <cellStyle name="_pgvcl-costal_pgvcl_JND - 5_SUMM Shreem-21-08-09 4 7" xfId="7587"/>
    <cellStyle name="_pgvcl-costal_PGVCL-_JND - 5_SUMM Shreem-21-08-09 4 7" xfId="7588"/>
    <cellStyle name="_pgvcl-costal_pgvcl_JND - 5_SUMM Shreem-21-08-09 4 8" xfId="7589"/>
    <cellStyle name="_pgvcl-costal_PGVCL-_JND - 5_SUMM Shreem-21-08-09 4 8" xfId="7590"/>
    <cellStyle name="_pgvcl-costal_pgvcl_JND - 5_SUMM Shreem-21-08-09 4 9" xfId="7591"/>
    <cellStyle name="_pgvcl-costal_PGVCL-_JND - 5_SUMM Shreem-21-08-09 4 9" xfId="7592"/>
    <cellStyle name="_pgvcl-costal_pgvcl_JND - 5_SUMM Shreem-21-08-09 5" xfId="7593"/>
    <cellStyle name="_pgvcl-costal_PGVCL-_JND - 5_SUMM Shreem-21-08-09 5" xfId="7594"/>
    <cellStyle name="_pgvcl-costal_pgvcl_JND - 5_SUMM Shreem-21-08-09 5 10" xfId="7595"/>
    <cellStyle name="_pgvcl-costal_PGVCL-_JND - 5_SUMM Shreem-21-08-09 5 10" xfId="7596"/>
    <cellStyle name="_pgvcl-costal_pgvcl_JND - 5_SUMM Shreem-21-08-09 5 2" xfId="7597"/>
    <cellStyle name="_pgvcl-costal_PGVCL-_JND - 5_SUMM Shreem-21-08-09 5 2" xfId="7598"/>
    <cellStyle name="_pgvcl-costal_pgvcl_JND - 5_SUMM Shreem-21-08-09 5 3" xfId="7599"/>
    <cellStyle name="_pgvcl-costal_PGVCL-_JND - 5_SUMM Shreem-21-08-09 5 3" xfId="7600"/>
    <cellStyle name="_pgvcl-costal_pgvcl_JND - 5_SUMM Shreem-21-08-09 5 4" xfId="7601"/>
    <cellStyle name="_pgvcl-costal_PGVCL-_JND - 5_SUMM Shreem-21-08-09 5 4" xfId="7602"/>
    <cellStyle name="_pgvcl-costal_pgvcl_JND - 5_SUMM Shreem-21-08-09 5 5" xfId="7603"/>
    <cellStyle name="_pgvcl-costal_PGVCL-_JND - 5_SUMM Shreem-21-08-09 5 5" xfId="7604"/>
    <cellStyle name="_pgvcl-costal_pgvcl_JND - 5_SUMM Shreem-21-08-09 5 6" xfId="7605"/>
    <cellStyle name="_pgvcl-costal_PGVCL-_JND - 5_SUMM Shreem-21-08-09 5 6" xfId="7606"/>
    <cellStyle name="_pgvcl-costal_pgvcl_JND - 5_SUMM Shreem-21-08-09 5 7" xfId="7607"/>
    <cellStyle name="_pgvcl-costal_PGVCL-_JND - 5_SUMM Shreem-21-08-09 5 7" xfId="7608"/>
    <cellStyle name="_pgvcl-costal_pgvcl_JND - 5_SUMM Shreem-21-08-09 5 8" xfId="7609"/>
    <cellStyle name="_pgvcl-costal_PGVCL-_JND - 5_SUMM Shreem-21-08-09 5 8" xfId="7610"/>
    <cellStyle name="_pgvcl-costal_pgvcl_JND - 5_SUMM Shreem-21-08-09 5 9" xfId="7611"/>
    <cellStyle name="_pgvcl-costal_PGVCL-_JND - 5_SUMM Shreem-21-08-09 5 9" xfId="7612"/>
    <cellStyle name="_pgvcl-costal_pgvcl_JND - 5_SUMM Shreem-21-08-09 6" xfId="7613"/>
    <cellStyle name="_pgvcl-costal_PGVCL-_JND - 5_SUMM Shreem-21-08-09 6" xfId="7614"/>
    <cellStyle name="_pgvcl-costal_pgvcl_JND - 5_SUMM Shreem-21-08-09 6 10" xfId="7615"/>
    <cellStyle name="_pgvcl-costal_PGVCL-_JND - 5_SUMM Shreem-21-08-09 6 10" xfId="7616"/>
    <cellStyle name="_pgvcl-costal_pgvcl_JND - 5_SUMM Shreem-21-08-09 6 2" xfId="7617"/>
    <cellStyle name="_pgvcl-costal_PGVCL-_JND - 5_SUMM Shreem-21-08-09 6 2" xfId="7618"/>
    <cellStyle name="_pgvcl-costal_pgvcl_JND - 5_SUMM Shreem-21-08-09 6 3" xfId="7619"/>
    <cellStyle name="_pgvcl-costal_PGVCL-_JND - 5_SUMM Shreem-21-08-09 6 3" xfId="7620"/>
    <cellStyle name="_pgvcl-costal_pgvcl_JND - 5_SUMM Shreem-21-08-09 6 4" xfId="7621"/>
    <cellStyle name="_pgvcl-costal_PGVCL-_JND - 5_SUMM Shreem-21-08-09 6 4" xfId="7622"/>
    <cellStyle name="_pgvcl-costal_pgvcl_JND - 5_SUMM Shreem-21-08-09 6 5" xfId="7623"/>
    <cellStyle name="_pgvcl-costal_PGVCL-_JND - 5_SUMM Shreem-21-08-09 6 5" xfId="7624"/>
    <cellStyle name="_pgvcl-costal_pgvcl_JND - 5_SUMM Shreem-21-08-09 6 6" xfId="7625"/>
    <cellStyle name="_pgvcl-costal_PGVCL-_JND - 5_SUMM Shreem-21-08-09 6 6" xfId="7626"/>
    <cellStyle name="_pgvcl-costal_pgvcl_JND - 5_SUMM Shreem-21-08-09 6 7" xfId="7627"/>
    <cellStyle name="_pgvcl-costal_PGVCL-_JND - 5_SUMM Shreem-21-08-09 6 7" xfId="7628"/>
    <cellStyle name="_pgvcl-costal_pgvcl_JND - 5_SUMM Shreem-21-08-09 6 8" xfId="7629"/>
    <cellStyle name="_pgvcl-costal_PGVCL-_JND - 5_SUMM Shreem-21-08-09 6 8" xfId="7630"/>
    <cellStyle name="_pgvcl-costal_pgvcl_JND - 5_SUMM Shreem-21-08-09 6 9" xfId="7631"/>
    <cellStyle name="_pgvcl-costal_PGVCL-_JND - 5_SUMM Shreem-21-08-09 6 9" xfId="7632"/>
    <cellStyle name="_pgvcl-costal_pgvcl_JND - 5_SUMM Shreem-21-08-09 7" xfId="7633"/>
    <cellStyle name="_pgvcl-costal_PGVCL-_JND - 5_SUMM Shreem-21-08-09 7" xfId="7634"/>
    <cellStyle name="_pgvcl-costal_pgvcl_JND - 5_SUMM Shreem-21-08-09 7 10" xfId="7635"/>
    <cellStyle name="_pgvcl-costal_PGVCL-_JND - 5_SUMM Shreem-21-08-09 7 10" xfId="7636"/>
    <cellStyle name="_pgvcl-costal_pgvcl_JND - 5_SUMM Shreem-21-08-09 7 2" xfId="7637"/>
    <cellStyle name="_pgvcl-costal_PGVCL-_JND - 5_SUMM Shreem-21-08-09 7 2" xfId="7638"/>
    <cellStyle name="_pgvcl-costal_pgvcl_JND - 5_SUMM Shreem-21-08-09 7 3" xfId="7639"/>
    <cellStyle name="_pgvcl-costal_PGVCL-_JND - 5_SUMM Shreem-21-08-09 7 3" xfId="7640"/>
    <cellStyle name="_pgvcl-costal_pgvcl_JND - 5_SUMM Shreem-21-08-09 7 4" xfId="7641"/>
    <cellStyle name="_pgvcl-costal_PGVCL-_JND - 5_SUMM Shreem-21-08-09 7 4" xfId="7642"/>
    <cellStyle name="_pgvcl-costal_pgvcl_JND - 5_SUMM Shreem-21-08-09 7 5" xfId="7643"/>
    <cellStyle name="_pgvcl-costal_PGVCL-_JND - 5_SUMM Shreem-21-08-09 7 5" xfId="7644"/>
    <cellStyle name="_pgvcl-costal_pgvcl_JND - 5_SUMM Shreem-21-08-09 7 6" xfId="7645"/>
    <cellStyle name="_pgvcl-costal_PGVCL-_JND - 5_SUMM Shreem-21-08-09 7 6" xfId="7646"/>
    <cellStyle name="_pgvcl-costal_pgvcl_JND - 5_SUMM Shreem-21-08-09 7 7" xfId="7647"/>
    <cellStyle name="_pgvcl-costal_PGVCL-_JND - 5_SUMM Shreem-21-08-09 7 7" xfId="7648"/>
    <cellStyle name="_pgvcl-costal_pgvcl_JND - 5_SUMM Shreem-21-08-09 7 8" xfId="7649"/>
    <cellStyle name="_pgvcl-costal_PGVCL-_JND - 5_SUMM Shreem-21-08-09 7 8" xfId="7650"/>
    <cellStyle name="_pgvcl-costal_pgvcl_JND - 5_SUMM Shreem-21-08-09 7 9" xfId="7651"/>
    <cellStyle name="_pgvcl-costal_PGVCL-_JND - 5_SUMM Shreem-21-08-09 7 9" xfId="7652"/>
    <cellStyle name="_pgvcl-costal_pgvcl_JND - 5_SUMM Shreem-21-08-09 8" xfId="7653"/>
    <cellStyle name="_pgvcl-costal_PGVCL-_JND - 5_SUMM Shreem-21-08-09 8" xfId="7654"/>
    <cellStyle name="_pgvcl-costal_pgvcl_JND - 5_T&amp;D August-08" xfId="7655"/>
    <cellStyle name="_pgvcl-costal_PGVCL-_JND - 5_T&amp;D August-08" xfId="7656"/>
    <cellStyle name="_pgvcl-costal_pgvcl_JND - 5_T&amp;D August-08 2" xfId="7657"/>
    <cellStyle name="_pgvcl-costal_PGVCL-_JND - 5_T&amp;D August-08 2" xfId="7658"/>
    <cellStyle name="_pgvcl-costal_pgvcl_JND - 5_T&amp;D August-08 2 10" xfId="7659"/>
    <cellStyle name="_pgvcl-costal_PGVCL-_JND - 5_T&amp;D August-08 2 10" xfId="7660"/>
    <cellStyle name="_pgvcl-costal_pgvcl_JND - 5_T&amp;D August-08 2 2" xfId="7661"/>
    <cellStyle name="_pgvcl-costal_PGVCL-_JND - 5_T&amp;D August-08 2 2" xfId="7662"/>
    <cellStyle name="_pgvcl-costal_pgvcl_JND - 5_T&amp;D August-08 2 3" xfId="7663"/>
    <cellStyle name="_pgvcl-costal_PGVCL-_JND - 5_T&amp;D August-08 2 3" xfId="7664"/>
    <cellStyle name="_pgvcl-costal_pgvcl_JND - 5_T&amp;D August-08 2 4" xfId="7665"/>
    <cellStyle name="_pgvcl-costal_PGVCL-_JND - 5_T&amp;D August-08 2 4" xfId="7666"/>
    <cellStyle name="_pgvcl-costal_pgvcl_JND - 5_T&amp;D August-08 2 5" xfId="7667"/>
    <cellStyle name="_pgvcl-costal_PGVCL-_JND - 5_T&amp;D August-08 2 5" xfId="7668"/>
    <cellStyle name="_pgvcl-costal_pgvcl_JND - 5_T&amp;D August-08 2 6" xfId="7669"/>
    <cellStyle name="_pgvcl-costal_PGVCL-_JND - 5_T&amp;D August-08 2 6" xfId="7670"/>
    <cellStyle name="_pgvcl-costal_pgvcl_JND - 5_T&amp;D August-08 2 7" xfId="7671"/>
    <cellStyle name="_pgvcl-costal_PGVCL-_JND - 5_T&amp;D August-08 2 7" xfId="7672"/>
    <cellStyle name="_pgvcl-costal_pgvcl_JND - 5_T&amp;D August-08 2 8" xfId="7673"/>
    <cellStyle name="_pgvcl-costal_PGVCL-_JND - 5_T&amp;D August-08 2 8" xfId="7674"/>
    <cellStyle name="_pgvcl-costal_pgvcl_JND - 5_T&amp;D August-08 2 9" xfId="7675"/>
    <cellStyle name="_pgvcl-costal_PGVCL-_JND - 5_T&amp;D August-08 2 9" xfId="7676"/>
    <cellStyle name="_pgvcl-costal_pgvcl_JND - 5_T&amp;D August-08 3" xfId="7677"/>
    <cellStyle name="_pgvcl-costal_PGVCL-_JND - 5_T&amp;D August-08 3" xfId="7678"/>
    <cellStyle name="_pgvcl-costal_pgvcl_JND - 5_T&amp;D August-08 3 10" xfId="7679"/>
    <cellStyle name="_pgvcl-costal_PGVCL-_JND - 5_T&amp;D August-08 3 10" xfId="7680"/>
    <cellStyle name="_pgvcl-costal_pgvcl_JND - 5_T&amp;D August-08 3 2" xfId="7681"/>
    <cellStyle name="_pgvcl-costal_PGVCL-_JND - 5_T&amp;D August-08 3 2" xfId="7682"/>
    <cellStyle name="_pgvcl-costal_pgvcl_JND - 5_T&amp;D August-08 3 3" xfId="7683"/>
    <cellStyle name="_pgvcl-costal_PGVCL-_JND - 5_T&amp;D August-08 3 3" xfId="7684"/>
    <cellStyle name="_pgvcl-costal_pgvcl_JND - 5_T&amp;D August-08 3 4" xfId="7685"/>
    <cellStyle name="_pgvcl-costal_PGVCL-_JND - 5_T&amp;D August-08 3 4" xfId="7686"/>
    <cellStyle name="_pgvcl-costal_pgvcl_JND - 5_T&amp;D August-08 3 5" xfId="7687"/>
    <cellStyle name="_pgvcl-costal_PGVCL-_JND - 5_T&amp;D August-08 3 5" xfId="7688"/>
    <cellStyle name="_pgvcl-costal_pgvcl_JND - 5_T&amp;D August-08 3 6" xfId="7689"/>
    <cellStyle name="_pgvcl-costal_PGVCL-_JND - 5_T&amp;D August-08 3 6" xfId="7690"/>
    <cellStyle name="_pgvcl-costal_pgvcl_JND - 5_T&amp;D August-08 3 7" xfId="7691"/>
    <cellStyle name="_pgvcl-costal_PGVCL-_JND - 5_T&amp;D August-08 3 7" xfId="7692"/>
    <cellStyle name="_pgvcl-costal_pgvcl_JND - 5_T&amp;D August-08 3 8" xfId="7693"/>
    <cellStyle name="_pgvcl-costal_PGVCL-_JND - 5_T&amp;D August-08 3 8" xfId="7694"/>
    <cellStyle name="_pgvcl-costal_pgvcl_JND - 5_T&amp;D August-08 3 9" xfId="7695"/>
    <cellStyle name="_pgvcl-costal_PGVCL-_JND - 5_T&amp;D August-08 3 9" xfId="7696"/>
    <cellStyle name="_pgvcl-costal_pgvcl_JND - 5_T&amp;D August-08 4" xfId="7697"/>
    <cellStyle name="_pgvcl-costal_PGVCL-_JND - 5_T&amp;D August-08 4" xfId="7698"/>
    <cellStyle name="_pgvcl-costal_pgvcl_JND - 5_T&amp;D August-08 4 10" xfId="7699"/>
    <cellStyle name="_pgvcl-costal_PGVCL-_JND - 5_T&amp;D August-08 4 10" xfId="7700"/>
    <cellStyle name="_pgvcl-costal_pgvcl_JND - 5_T&amp;D August-08 4 2" xfId="7701"/>
    <cellStyle name="_pgvcl-costal_PGVCL-_JND - 5_T&amp;D August-08 4 2" xfId="7702"/>
    <cellStyle name="_pgvcl-costal_pgvcl_JND - 5_T&amp;D August-08 4 3" xfId="7703"/>
    <cellStyle name="_pgvcl-costal_PGVCL-_JND - 5_T&amp;D August-08 4 3" xfId="7704"/>
    <cellStyle name="_pgvcl-costal_pgvcl_JND - 5_T&amp;D August-08 4 4" xfId="7705"/>
    <cellStyle name="_pgvcl-costal_PGVCL-_JND - 5_T&amp;D August-08 4 4" xfId="7706"/>
    <cellStyle name="_pgvcl-costal_pgvcl_JND - 5_T&amp;D August-08 4 5" xfId="7707"/>
    <cellStyle name="_pgvcl-costal_PGVCL-_JND - 5_T&amp;D August-08 4 5" xfId="7708"/>
    <cellStyle name="_pgvcl-costal_pgvcl_JND - 5_T&amp;D August-08 4 6" xfId="7709"/>
    <cellStyle name="_pgvcl-costal_PGVCL-_JND - 5_T&amp;D August-08 4 6" xfId="7710"/>
    <cellStyle name="_pgvcl-costal_pgvcl_JND - 5_T&amp;D August-08 4 7" xfId="7711"/>
    <cellStyle name="_pgvcl-costal_PGVCL-_JND - 5_T&amp;D August-08 4 7" xfId="7712"/>
    <cellStyle name="_pgvcl-costal_pgvcl_JND - 5_T&amp;D August-08 4 8" xfId="7713"/>
    <cellStyle name="_pgvcl-costal_PGVCL-_JND - 5_T&amp;D August-08 4 8" xfId="7714"/>
    <cellStyle name="_pgvcl-costal_pgvcl_JND - 5_T&amp;D August-08 4 9" xfId="7715"/>
    <cellStyle name="_pgvcl-costal_PGVCL-_JND - 5_T&amp;D August-08 4 9" xfId="7716"/>
    <cellStyle name="_pgvcl-costal_pgvcl_JND - 5_T&amp;D August-08 5" xfId="7717"/>
    <cellStyle name="_pgvcl-costal_PGVCL-_JND - 5_T&amp;D August-08 5" xfId="7718"/>
    <cellStyle name="_pgvcl-costal_pgvcl_JND - 5_T&amp;D August-08 5 10" xfId="7719"/>
    <cellStyle name="_pgvcl-costal_PGVCL-_JND - 5_T&amp;D August-08 5 10" xfId="7720"/>
    <cellStyle name="_pgvcl-costal_pgvcl_JND - 5_T&amp;D August-08 5 2" xfId="7721"/>
    <cellStyle name="_pgvcl-costal_PGVCL-_JND - 5_T&amp;D August-08 5 2" xfId="7722"/>
    <cellStyle name="_pgvcl-costal_pgvcl_JND - 5_T&amp;D August-08 5 3" xfId="7723"/>
    <cellStyle name="_pgvcl-costal_PGVCL-_JND - 5_T&amp;D August-08 5 3" xfId="7724"/>
    <cellStyle name="_pgvcl-costal_pgvcl_JND - 5_T&amp;D August-08 5 4" xfId="7725"/>
    <cellStyle name="_pgvcl-costal_PGVCL-_JND - 5_T&amp;D August-08 5 4" xfId="7726"/>
    <cellStyle name="_pgvcl-costal_pgvcl_JND - 5_T&amp;D August-08 5 5" xfId="7727"/>
    <cellStyle name="_pgvcl-costal_PGVCL-_JND - 5_T&amp;D August-08 5 5" xfId="7728"/>
    <cellStyle name="_pgvcl-costal_pgvcl_JND - 5_T&amp;D August-08 5 6" xfId="7729"/>
    <cellStyle name="_pgvcl-costal_PGVCL-_JND - 5_T&amp;D August-08 5 6" xfId="7730"/>
    <cellStyle name="_pgvcl-costal_pgvcl_JND - 5_T&amp;D August-08 5 7" xfId="7731"/>
    <cellStyle name="_pgvcl-costal_PGVCL-_JND - 5_T&amp;D August-08 5 7" xfId="7732"/>
    <cellStyle name="_pgvcl-costal_pgvcl_JND - 5_T&amp;D August-08 5 8" xfId="7733"/>
    <cellStyle name="_pgvcl-costal_PGVCL-_JND - 5_T&amp;D August-08 5 8" xfId="7734"/>
    <cellStyle name="_pgvcl-costal_pgvcl_JND - 5_T&amp;D August-08 5 9" xfId="7735"/>
    <cellStyle name="_pgvcl-costal_PGVCL-_JND - 5_T&amp;D August-08 5 9" xfId="7736"/>
    <cellStyle name="_pgvcl-costal_pgvcl_JND - 5_T&amp;D August-08 6" xfId="7737"/>
    <cellStyle name="_pgvcl-costal_PGVCL-_JND - 5_T&amp;D August-08 6" xfId="7738"/>
    <cellStyle name="_pgvcl-costal_pgvcl_JND - 5_T&amp;D August-08 6 10" xfId="7739"/>
    <cellStyle name="_pgvcl-costal_PGVCL-_JND - 5_T&amp;D August-08 6 10" xfId="7740"/>
    <cellStyle name="_pgvcl-costal_pgvcl_JND - 5_T&amp;D August-08 6 2" xfId="7741"/>
    <cellStyle name="_pgvcl-costal_PGVCL-_JND - 5_T&amp;D August-08 6 2" xfId="7742"/>
    <cellStyle name="_pgvcl-costal_pgvcl_JND - 5_T&amp;D August-08 6 3" xfId="7743"/>
    <cellStyle name="_pgvcl-costal_PGVCL-_JND - 5_T&amp;D August-08 6 3" xfId="7744"/>
    <cellStyle name="_pgvcl-costal_pgvcl_JND - 5_T&amp;D August-08 6 4" xfId="7745"/>
    <cellStyle name="_pgvcl-costal_PGVCL-_JND - 5_T&amp;D August-08 6 4" xfId="7746"/>
    <cellStyle name="_pgvcl-costal_pgvcl_JND - 5_T&amp;D August-08 6 5" xfId="7747"/>
    <cellStyle name="_pgvcl-costal_PGVCL-_JND - 5_T&amp;D August-08 6 5" xfId="7748"/>
    <cellStyle name="_pgvcl-costal_pgvcl_JND - 5_T&amp;D August-08 6 6" xfId="7749"/>
    <cellStyle name="_pgvcl-costal_PGVCL-_JND - 5_T&amp;D August-08 6 6" xfId="7750"/>
    <cellStyle name="_pgvcl-costal_pgvcl_JND - 5_T&amp;D August-08 6 7" xfId="7751"/>
    <cellStyle name="_pgvcl-costal_PGVCL-_JND - 5_T&amp;D August-08 6 7" xfId="7752"/>
    <cellStyle name="_pgvcl-costal_pgvcl_JND - 5_T&amp;D August-08 6 8" xfId="7753"/>
    <cellStyle name="_pgvcl-costal_PGVCL-_JND - 5_T&amp;D August-08 6 8" xfId="7754"/>
    <cellStyle name="_pgvcl-costal_pgvcl_JND - 5_T&amp;D August-08 6 9" xfId="7755"/>
    <cellStyle name="_pgvcl-costal_PGVCL-_JND - 5_T&amp;D August-08 6 9" xfId="7756"/>
    <cellStyle name="_pgvcl-costal_pgvcl_JND - 5_T&amp;D August-08 7" xfId="7757"/>
    <cellStyle name="_pgvcl-costal_PGVCL-_JND - 5_T&amp;D August-08 7" xfId="7758"/>
    <cellStyle name="_pgvcl-costal_pgvcl_JND - 5_T&amp;D August-08 7 10" xfId="7759"/>
    <cellStyle name="_pgvcl-costal_PGVCL-_JND - 5_T&amp;D August-08 7 10" xfId="7760"/>
    <cellStyle name="_pgvcl-costal_pgvcl_JND - 5_T&amp;D August-08 7 2" xfId="7761"/>
    <cellStyle name="_pgvcl-costal_PGVCL-_JND - 5_T&amp;D August-08 7 2" xfId="7762"/>
    <cellStyle name="_pgvcl-costal_pgvcl_JND - 5_T&amp;D August-08 7 3" xfId="7763"/>
    <cellStyle name="_pgvcl-costal_PGVCL-_JND - 5_T&amp;D August-08 7 3" xfId="7764"/>
    <cellStyle name="_pgvcl-costal_pgvcl_JND - 5_T&amp;D August-08 7 4" xfId="7765"/>
    <cellStyle name="_pgvcl-costal_PGVCL-_JND - 5_T&amp;D August-08 7 4" xfId="7766"/>
    <cellStyle name="_pgvcl-costal_pgvcl_JND - 5_T&amp;D August-08 7 5" xfId="7767"/>
    <cellStyle name="_pgvcl-costal_PGVCL-_JND - 5_T&amp;D August-08 7 5" xfId="7768"/>
    <cellStyle name="_pgvcl-costal_pgvcl_JND - 5_T&amp;D August-08 7 6" xfId="7769"/>
    <cellStyle name="_pgvcl-costal_PGVCL-_JND - 5_T&amp;D August-08 7 6" xfId="7770"/>
    <cellStyle name="_pgvcl-costal_pgvcl_JND - 5_T&amp;D August-08 7 7" xfId="7771"/>
    <cellStyle name="_pgvcl-costal_PGVCL-_JND - 5_T&amp;D August-08 7 7" xfId="7772"/>
    <cellStyle name="_pgvcl-costal_pgvcl_JND - 5_T&amp;D August-08 7 8" xfId="7773"/>
    <cellStyle name="_pgvcl-costal_PGVCL-_JND - 5_T&amp;D August-08 7 8" xfId="7774"/>
    <cellStyle name="_pgvcl-costal_pgvcl_JND - 5_T&amp;D August-08 7 9" xfId="7775"/>
    <cellStyle name="_pgvcl-costal_PGVCL-_JND - 5_T&amp;D August-08 7 9" xfId="7776"/>
    <cellStyle name="_pgvcl-costal_pgvcl_JND - 5_T&amp;D August-08 8" xfId="7777"/>
    <cellStyle name="_pgvcl-costal_PGVCL-_JND - 5_T&amp;D August-08 8" xfId="7778"/>
    <cellStyle name="_pgvcl-costal_pgvcl_JND - 5_T&amp;D Dec-08" xfId="7779"/>
    <cellStyle name="_pgvcl-costal_PGVCL-_JND - 5_T&amp;D Dec-08" xfId="7780"/>
    <cellStyle name="_pgvcl-costal_pgvcl_JND - 5_T&amp;D Dec-08 2" xfId="7781"/>
    <cellStyle name="_pgvcl-costal_PGVCL-_JND - 5_T&amp;D Dec-08 2" xfId="7782"/>
    <cellStyle name="_pgvcl-costal_pgvcl_JND - 5_T&amp;D Dec-08 2 10" xfId="7783"/>
    <cellStyle name="_pgvcl-costal_PGVCL-_JND - 5_T&amp;D Dec-08 2 10" xfId="7784"/>
    <cellStyle name="_pgvcl-costal_pgvcl_JND - 5_T&amp;D Dec-08 2 2" xfId="7785"/>
    <cellStyle name="_pgvcl-costal_PGVCL-_JND - 5_T&amp;D Dec-08 2 2" xfId="7786"/>
    <cellStyle name="_pgvcl-costal_pgvcl_JND - 5_T&amp;D Dec-08 2 3" xfId="7787"/>
    <cellStyle name="_pgvcl-costal_PGVCL-_JND - 5_T&amp;D Dec-08 2 3" xfId="7788"/>
    <cellStyle name="_pgvcl-costal_pgvcl_JND - 5_T&amp;D Dec-08 2 4" xfId="7789"/>
    <cellStyle name="_pgvcl-costal_PGVCL-_JND - 5_T&amp;D Dec-08 2 4" xfId="7790"/>
    <cellStyle name="_pgvcl-costal_pgvcl_JND - 5_T&amp;D Dec-08 2 5" xfId="7791"/>
    <cellStyle name="_pgvcl-costal_PGVCL-_JND - 5_T&amp;D Dec-08 2 5" xfId="7792"/>
    <cellStyle name="_pgvcl-costal_pgvcl_JND - 5_T&amp;D Dec-08 2 6" xfId="7793"/>
    <cellStyle name="_pgvcl-costal_PGVCL-_JND - 5_T&amp;D Dec-08 2 6" xfId="7794"/>
    <cellStyle name="_pgvcl-costal_pgvcl_JND - 5_T&amp;D Dec-08 2 7" xfId="7795"/>
    <cellStyle name="_pgvcl-costal_PGVCL-_JND - 5_T&amp;D Dec-08 2 7" xfId="7796"/>
    <cellStyle name="_pgvcl-costal_pgvcl_JND - 5_T&amp;D Dec-08 2 8" xfId="7797"/>
    <cellStyle name="_pgvcl-costal_PGVCL-_JND - 5_T&amp;D Dec-08 2 8" xfId="7798"/>
    <cellStyle name="_pgvcl-costal_pgvcl_JND - 5_T&amp;D Dec-08 2 9" xfId="7799"/>
    <cellStyle name="_pgvcl-costal_PGVCL-_JND - 5_T&amp;D Dec-08 2 9" xfId="7800"/>
    <cellStyle name="_pgvcl-costal_pgvcl_JND - 5_T&amp;D Dec-08 3" xfId="7801"/>
    <cellStyle name="_pgvcl-costal_PGVCL-_JND - 5_T&amp;D Dec-08 3" xfId="7802"/>
    <cellStyle name="_pgvcl-costal_pgvcl_JND - 5_T&amp;D Dec-08 3 10" xfId="7803"/>
    <cellStyle name="_pgvcl-costal_PGVCL-_JND - 5_T&amp;D Dec-08 3 10" xfId="7804"/>
    <cellStyle name="_pgvcl-costal_pgvcl_JND - 5_T&amp;D Dec-08 3 2" xfId="7805"/>
    <cellStyle name="_pgvcl-costal_PGVCL-_JND - 5_T&amp;D Dec-08 3 2" xfId="7806"/>
    <cellStyle name="_pgvcl-costal_pgvcl_JND - 5_T&amp;D Dec-08 3 3" xfId="7807"/>
    <cellStyle name="_pgvcl-costal_PGVCL-_JND - 5_T&amp;D Dec-08 3 3" xfId="7808"/>
    <cellStyle name="_pgvcl-costal_pgvcl_JND - 5_T&amp;D Dec-08 3 4" xfId="7809"/>
    <cellStyle name="_pgvcl-costal_PGVCL-_JND - 5_T&amp;D Dec-08 3 4" xfId="7810"/>
    <cellStyle name="_pgvcl-costal_pgvcl_JND - 5_T&amp;D Dec-08 3 5" xfId="7811"/>
    <cellStyle name="_pgvcl-costal_PGVCL-_JND - 5_T&amp;D Dec-08 3 5" xfId="7812"/>
    <cellStyle name="_pgvcl-costal_pgvcl_JND - 5_T&amp;D Dec-08 3 6" xfId="7813"/>
    <cellStyle name="_pgvcl-costal_PGVCL-_JND - 5_T&amp;D Dec-08 3 6" xfId="7814"/>
    <cellStyle name="_pgvcl-costal_pgvcl_JND - 5_T&amp;D Dec-08 3 7" xfId="7815"/>
    <cellStyle name="_pgvcl-costal_PGVCL-_JND - 5_T&amp;D Dec-08 3 7" xfId="7816"/>
    <cellStyle name="_pgvcl-costal_pgvcl_JND - 5_T&amp;D Dec-08 3 8" xfId="7817"/>
    <cellStyle name="_pgvcl-costal_PGVCL-_JND - 5_T&amp;D Dec-08 3 8" xfId="7818"/>
    <cellStyle name="_pgvcl-costal_pgvcl_JND - 5_T&amp;D Dec-08 3 9" xfId="7819"/>
    <cellStyle name="_pgvcl-costal_PGVCL-_JND - 5_T&amp;D Dec-08 3 9" xfId="7820"/>
    <cellStyle name="_pgvcl-costal_pgvcl_JND - 5_T&amp;D Dec-08 4" xfId="7821"/>
    <cellStyle name="_pgvcl-costal_PGVCL-_JND - 5_T&amp;D Dec-08 4" xfId="7822"/>
    <cellStyle name="_pgvcl-costal_pgvcl_JND - 5_T&amp;D Dec-08 4 10" xfId="7823"/>
    <cellStyle name="_pgvcl-costal_PGVCL-_JND - 5_T&amp;D Dec-08 4 10" xfId="7824"/>
    <cellStyle name="_pgvcl-costal_pgvcl_JND - 5_T&amp;D Dec-08 4 2" xfId="7825"/>
    <cellStyle name="_pgvcl-costal_PGVCL-_JND - 5_T&amp;D Dec-08 4 2" xfId="7826"/>
    <cellStyle name="_pgvcl-costal_pgvcl_JND - 5_T&amp;D Dec-08 4 3" xfId="7827"/>
    <cellStyle name="_pgvcl-costal_PGVCL-_JND - 5_T&amp;D Dec-08 4 3" xfId="7828"/>
    <cellStyle name="_pgvcl-costal_pgvcl_JND - 5_T&amp;D Dec-08 4 4" xfId="7829"/>
    <cellStyle name="_pgvcl-costal_PGVCL-_JND - 5_T&amp;D Dec-08 4 4" xfId="7830"/>
    <cellStyle name="_pgvcl-costal_pgvcl_JND - 5_T&amp;D Dec-08 4 5" xfId="7831"/>
    <cellStyle name="_pgvcl-costal_PGVCL-_JND - 5_T&amp;D Dec-08 4 5" xfId="7832"/>
    <cellStyle name="_pgvcl-costal_pgvcl_JND - 5_T&amp;D Dec-08 4 6" xfId="7833"/>
    <cellStyle name="_pgvcl-costal_PGVCL-_JND - 5_T&amp;D Dec-08 4 6" xfId="7834"/>
    <cellStyle name="_pgvcl-costal_pgvcl_JND - 5_T&amp;D Dec-08 4 7" xfId="7835"/>
    <cellStyle name="_pgvcl-costal_PGVCL-_JND - 5_T&amp;D Dec-08 4 7" xfId="7836"/>
    <cellStyle name="_pgvcl-costal_pgvcl_JND - 5_T&amp;D Dec-08 4 8" xfId="7837"/>
    <cellStyle name="_pgvcl-costal_PGVCL-_JND - 5_T&amp;D Dec-08 4 8" xfId="7838"/>
    <cellStyle name="_pgvcl-costal_pgvcl_JND - 5_T&amp;D Dec-08 4 9" xfId="7839"/>
    <cellStyle name="_pgvcl-costal_PGVCL-_JND - 5_T&amp;D Dec-08 4 9" xfId="7840"/>
    <cellStyle name="_pgvcl-costal_pgvcl_JND - 5_T&amp;D Dec-08 5" xfId="7841"/>
    <cellStyle name="_pgvcl-costal_PGVCL-_JND - 5_T&amp;D Dec-08 5" xfId="7842"/>
    <cellStyle name="_pgvcl-costal_pgvcl_JND - 5_T&amp;D Dec-08 5 10" xfId="7843"/>
    <cellStyle name="_pgvcl-costal_PGVCL-_JND - 5_T&amp;D Dec-08 5 10" xfId="7844"/>
    <cellStyle name="_pgvcl-costal_pgvcl_JND - 5_T&amp;D Dec-08 5 2" xfId="7845"/>
    <cellStyle name="_pgvcl-costal_PGVCL-_JND - 5_T&amp;D Dec-08 5 2" xfId="7846"/>
    <cellStyle name="_pgvcl-costal_pgvcl_JND - 5_T&amp;D Dec-08 5 3" xfId="7847"/>
    <cellStyle name="_pgvcl-costal_PGVCL-_JND - 5_T&amp;D Dec-08 5 3" xfId="7848"/>
    <cellStyle name="_pgvcl-costal_pgvcl_JND - 5_T&amp;D Dec-08 5 4" xfId="7849"/>
    <cellStyle name="_pgvcl-costal_PGVCL-_JND - 5_T&amp;D Dec-08 5 4" xfId="7850"/>
    <cellStyle name="_pgvcl-costal_pgvcl_JND - 5_T&amp;D Dec-08 5 5" xfId="7851"/>
    <cellStyle name="_pgvcl-costal_PGVCL-_JND - 5_T&amp;D Dec-08 5 5" xfId="7852"/>
    <cellStyle name="_pgvcl-costal_pgvcl_JND - 5_T&amp;D Dec-08 5 6" xfId="7853"/>
    <cellStyle name="_pgvcl-costal_PGVCL-_JND - 5_T&amp;D Dec-08 5 6" xfId="7854"/>
    <cellStyle name="_pgvcl-costal_pgvcl_JND - 5_T&amp;D Dec-08 5 7" xfId="7855"/>
    <cellStyle name="_pgvcl-costal_PGVCL-_JND - 5_T&amp;D Dec-08 5 7" xfId="7856"/>
    <cellStyle name="_pgvcl-costal_pgvcl_JND - 5_T&amp;D Dec-08 5 8" xfId="7857"/>
    <cellStyle name="_pgvcl-costal_PGVCL-_JND - 5_T&amp;D Dec-08 5 8" xfId="7858"/>
    <cellStyle name="_pgvcl-costal_pgvcl_JND - 5_T&amp;D Dec-08 5 9" xfId="7859"/>
    <cellStyle name="_pgvcl-costal_PGVCL-_JND - 5_T&amp;D Dec-08 5 9" xfId="7860"/>
    <cellStyle name="_pgvcl-costal_pgvcl_JND - 5_T&amp;D Dec-08 6" xfId="7861"/>
    <cellStyle name="_pgvcl-costal_PGVCL-_JND - 5_T&amp;D Dec-08 6" xfId="7862"/>
    <cellStyle name="_pgvcl-costal_pgvcl_JND - 5_T&amp;D Dec-08 6 10" xfId="7863"/>
    <cellStyle name="_pgvcl-costal_PGVCL-_JND - 5_T&amp;D Dec-08 6 10" xfId="7864"/>
    <cellStyle name="_pgvcl-costal_pgvcl_JND - 5_T&amp;D Dec-08 6 2" xfId="7865"/>
    <cellStyle name="_pgvcl-costal_PGVCL-_JND - 5_T&amp;D Dec-08 6 2" xfId="7866"/>
    <cellStyle name="_pgvcl-costal_pgvcl_JND - 5_T&amp;D Dec-08 6 3" xfId="7867"/>
    <cellStyle name="_pgvcl-costal_PGVCL-_JND - 5_T&amp;D Dec-08 6 3" xfId="7868"/>
    <cellStyle name="_pgvcl-costal_pgvcl_JND - 5_T&amp;D Dec-08 6 4" xfId="7869"/>
    <cellStyle name="_pgvcl-costal_PGVCL-_JND - 5_T&amp;D Dec-08 6 4" xfId="7870"/>
    <cellStyle name="_pgvcl-costal_pgvcl_JND - 5_T&amp;D Dec-08 6 5" xfId="7871"/>
    <cellStyle name="_pgvcl-costal_PGVCL-_JND - 5_T&amp;D Dec-08 6 5" xfId="7872"/>
    <cellStyle name="_pgvcl-costal_pgvcl_JND - 5_T&amp;D Dec-08 6 6" xfId="7873"/>
    <cellStyle name="_pgvcl-costal_PGVCL-_JND - 5_T&amp;D Dec-08 6 6" xfId="7874"/>
    <cellStyle name="_pgvcl-costal_pgvcl_JND - 5_T&amp;D Dec-08 6 7" xfId="7875"/>
    <cellStyle name="_pgvcl-costal_PGVCL-_JND - 5_T&amp;D Dec-08 6 7" xfId="7876"/>
    <cellStyle name="_pgvcl-costal_pgvcl_JND - 5_T&amp;D Dec-08 6 8" xfId="7877"/>
    <cellStyle name="_pgvcl-costal_PGVCL-_JND - 5_T&amp;D Dec-08 6 8" xfId="7878"/>
    <cellStyle name="_pgvcl-costal_pgvcl_JND - 5_T&amp;D Dec-08 6 9" xfId="7879"/>
    <cellStyle name="_pgvcl-costal_PGVCL-_JND - 5_T&amp;D Dec-08 6 9" xfId="7880"/>
    <cellStyle name="_pgvcl-costal_pgvcl_JND - 5_T&amp;D Dec-08 7" xfId="7881"/>
    <cellStyle name="_pgvcl-costal_PGVCL-_JND - 5_T&amp;D Dec-08 7" xfId="7882"/>
    <cellStyle name="_pgvcl-costal_pgvcl_JND - 5_T&amp;D Dec-08 7 10" xfId="7883"/>
    <cellStyle name="_pgvcl-costal_PGVCL-_JND - 5_T&amp;D Dec-08 7 10" xfId="7884"/>
    <cellStyle name="_pgvcl-costal_pgvcl_JND - 5_T&amp;D Dec-08 7 2" xfId="7885"/>
    <cellStyle name="_pgvcl-costal_PGVCL-_JND - 5_T&amp;D Dec-08 7 2" xfId="7886"/>
    <cellStyle name="_pgvcl-costal_pgvcl_JND - 5_T&amp;D Dec-08 7 3" xfId="7887"/>
    <cellStyle name="_pgvcl-costal_PGVCL-_JND - 5_T&amp;D Dec-08 7 3" xfId="7888"/>
    <cellStyle name="_pgvcl-costal_pgvcl_JND - 5_T&amp;D Dec-08 7 4" xfId="7889"/>
    <cellStyle name="_pgvcl-costal_PGVCL-_JND - 5_T&amp;D Dec-08 7 4" xfId="7890"/>
    <cellStyle name="_pgvcl-costal_pgvcl_JND - 5_T&amp;D Dec-08 7 5" xfId="7891"/>
    <cellStyle name="_pgvcl-costal_PGVCL-_JND - 5_T&amp;D Dec-08 7 5" xfId="7892"/>
    <cellStyle name="_pgvcl-costal_pgvcl_JND - 5_T&amp;D Dec-08 7 6" xfId="7893"/>
    <cellStyle name="_pgvcl-costal_PGVCL-_JND - 5_T&amp;D Dec-08 7 6" xfId="7894"/>
    <cellStyle name="_pgvcl-costal_pgvcl_JND - 5_T&amp;D Dec-08 7 7" xfId="7895"/>
    <cellStyle name="_pgvcl-costal_PGVCL-_JND - 5_T&amp;D Dec-08 7 7" xfId="7896"/>
    <cellStyle name="_pgvcl-costal_pgvcl_JND - 5_T&amp;D Dec-08 7 8" xfId="7897"/>
    <cellStyle name="_pgvcl-costal_PGVCL-_JND - 5_T&amp;D Dec-08 7 8" xfId="7898"/>
    <cellStyle name="_pgvcl-costal_pgvcl_JND - 5_T&amp;D Dec-08 7 9" xfId="7899"/>
    <cellStyle name="_pgvcl-costal_PGVCL-_JND - 5_T&amp;D Dec-08 7 9" xfId="7900"/>
    <cellStyle name="_pgvcl-costal_pgvcl_JND - 5_T&amp;D Dec-08 8" xfId="7901"/>
    <cellStyle name="_pgvcl-costal_PGVCL-_JND - 5_T&amp;D Dec-08 8" xfId="7902"/>
    <cellStyle name="_pgvcl-costal_pgvcl_JND - 5_T&amp;D July-08" xfId="7903"/>
    <cellStyle name="_pgvcl-costal_PGVCL-_JND - 5_T&amp;D July-08" xfId="7904"/>
    <cellStyle name="_pgvcl-costal_pgvcl_JND - 5_T&amp;D July-08 2" xfId="7905"/>
    <cellStyle name="_pgvcl-costal_PGVCL-_JND - 5_T&amp;D July-08 2" xfId="7906"/>
    <cellStyle name="_pgvcl-costal_pgvcl_JND - 5_T&amp;D July-08 2 10" xfId="7907"/>
    <cellStyle name="_pgvcl-costal_PGVCL-_JND - 5_T&amp;D July-08 2 10" xfId="7908"/>
    <cellStyle name="_pgvcl-costal_pgvcl_JND - 5_T&amp;D July-08 2 2" xfId="7909"/>
    <cellStyle name="_pgvcl-costal_PGVCL-_JND - 5_T&amp;D July-08 2 2" xfId="7910"/>
    <cellStyle name="_pgvcl-costal_pgvcl_JND - 5_T&amp;D July-08 2 3" xfId="7911"/>
    <cellStyle name="_pgvcl-costal_PGVCL-_JND - 5_T&amp;D July-08 2 3" xfId="7912"/>
    <cellStyle name="_pgvcl-costal_pgvcl_JND - 5_T&amp;D July-08 2 4" xfId="7913"/>
    <cellStyle name="_pgvcl-costal_PGVCL-_JND - 5_T&amp;D July-08 2 4" xfId="7914"/>
    <cellStyle name="_pgvcl-costal_pgvcl_JND - 5_T&amp;D July-08 2 5" xfId="7915"/>
    <cellStyle name="_pgvcl-costal_PGVCL-_JND - 5_T&amp;D July-08 2 5" xfId="7916"/>
    <cellStyle name="_pgvcl-costal_pgvcl_JND - 5_T&amp;D July-08 2 6" xfId="7917"/>
    <cellStyle name="_pgvcl-costal_PGVCL-_JND - 5_T&amp;D July-08 2 6" xfId="7918"/>
    <cellStyle name="_pgvcl-costal_pgvcl_JND - 5_T&amp;D July-08 2 7" xfId="7919"/>
    <cellStyle name="_pgvcl-costal_PGVCL-_JND - 5_T&amp;D July-08 2 7" xfId="7920"/>
    <cellStyle name="_pgvcl-costal_pgvcl_JND - 5_T&amp;D July-08 2 8" xfId="7921"/>
    <cellStyle name="_pgvcl-costal_PGVCL-_JND - 5_T&amp;D July-08 2 8" xfId="7922"/>
    <cellStyle name="_pgvcl-costal_pgvcl_JND - 5_T&amp;D July-08 2 9" xfId="7923"/>
    <cellStyle name="_pgvcl-costal_PGVCL-_JND - 5_T&amp;D July-08 2 9" xfId="7924"/>
    <cellStyle name="_pgvcl-costal_pgvcl_JND - 5_T&amp;D July-08 3" xfId="7925"/>
    <cellStyle name="_pgvcl-costal_PGVCL-_JND - 5_T&amp;D July-08 3" xfId="7926"/>
    <cellStyle name="_pgvcl-costal_pgvcl_JND - 5_T&amp;D July-08 3 10" xfId="7927"/>
    <cellStyle name="_pgvcl-costal_PGVCL-_JND - 5_T&amp;D July-08 3 10" xfId="7928"/>
    <cellStyle name="_pgvcl-costal_pgvcl_JND - 5_T&amp;D July-08 3 2" xfId="7929"/>
    <cellStyle name="_pgvcl-costal_PGVCL-_JND - 5_T&amp;D July-08 3 2" xfId="7930"/>
    <cellStyle name="_pgvcl-costal_pgvcl_JND - 5_T&amp;D July-08 3 3" xfId="7931"/>
    <cellStyle name="_pgvcl-costal_PGVCL-_JND - 5_T&amp;D July-08 3 3" xfId="7932"/>
    <cellStyle name="_pgvcl-costal_pgvcl_JND - 5_T&amp;D July-08 3 4" xfId="7933"/>
    <cellStyle name="_pgvcl-costal_PGVCL-_JND - 5_T&amp;D July-08 3 4" xfId="7934"/>
    <cellStyle name="_pgvcl-costal_pgvcl_JND - 5_T&amp;D July-08 3 5" xfId="7935"/>
    <cellStyle name="_pgvcl-costal_PGVCL-_JND - 5_T&amp;D July-08 3 5" xfId="7936"/>
    <cellStyle name="_pgvcl-costal_pgvcl_JND - 5_T&amp;D July-08 3 6" xfId="7937"/>
    <cellStyle name="_pgvcl-costal_PGVCL-_JND - 5_T&amp;D July-08 3 6" xfId="7938"/>
    <cellStyle name="_pgvcl-costal_pgvcl_JND - 5_T&amp;D July-08 3 7" xfId="7939"/>
    <cellStyle name="_pgvcl-costal_PGVCL-_JND - 5_T&amp;D July-08 3 7" xfId="7940"/>
    <cellStyle name="_pgvcl-costal_pgvcl_JND - 5_T&amp;D July-08 3 8" xfId="7941"/>
    <cellStyle name="_pgvcl-costal_PGVCL-_JND - 5_T&amp;D July-08 3 8" xfId="7942"/>
    <cellStyle name="_pgvcl-costal_pgvcl_JND - 5_T&amp;D July-08 3 9" xfId="7943"/>
    <cellStyle name="_pgvcl-costal_PGVCL-_JND - 5_T&amp;D July-08 3 9" xfId="7944"/>
    <cellStyle name="_pgvcl-costal_pgvcl_JND - 5_T&amp;D July-08 4" xfId="7945"/>
    <cellStyle name="_pgvcl-costal_PGVCL-_JND - 5_T&amp;D July-08 4" xfId="7946"/>
    <cellStyle name="_pgvcl-costal_pgvcl_JND - 5_T&amp;D July-08 4 10" xfId="7947"/>
    <cellStyle name="_pgvcl-costal_PGVCL-_JND - 5_T&amp;D July-08 4 10" xfId="7948"/>
    <cellStyle name="_pgvcl-costal_pgvcl_JND - 5_T&amp;D July-08 4 2" xfId="7949"/>
    <cellStyle name="_pgvcl-costal_PGVCL-_JND - 5_T&amp;D July-08 4 2" xfId="7950"/>
    <cellStyle name="_pgvcl-costal_pgvcl_JND - 5_T&amp;D July-08 4 3" xfId="7951"/>
    <cellStyle name="_pgvcl-costal_PGVCL-_JND - 5_T&amp;D July-08 4 3" xfId="7952"/>
    <cellStyle name="_pgvcl-costal_pgvcl_JND - 5_T&amp;D July-08 4 4" xfId="7953"/>
    <cellStyle name="_pgvcl-costal_PGVCL-_JND - 5_T&amp;D July-08 4 4" xfId="7954"/>
    <cellStyle name="_pgvcl-costal_pgvcl_JND - 5_T&amp;D July-08 4 5" xfId="7955"/>
    <cellStyle name="_pgvcl-costal_PGVCL-_JND - 5_T&amp;D July-08 4 5" xfId="7956"/>
    <cellStyle name="_pgvcl-costal_pgvcl_JND - 5_T&amp;D July-08 4 6" xfId="7957"/>
    <cellStyle name="_pgvcl-costal_PGVCL-_JND - 5_T&amp;D July-08 4 6" xfId="7958"/>
    <cellStyle name="_pgvcl-costal_pgvcl_JND - 5_T&amp;D July-08 4 7" xfId="7959"/>
    <cellStyle name="_pgvcl-costal_PGVCL-_JND - 5_T&amp;D July-08 4 7" xfId="7960"/>
    <cellStyle name="_pgvcl-costal_pgvcl_JND - 5_T&amp;D July-08 4 8" xfId="7961"/>
    <cellStyle name="_pgvcl-costal_PGVCL-_JND - 5_T&amp;D July-08 4 8" xfId="7962"/>
    <cellStyle name="_pgvcl-costal_pgvcl_JND - 5_T&amp;D July-08 4 9" xfId="7963"/>
    <cellStyle name="_pgvcl-costal_PGVCL-_JND - 5_T&amp;D July-08 4 9" xfId="7964"/>
    <cellStyle name="_pgvcl-costal_pgvcl_JND - 5_T&amp;D July-08 5" xfId="7965"/>
    <cellStyle name="_pgvcl-costal_PGVCL-_JND - 5_T&amp;D July-08 5" xfId="7966"/>
    <cellStyle name="_pgvcl-costal_pgvcl_JND - 5_T&amp;D July-08 5 10" xfId="7967"/>
    <cellStyle name="_pgvcl-costal_PGVCL-_JND - 5_T&amp;D July-08 5 10" xfId="7968"/>
    <cellStyle name="_pgvcl-costal_pgvcl_JND - 5_T&amp;D July-08 5 2" xfId="7969"/>
    <cellStyle name="_pgvcl-costal_PGVCL-_JND - 5_T&amp;D July-08 5 2" xfId="7970"/>
    <cellStyle name="_pgvcl-costal_pgvcl_JND - 5_T&amp;D July-08 5 3" xfId="7971"/>
    <cellStyle name="_pgvcl-costal_PGVCL-_JND - 5_T&amp;D July-08 5 3" xfId="7972"/>
    <cellStyle name="_pgvcl-costal_pgvcl_JND - 5_T&amp;D July-08 5 4" xfId="7973"/>
    <cellStyle name="_pgvcl-costal_PGVCL-_JND - 5_T&amp;D July-08 5 4" xfId="7974"/>
    <cellStyle name="_pgvcl-costal_pgvcl_JND - 5_T&amp;D July-08 5 5" xfId="7975"/>
    <cellStyle name="_pgvcl-costal_PGVCL-_JND - 5_T&amp;D July-08 5 5" xfId="7976"/>
    <cellStyle name="_pgvcl-costal_pgvcl_JND - 5_T&amp;D July-08 5 6" xfId="7977"/>
    <cellStyle name="_pgvcl-costal_PGVCL-_JND - 5_T&amp;D July-08 5 6" xfId="7978"/>
    <cellStyle name="_pgvcl-costal_pgvcl_JND - 5_T&amp;D July-08 5 7" xfId="7979"/>
    <cellStyle name="_pgvcl-costal_PGVCL-_JND - 5_T&amp;D July-08 5 7" xfId="7980"/>
    <cellStyle name="_pgvcl-costal_pgvcl_JND - 5_T&amp;D July-08 5 8" xfId="7981"/>
    <cellStyle name="_pgvcl-costal_PGVCL-_JND - 5_T&amp;D July-08 5 8" xfId="7982"/>
    <cellStyle name="_pgvcl-costal_pgvcl_JND - 5_T&amp;D July-08 5 9" xfId="7983"/>
    <cellStyle name="_pgvcl-costal_PGVCL-_JND - 5_T&amp;D July-08 5 9" xfId="7984"/>
    <cellStyle name="_pgvcl-costal_pgvcl_JND - 5_T&amp;D July-08 6" xfId="7985"/>
    <cellStyle name="_pgvcl-costal_PGVCL-_JND - 5_T&amp;D July-08 6" xfId="7986"/>
    <cellStyle name="_pgvcl-costal_pgvcl_JND - 5_T&amp;D July-08 6 10" xfId="7987"/>
    <cellStyle name="_pgvcl-costal_PGVCL-_JND - 5_T&amp;D July-08 6 10" xfId="7988"/>
    <cellStyle name="_pgvcl-costal_pgvcl_JND - 5_T&amp;D July-08 6 2" xfId="7989"/>
    <cellStyle name="_pgvcl-costal_PGVCL-_JND - 5_T&amp;D July-08 6 2" xfId="7990"/>
    <cellStyle name="_pgvcl-costal_pgvcl_JND - 5_T&amp;D July-08 6 3" xfId="7991"/>
    <cellStyle name="_pgvcl-costal_PGVCL-_JND - 5_T&amp;D July-08 6 3" xfId="7992"/>
    <cellStyle name="_pgvcl-costal_pgvcl_JND - 5_T&amp;D July-08 6 4" xfId="7993"/>
    <cellStyle name="_pgvcl-costal_PGVCL-_JND - 5_T&amp;D July-08 6 4" xfId="7994"/>
    <cellStyle name="_pgvcl-costal_pgvcl_JND - 5_T&amp;D July-08 6 5" xfId="7995"/>
    <cellStyle name="_pgvcl-costal_PGVCL-_JND - 5_T&amp;D July-08 6 5" xfId="7996"/>
    <cellStyle name="_pgvcl-costal_pgvcl_JND - 5_T&amp;D July-08 6 6" xfId="7997"/>
    <cellStyle name="_pgvcl-costal_PGVCL-_JND - 5_T&amp;D July-08 6 6" xfId="7998"/>
    <cellStyle name="_pgvcl-costal_pgvcl_JND - 5_T&amp;D July-08 6 7" xfId="7999"/>
    <cellStyle name="_pgvcl-costal_PGVCL-_JND - 5_T&amp;D July-08 6 7" xfId="8000"/>
    <cellStyle name="_pgvcl-costal_pgvcl_JND - 5_T&amp;D July-08 6 8" xfId="8001"/>
    <cellStyle name="_pgvcl-costal_PGVCL-_JND - 5_T&amp;D July-08 6 8" xfId="8002"/>
    <cellStyle name="_pgvcl-costal_pgvcl_JND - 5_T&amp;D July-08 6 9" xfId="8003"/>
    <cellStyle name="_pgvcl-costal_PGVCL-_JND - 5_T&amp;D July-08 6 9" xfId="8004"/>
    <cellStyle name="_pgvcl-costal_pgvcl_JND - 5_T&amp;D July-08 7" xfId="8005"/>
    <cellStyle name="_pgvcl-costal_PGVCL-_JND - 5_T&amp;D July-08 7" xfId="8006"/>
    <cellStyle name="_pgvcl-costal_pgvcl_JND - 5_T&amp;D July-08 7 10" xfId="8007"/>
    <cellStyle name="_pgvcl-costal_PGVCL-_JND - 5_T&amp;D July-08 7 10" xfId="8008"/>
    <cellStyle name="_pgvcl-costal_pgvcl_JND - 5_T&amp;D July-08 7 2" xfId="8009"/>
    <cellStyle name="_pgvcl-costal_PGVCL-_JND - 5_T&amp;D July-08 7 2" xfId="8010"/>
    <cellStyle name="_pgvcl-costal_pgvcl_JND - 5_T&amp;D July-08 7 3" xfId="8011"/>
    <cellStyle name="_pgvcl-costal_PGVCL-_JND - 5_T&amp;D July-08 7 3" xfId="8012"/>
    <cellStyle name="_pgvcl-costal_pgvcl_JND - 5_T&amp;D July-08 7 4" xfId="8013"/>
    <cellStyle name="_pgvcl-costal_PGVCL-_JND - 5_T&amp;D July-08 7 4" xfId="8014"/>
    <cellStyle name="_pgvcl-costal_pgvcl_JND - 5_T&amp;D July-08 7 5" xfId="8015"/>
    <cellStyle name="_pgvcl-costal_PGVCL-_JND - 5_T&amp;D July-08 7 5" xfId="8016"/>
    <cellStyle name="_pgvcl-costal_pgvcl_JND - 5_T&amp;D July-08 7 6" xfId="8017"/>
    <cellStyle name="_pgvcl-costal_PGVCL-_JND - 5_T&amp;D July-08 7 6" xfId="8018"/>
    <cellStyle name="_pgvcl-costal_pgvcl_JND - 5_T&amp;D July-08 7 7" xfId="8019"/>
    <cellStyle name="_pgvcl-costal_PGVCL-_JND - 5_T&amp;D July-08 7 7" xfId="8020"/>
    <cellStyle name="_pgvcl-costal_pgvcl_JND - 5_T&amp;D July-08 7 8" xfId="8021"/>
    <cellStyle name="_pgvcl-costal_PGVCL-_JND - 5_T&amp;D July-08 7 8" xfId="8022"/>
    <cellStyle name="_pgvcl-costal_pgvcl_JND - 5_T&amp;D July-08 7 9" xfId="8023"/>
    <cellStyle name="_pgvcl-costal_PGVCL-_JND - 5_T&amp;D July-08 7 9" xfId="8024"/>
    <cellStyle name="_pgvcl-costal_pgvcl_JND - 5_T&amp;D July-08 8" xfId="8025"/>
    <cellStyle name="_pgvcl-costal_PGVCL-_JND - 5_T&amp;D July-08 8" xfId="8026"/>
    <cellStyle name="_pgvcl-costal_pgvcl_JND - 5_T&amp;D MAR--09" xfId="8027"/>
    <cellStyle name="_pgvcl-costal_PGVCL-_JND - 5_T&amp;D MAR--09" xfId="8028"/>
    <cellStyle name="_pgvcl-costal_pgvcl_JND - 5_T&amp;D MAR--09 2" xfId="8029"/>
    <cellStyle name="_pgvcl-costal_PGVCL-_JND - 5_T&amp;D MAR--09 2" xfId="8030"/>
    <cellStyle name="_pgvcl-costal_pgvcl_JND - 5_T&amp;D MAR--09 2 10" xfId="8031"/>
    <cellStyle name="_pgvcl-costal_PGVCL-_JND - 5_T&amp;D MAR--09 2 10" xfId="8032"/>
    <cellStyle name="_pgvcl-costal_pgvcl_JND - 5_T&amp;D MAR--09 2 2" xfId="8033"/>
    <cellStyle name="_pgvcl-costal_PGVCL-_JND - 5_T&amp;D MAR--09 2 2" xfId="8034"/>
    <cellStyle name="_pgvcl-costal_pgvcl_JND - 5_T&amp;D MAR--09 2 3" xfId="8035"/>
    <cellStyle name="_pgvcl-costal_PGVCL-_JND - 5_T&amp;D MAR--09 2 3" xfId="8036"/>
    <cellStyle name="_pgvcl-costal_pgvcl_JND - 5_T&amp;D MAR--09 2 4" xfId="8037"/>
    <cellStyle name="_pgvcl-costal_PGVCL-_JND - 5_T&amp;D MAR--09 2 4" xfId="8038"/>
    <cellStyle name="_pgvcl-costal_pgvcl_JND - 5_T&amp;D MAR--09 2 5" xfId="8039"/>
    <cellStyle name="_pgvcl-costal_PGVCL-_JND - 5_T&amp;D MAR--09 2 5" xfId="8040"/>
    <cellStyle name="_pgvcl-costal_pgvcl_JND - 5_T&amp;D MAR--09 2 6" xfId="8041"/>
    <cellStyle name="_pgvcl-costal_PGVCL-_JND - 5_T&amp;D MAR--09 2 6" xfId="8042"/>
    <cellStyle name="_pgvcl-costal_pgvcl_JND - 5_T&amp;D MAR--09 2 7" xfId="8043"/>
    <cellStyle name="_pgvcl-costal_PGVCL-_JND - 5_T&amp;D MAR--09 2 7" xfId="8044"/>
    <cellStyle name="_pgvcl-costal_pgvcl_JND - 5_T&amp;D MAR--09 2 8" xfId="8045"/>
    <cellStyle name="_pgvcl-costal_PGVCL-_JND - 5_T&amp;D MAR--09 2 8" xfId="8046"/>
    <cellStyle name="_pgvcl-costal_pgvcl_JND - 5_T&amp;D MAR--09 2 9" xfId="8047"/>
    <cellStyle name="_pgvcl-costal_PGVCL-_JND - 5_T&amp;D MAR--09 2 9" xfId="8048"/>
    <cellStyle name="_pgvcl-costal_pgvcl_JND - 5_T&amp;D MAR--09 3" xfId="8049"/>
    <cellStyle name="_pgvcl-costal_PGVCL-_JND - 5_T&amp;D MAR--09 3" xfId="8050"/>
    <cellStyle name="_pgvcl-costal_pgvcl_JND - 5_T&amp;D MAR--09 3 10" xfId="8051"/>
    <cellStyle name="_pgvcl-costal_PGVCL-_JND - 5_T&amp;D MAR--09 3 10" xfId="8052"/>
    <cellStyle name="_pgvcl-costal_pgvcl_JND - 5_T&amp;D MAR--09 3 2" xfId="8053"/>
    <cellStyle name="_pgvcl-costal_PGVCL-_JND - 5_T&amp;D MAR--09 3 2" xfId="8054"/>
    <cellStyle name="_pgvcl-costal_pgvcl_JND - 5_T&amp;D MAR--09 3 3" xfId="8055"/>
    <cellStyle name="_pgvcl-costal_PGVCL-_JND - 5_T&amp;D MAR--09 3 3" xfId="8056"/>
    <cellStyle name="_pgvcl-costal_pgvcl_JND - 5_T&amp;D MAR--09 3 4" xfId="8057"/>
    <cellStyle name="_pgvcl-costal_PGVCL-_JND - 5_T&amp;D MAR--09 3 4" xfId="8058"/>
    <cellStyle name="_pgvcl-costal_pgvcl_JND - 5_T&amp;D MAR--09 3 5" xfId="8059"/>
    <cellStyle name="_pgvcl-costal_PGVCL-_JND - 5_T&amp;D MAR--09 3 5" xfId="8060"/>
    <cellStyle name="_pgvcl-costal_pgvcl_JND - 5_T&amp;D MAR--09 3 6" xfId="8061"/>
    <cellStyle name="_pgvcl-costal_PGVCL-_JND - 5_T&amp;D MAR--09 3 6" xfId="8062"/>
    <cellStyle name="_pgvcl-costal_pgvcl_JND - 5_T&amp;D MAR--09 3 7" xfId="8063"/>
    <cellStyle name="_pgvcl-costal_PGVCL-_JND - 5_T&amp;D MAR--09 3 7" xfId="8064"/>
    <cellStyle name="_pgvcl-costal_pgvcl_JND - 5_T&amp;D MAR--09 3 8" xfId="8065"/>
    <cellStyle name="_pgvcl-costal_PGVCL-_JND - 5_T&amp;D MAR--09 3 8" xfId="8066"/>
    <cellStyle name="_pgvcl-costal_pgvcl_JND - 5_T&amp;D MAR--09 3 9" xfId="8067"/>
    <cellStyle name="_pgvcl-costal_PGVCL-_JND - 5_T&amp;D MAR--09 3 9" xfId="8068"/>
    <cellStyle name="_pgvcl-costal_pgvcl_JND - 5_T&amp;D MAR--09 4" xfId="8069"/>
    <cellStyle name="_pgvcl-costal_PGVCL-_JND - 5_T&amp;D MAR--09 4" xfId="8070"/>
    <cellStyle name="_pgvcl-costal_pgvcl_JND - 5_T&amp;D MAR--09 4 10" xfId="8071"/>
    <cellStyle name="_pgvcl-costal_PGVCL-_JND - 5_T&amp;D MAR--09 4 10" xfId="8072"/>
    <cellStyle name="_pgvcl-costal_pgvcl_JND - 5_T&amp;D MAR--09 4 2" xfId="8073"/>
    <cellStyle name="_pgvcl-costal_PGVCL-_JND - 5_T&amp;D MAR--09 4 2" xfId="8074"/>
    <cellStyle name="_pgvcl-costal_pgvcl_JND - 5_T&amp;D MAR--09 4 3" xfId="8075"/>
    <cellStyle name="_pgvcl-costal_PGVCL-_JND - 5_T&amp;D MAR--09 4 3" xfId="8076"/>
    <cellStyle name="_pgvcl-costal_pgvcl_JND - 5_T&amp;D MAR--09 4 4" xfId="8077"/>
    <cellStyle name="_pgvcl-costal_PGVCL-_JND - 5_T&amp;D MAR--09 4 4" xfId="8078"/>
    <cellStyle name="_pgvcl-costal_pgvcl_JND - 5_T&amp;D MAR--09 4 5" xfId="8079"/>
    <cellStyle name="_pgvcl-costal_PGVCL-_JND - 5_T&amp;D MAR--09 4 5" xfId="8080"/>
    <cellStyle name="_pgvcl-costal_pgvcl_JND - 5_T&amp;D MAR--09 4 6" xfId="8081"/>
    <cellStyle name="_pgvcl-costal_PGVCL-_JND - 5_T&amp;D MAR--09 4 6" xfId="8082"/>
    <cellStyle name="_pgvcl-costal_pgvcl_JND - 5_T&amp;D MAR--09 4 7" xfId="8083"/>
    <cellStyle name="_pgvcl-costal_PGVCL-_JND - 5_T&amp;D MAR--09 4 7" xfId="8084"/>
    <cellStyle name="_pgvcl-costal_pgvcl_JND - 5_T&amp;D MAR--09 4 8" xfId="8085"/>
    <cellStyle name="_pgvcl-costal_PGVCL-_JND - 5_T&amp;D MAR--09 4 8" xfId="8086"/>
    <cellStyle name="_pgvcl-costal_pgvcl_JND - 5_T&amp;D MAR--09 4 9" xfId="8087"/>
    <cellStyle name="_pgvcl-costal_PGVCL-_JND - 5_T&amp;D MAR--09 4 9" xfId="8088"/>
    <cellStyle name="_pgvcl-costal_pgvcl_JND - 5_T&amp;D MAR--09 5" xfId="8089"/>
    <cellStyle name="_pgvcl-costal_PGVCL-_JND - 5_T&amp;D MAR--09 5" xfId="8090"/>
    <cellStyle name="_pgvcl-costal_pgvcl_JND - 5_T&amp;D MAR--09 5 10" xfId="8091"/>
    <cellStyle name="_pgvcl-costal_PGVCL-_JND - 5_T&amp;D MAR--09 5 10" xfId="8092"/>
    <cellStyle name="_pgvcl-costal_pgvcl_JND - 5_T&amp;D MAR--09 5 2" xfId="8093"/>
    <cellStyle name="_pgvcl-costal_PGVCL-_JND - 5_T&amp;D MAR--09 5 2" xfId="8094"/>
    <cellStyle name="_pgvcl-costal_pgvcl_JND - 5_T&amp;D MAR--09 5 3" xfId="8095"/>
    <cellStyle name="_pgvcl-costal_PGVCL-_JND - 5_T&amp;D MAR--09 5 3" xfId="8096"/>
    <cellStyle name="_pgvcl-costal_pgvcl_JND - 5_T&amp;D MAR--09 5 4" xfId="8097"/>
    <cellStyle name="_pgvcl-costal_PGVCL-_JND - 5_T&amp;D MAR--09 5 4" xfId="8098"/>
    <cellStyle name="_pgvcl-costal_pgvcl_JND - 5_T&amp;D MAR--09 5 5" xfId="8099"/>
    <cellStyle name="_pgvcl-costal_PGVCL-_JND - 5_T&amp;D MAR--09 5 5" xfId="8100"/>
    <cellStyle name="_pgvcl-costal_pgvcl_JND - 5_T&amp;D MAR--09 5 6" xfId="8101"/>
    <cellStyle name="_pgvcl-costal_PGVCL-_JND - 5_T&amp;D MAR--09 5 6" xfId="8102"/>
    <cellStyle name="_pgvcl-costal_pgvcl_JND - 5_T&amp;D MAR--09 5 7" xfId="8103"/>
    <cellStyle name="_pgvcl-costal_PGVCL-_JND - 5_T&amp;D MAR--09 5 7" xfId="8104"/>
    <cellStyle name="_pgvcl-costal_pgvcl_JND - 5_T&amp;D MAR--09 5 8" xfId="8105"/>
    <cellStyle name="_pgvcl-costal_PGVCL-_JND - 5_T&amp;D MAR--09 5 8" xfId="8106"/>
    <cellStyle name="_pgvcl-costal_pgvcl_JND - 5_T&amp;D MAR--09 5 9" xfId="8107"/>
    <cellStyle name="_pgvcl-costal_PGVCL-_JND - 5_T&amp;D MAR--09 5 9" xfId="8108"/>
    <cellStyle name="_pgvcl-costal_pgvcl_JND - 5_T&amp;D MAR--09 6" xfId="8109"/>
    <cellStyle name="_pgvcl-costal_PGVCL-_JND - 5_T&amp;D MAR--09 6" xfId="8110"/>
    <cellStyle name="_pgvcl-costal_pgvcl_JND - 5_T&amp;D MAR--09 6 10" xfId="8111"/>
    <cellStyle name="_pgvcl-costal_PGVCL-_JND - 5_T&amp;D MAR--09 6 10" xfId="8112"/>
    <cellStyle name="_pgvcl-costal_pgvcl_JND - 5_T&amp;D MAR--09 6 2" xfId="8113"/>
    <cellStyle name="_pgvcl-costal_PGVCL-_JND - 5_T&amp;D MAR--09 6 2" xfId="8114"/>
    <cellStyle name="_pgvcl-costal_pgvcl_JND - 5_T&amp;D MAR--09 6 3" xfId="8115"/>
    <cellStyle name="_pgvcl-costal_PGVCL-_JND - 5_T&amp;D MAR--09 6 3" xfId="8116"/>
    <cellStyle name="_pgvcl-costal_pgvcl_JND - 5_T&amp;D MAR--09 6 4" xfId="8117"/>
    <cellStyle name="_pgvcl-costal_PGVCL-_JND - 5_T&amp;D MAR--09 6 4" xfId="8118"/>
    <cellStyle name="_pgvcl-costal_pgvcl_JND - 5_T&amp;D MAR--09 6 5" xfId="8119"/>
    <cellStyle name="_pgvcl-costal_PGVCL-_JND - 5_T&amp;D MAR--09 6 5" xfId="8120"/>
    <cellStyle name="_pgvcl-costal_pgvcl_JND - 5_T&amp;D MAR--09 6 6" xfId="8121"/>
    <cellStyle name="_pgvcl-costal_PGVCL-_JND - 5_T&amp;D MAR--09 6 6" xfId="8122"/>
    <cellStyle name="_pgvcl-costal_pgvcl_JND - 5_T&amp;D MAR--09 6 7" xfId="8123"/>
    <cellStyle name="_pgvcl-costal_PGVCL-_JND - 5_T&amp;D MAR--09 6 7" xfId="8124"/>
    <cellStyle name="_pgvcl-costal_pgvcl_JND - 5_T&amp;D MAR--09 6 8" xfId="8125"/>
    <cellStyle name="_pgvcl-costal_PGVCL-_JND - 5_T&amp;D MAR--09 6 8" xfId="8126"/>
    <cellStyle name="_pgvcl-costal_pgvcl_JND - 5_T&amp;D MAR--09 6 9" xfId="8127"/>
    <cellStyle name="_pgvcl-costal_PGVCL-_JND - 5_T&amp;D MAR--09 6 9" xfId="8128"/>
    <cellStyle name="_pgvcl-costal_pgvcl_JND - 5_T&amp;D MAR--09 7" xfId="8129"/>
    <cellStyle name="_pgvcl-costal_PGVCL-_JND - 5_T&amp;D MAR--09 7" xfId="8130"/>
    <cellStyle name="_pgvcl-costal_pgvcl_JND - 5_T&amp;D MAR--09 7 10" xfId="8131"/>
    <cellStyle name="_pgvcl-costal_PGVCL-_JND - 5_T&amp;D MAR--09 7 10" xfId="8132"/>
    <cellStyle name="_pgvcl-costal_pgvcl_JND - 5_T&amp;D MAR--09 7 2" xfId="8133"/>
    <cellStyle name="_pgvcl-costal_PGVCL-_JND - 5_T&amp;D MAR--09 7 2" xfId="8134"/>
    <cellStyle name="_pgvcl-costal_pgvcl_JND - 5_T&amp;D MAR--09 7 3" xfId="8135"/>
    <cellStyle name="_pgvcl-costal_PGVCL-_JND - 5_T&amp;D MAR--09 7 3" xfId="8136"/>
    <cellStyle name="_pgvcl-costal_pgvcl_JND - 5_T&amp;D MAR--09 7 4" xfId="8137"/>
    <cellStyle name="_pgvcl-costal_PGVCL-_JND - 5_T&amp;D MAR--09 7 4" xfId="8138"/>
    <cellStyle name="_pgvcl-costal_pgvcl_JND - 5_T&amp;D MAR--09 7 5" xfId="8139"/>
    <cellStyle name="_pgvcl-costal_PGVCL-_JND - 5_T&amp;D MAR--09 7 5" xfId="8140"/>
    <cellStyle name="_pgvcl-costal_pgvcl_JND - 5_T&amp;D MAR--09 7 6" xfId="8141"/>
    <cellStyle name="_pgvcl-costal_PGVCL-_JND - 5_T&amp;D MAR--09 7 6" xfId="8142"/>
    <cellStyle name="_pgvcl-costal_pgvcl_JND - 5_T&amp;D MAR--09 7 7" xfId="8143"/>
    <cellStyle name="_pgvcl-costal_PGVCL-_JND - 5_T&amp;D MAR--09 7 7" xfId="8144"/>
    <cellStyle name="_pgvcl-costal_pgvcl_JND - 5_T&amp;D MAR--09 7 8" xfId="8145"/>
    <cellStyle name="_pgvcl-costal_PGVCL-_JND - 5_T&amp;D MAR--09 7 8" xfId="8146"/>
    <cellStyle name="_pgvcl-costal_pgvcl_JND - 5_T&amp;D MAR--09 7 9" xfId="8147"/>
    <cellStyle name="_pgvcl-costal_PGVCL-_JND - 5_T&amp;D MAR--09 7 9" xfId="8148"/>
    <cellStyle name="_pgvcl-costal_pgvcl_JND - 5_T&amp;D MAR--09 8" xfId="8149"/>
    <cellStyle name="_pgvcl-costal_PGVCL-_JND - 5_T&amp;D MAR--09 8" xfId="8150"/>
    <cellStyle name="_pgvcl-costal_pgvcl_JND - 5_TECH-2 SOFT COPY" xfId="8151"/>
    <cellStyle name="_pgvcl-costal_PGVCL-_JND - 5_TECH-2 SOFT COPY" xfId="8152"/>
    <cellStyle name="_pgvcl-costal_pgvcl_JND - 5_TECH-2 SOFT COPY 2" xfId="8153"/>
    <cellStyle name="_pgvcl-costal_PGVCL-_JND - 5_TECH-2 SOFT COPY 2" xfId="8154"/>
    <cellStyle name="_pgvcl-costal_pgvcl_JND - 5_TECH-2 SOFT COPY 2 10" xfId="8155"/>
    <cellStyle name="_pgvcl-costal_PGVCL-_JND - 5_TECH-2 SOFT COPY 2 10" xfId="8156"/>
    <cellStyle name="_pgvcl-costal_pgvcl_JND - 5_TECH-2 SOFT COPY 2 2" xfId="8157"/>
    <cellStyle name="_pgvcl-costal_PGVCL-_JND - 5_TECH-2 SOFT COPY 2 2" xfId="8158"/>
    <cellStyle name="_pgvcl-costal_pgvcl_JND - 5_TECH-2 SOFT COPY 2 3" xfId="8159"/>
    <cellStyle name="_pgvcl-costal_PGVCL-_JND - 5_TECH-2 SOFT COPY 2 3" xfId="8160"/>
    <cellStyle name="_pgvcl-costal_pgvcl_JND - 5_TECH-2 SOFT COPY 2 4" xfId="8161"/>
    <cellStyle name="_pgvcl-costal_PGVCL-_JND - 5_TECH-2 SOFT COPY 2 4" xfId="8162"/>
    <cellStyle name="_pgvcl-costal_pgvcl_JND - 5_TECH-2 SOFT COPY 2 5" xfId="8163"/>
    <cellStyle name="_pgvcl-costal_PGVCL-_JND - 5_TECH-2 SOFT COPY 2 5" xfId="8164"/>
    <cellStyle name="_pgvcl-costal_pgvcl_JND - 5_TECH-2 SOFT COPY 2 6" xfId="8165"/>
    <cellStyle name="_pgvcl-costal_PGVCL-_JND - 5_TECH-2 SOFT COPY 2 6" xfId="8166"/>
    <cellStyle name="_pgvcl-costal_pgvcl_JND - 5_TECH-2 SOFT COPY 2 7" xfId="8167"/>
    <cellStyle name="_pgvcl-costal_PGVCL-_JND - 5_TECH-2 SOFT COPY 2 7" xfId="8168"/>
    <cellStyle name="_pgvcl-costal_pgvcl_JND - 5_TECH-2 SOFT COPY 2 8" xfId="8169"/>
    <cellStyle name="_pgvcl-costal_PGVCL-_JND - 5_TECH-2 SOFT COPY 2 8" xfId="8170"/>
    <cellStyle name="_pgvcl-costal_pgvcl_JND - 5_TECH-2 SOFT COPY 2 9" xfId="8171"/>
    <cellStyle name="_pgvcl-costal_PGVCL-_JND - 5_TECH-2 SOFT COPY 2 9" xfId="8172"/>
    <cellStyle name="_pgvcl-costal_pgvcl_JND - 5_TECH-2 SOFT COPY 3" xfId="8173"/>
    <cellStyle name="_pgvcl-costal_PGVCL-_JND - 5_TECH-2 SOFT COPY 3" xfId="8174"/>
    <cellStyle name="_pgvcl-costal_pgvcl_JND - 5_TECH-2 SOFT COPY 3 10" xfId="8175"/>
    <cellStyle name="_pgvcl-costal_PGVCL-_JND - 5_TECH-2 SOFT COPY 3 10" xfId="8176"/>
    <cellStyle name="_pgvcl-costal_pgvcl_JND - 5_TECH-2 SOFT COPY 3 2" xfId="8177"/>
    <cellStyle name="_pgvcl-costal_PGVCL-_JND - 5_TECH-2 SOFT COPY 3 2" xfId="8178"/>
    <cellStyle name="_pgvcl-costal_pgvcl_JND - 5_TECH-2 SOFT COPY 3 3" xfId="8179"/>
    <cellStyle name="_pgvcl-costal_PGVCL-_JND - 5_TECH-2 SOFT COPY 3 3" xfId="8180"/>
    <cellStyle name="_pgvcl-costal_pgvcl_JND - 5_TECH-2 SOFT COPY 3 4" xfId="8181"/>
    <cellStyle name="_pgvcl-costal_PGVCL-_JND - 5_TECH-2 SOFT COPY 3 4" xfId="8182"/>
    <cellStyle name="_pgvcl-costal_pgvcl_JND - 5_TECH-2 SOFT COPY 3 5" xfId="8183"/>
    <cellStyle name="_pgvcl-costal_PGVCL-_JND - 5_TECH-2 SOFT COPY 3 5" xfId="8184"/>
    <cellStyle name="_pgvcl-costal_pgvcl_JND - 5_TECH-2 SOFT COPY 3 6" xfId="8185"/>
    <cellStyle name="_pgvcl-costal_PGVCL-_JND - 5_TECH-2 SOFT COPY 3 6" xfId="8186"/>
    <cellStyle name="_pgvcl-costal_pgvcl_JND - 5_TECH-2 SOFT COPY 3 7" xfId="8187"/>
    <cellStyle name="_pgvcl-costal_PGVCL-_JND - 5_TECH-2 SOFT COPY 3 7" xfId="8188"/>
    <cellStyle name="_pgvcl-costal_pgvcl_JND - 5_TECH-2 SOFT COPY 3 8" xfId="8189"/>
    <cellStyle name="_pgvcl-costal_PGVCL-_JND - 5_TECH-2 SOFT COPY 3 8" xfId="8190"/>
    <cellStyle name="_pgvcl-costal_pgvcl_JND - 5_TECH-2 SOFT COPY 3 9" xfId="8191"/>
    <cellStyle name="_pgvcl-costal_PGVCL-_JND - 5_TECH-2 SOFT COPY 3 9" xfId="8192"/>
    <cellStyle name="_pgvcl-costal_pgvcl_JND - 5_TECH-2 SOFT COPY 4" xfId="8193"/>
    <cellStyle name="_pgvcl-costal_PGVCL-_JND - 5_TECH-2 SOFT COPY 4" xfId="8194"/>
    <cellStyle name="_pgvcl-costal_pgvcl_JND - 5_TECH-2 SOFT COPY 4 10" xfId="8195"/>
    <cellStyle name="_pgvcl-costal_PGVCL-_JND - 5_TECH-2 SOFT COPY 4 10" xfId="8196"/>
    <cellStyle name="_pgvcl-costal_pgvcl_JND - 5_TECH-2 SOFT COPY 4 2" xfId="8197"/>
    <cellStyle name="_pgvcl-costal_PGVCL-_JND - 5_TECH-2 SOFT COPY 4 2" xfId="8198"/>
    <cellStyle name="_pgvcl-costal_pgvcl_JND - 5_TECH-2 SOFT COPY 4 3" xfId="8199"/>
    <cellStyle name="_pgvcl-costal_PGVCL-_JND - 5_TECH-2 SOFT COPY 4 3" xfId="8200"/>
    <cellStyle name="_pgvcl-costal_pgvcl_JND - 5_TECH-2 SOFT COPY 4 4" xfId="8201"/>
    <cellStyle name="_pgvcl-costal_PGVCL-_JND - 5_TECH-2 SOFT COPY 4 4" xfId="8202"/>
    <cellStyle name="_pgvcl-costal_pgvcl_JND - 5_TECH-2 SOFT COPY 4 5" xfId="8203"/>
    <cellStyle name="_pgvcl-costal_PGVCL-_JND - 5_TECH-2 SOFT COPY 4 5" xfId="8204"/>
    <cellStyle name="_pgvcl-costal_pgvcl_JND - 5_TECH-2 SOFT COPY 4 6" xfId="8205"/>
    <cellStyle name="_pgvcl-costal_PGVCL-_JND - 5_TECH-2 SOFT COPY 4 6" xfId="8206"/>
    <cellStyle name="_pgvcl-costal_pgvcl_JND - 5_TECH-2 SOFT COPY 4 7" xfId="8207"/>
    <cellStyle name="_pgvcl-costal_PGVCL-_JND - 5_TECH-2 SOFT COPY 4 7" xfId="8208"/>
    <cellStyle name="_pgvcl-costal_pgvcl_JND - 5_TECH-2 SOFT COPY 4 8" xfId="8209"/>
    <cellStyle name="_pgvcl-costal_PGVCL-_JND - 5_TECH-2 SOFT COPY 4 8" xfId="8210"/>
    <cellStyle name="_pgvcl-costal_pgvcl_JND - 5_TECH-2 SOFT COPY 4 9" xfId="8211"/>
    <cellStyle name="_pgvcl-costal_PGVCL-_JND - 5_TECH-2 SOFT COPY 4 9" xfId="8212"/>
    <cellStyle name="_pgvcl-costal_pgvcl_JND - 5_TECH-2 SOFT COPY 5" xfId="8213"/>
    <cellStyle name="_pgvcl-costal_PGVCL-_JND - 5_TECH-2 SOFT COPY 5" xfId="8214"/>
    <cellStyle name="_pgvcl-costal_pgvcl_JND - 5_TECH-2 SOFT COPY 5 10" xfId="8215"/>
    <cellStyle name="_pgvcl-costal_PGVCL-_JND - 5_TECH-2 SOFT COPY 5 10" xfId="8216"/>
    <cellStyle name="_pgvcl-costal_pgvcl_JND - 5_TECH-2 SOFT COPY 5 2" xfId="8217"/>
    <cellStyle name="_pgvcl-costal_PGVCL-_JND - 5_TECH-2 SOFT COPY 5 2" xfId="8218"/>
    <cellStyle name="_pgvcl-costal_pgvcl_JND - 5_TECH-2 SOFT COPY 5 3" xfId="8219"/>
    <cellStyle name="_pgvcl-costal_PGVCL-_JND - 5_TECH-2 SOFT COPY 5 3" xfId="8220"/>
    <cellStyle name="_pgvcl-costal_pgvcl_JND - 5_TECH-2 SOFT COPY 5 4" xfId="8221"/>
    <cellStyle name="_pgvcl-costal_PGVCL-_JND - 5_TECH-2 SOFT COPY 5 4" xfId="8222"/>
    <cellStyle name="_pgvcl-costal_pgvcl_JND - 5_TECH-2 SOFT COPY 5 5" xfId="8223"/>
    <cellStyle name="_pgvcl-costal_PGVCL-_JND - 5_TECH-2 SOFT COPY 5 5" xfId="8224"/>
    <cellStyle name="_pgvcl-costal_pgvcl_JND - 5_TECH-2 SOFT COPY 5 6" xfId="8225"/>
    <cellStyle name="_pgvcl-costal_PGVCL-_JND - 5_TECH-2 SOFT COPY 5 6" xfId="8226"/>
    <cellStyle name="_pgvcl-costal_pgvcl_JND - 5_TECH-2 SOFT COPY 5 7" xfId="8227"/>
    <cellStyle name="_pgvcl-costal_PGVCL-_JND - 5_TECH-2 SOFT COPY 5 7" xfId="8228"/>
    <cellStyle name="_pgvcl-costal_pgvcl_JND - 5_TECH-2 SOFT COPY 5 8" xfId="8229"/>
    <cellStyle name="_pgvcl-costal_PGVCL-_JND - 5_TECH-2 SOFT COPY 5 8" xfId="8230"/>
    <cellStyle name="_pgvcl-costal_pgvcl_JND - 5_TECH-2 SOFT COPY 5 9" xfId="8231"/>
    <cellStyle name="_pgvcl-costal_PGVCL-_JND - 5_TECH-2 SOFT COPY 5 9" xfId="8232"/>
    <cellStyle name="_pgvcl-costal_pgvcl_JND - 5_TECH-2 SOFT COPY 6" xfId="8233"/>
    <cellStyle name="_pgvcl-costal_PGVCL-_JND - 5_TECH-2 SOFT COPY 6" xfId="8234"/>
    <cellStyle name="_pgvcl-costal_pgvcl_JND - 5_TECH-2 SOFT COPY 6 10" xfId="8235"/>
    <cellStyle name="_pgvcl-costal_PGVCL-_JND - 5_TECH-2 SOFT COPY 6 10" xfId="8236"/>
    <cellStyle name="_pgvcl-costal_pgvcl_JND - 5_TECH-2 SOFT COPY 6 2" xfId="8237"/>
    <cellStyle name="_pgvcl-costal_PGVCL-_JND - 5_TECH-2 SOFT COPY 6 2" xfId="8238"/>
    <cellStyle name="_pgvcl-costal_pgvcl_JND - 5_TECH-2 SOFT COPY 6 3" xfId="8239"/>
    <cellStyle name="_pgvcl-costal_PGVCL-_JND - 5_TECH-2 SOFT COPY 6 3" xfId="8240"/>
    <cellStyle name="_pgvcl-costal_pgvcl_JND - 5_TECH-2 SOFT COPY 6 4" xfId="8241"/>
    <cellStyle name="_pgvcl-costal_PGVCL-_JND - 5_TECH-2 SOFT COPY 6 4" xfId="8242"/>
    <cellStyle name="_pgvcl-costal_pgvcl_JND - 5_TECH-2 SOFT COPY 6 5" xfId="8243"/>
    <cellStyle name="_pgvcl-costal_PGVCL-_JND - 5_TECH-2 SOFT COPY 6 5" xfId="8244"/>
    <cellStyle name="_pgvcl-costal_pgvcl_JND - 5_TECH-2 SOFT COPY 6 6" xfId="8245"/>
    <cellStyle name="_pgvcl-costal_PGVCL-_JND - 5_TECH-2 SOFT COPY 6 6" xfId="8246"/>
    <cellStyle name="_pgvcl-costal_pgvcl_JND - 5_TECH-2 SOFT COPY 6 7" xfId="8247"/>
    <cellStyle name="_pgvcl-costal_PGVCL-_JND - 5_TECH-2 SOFT COPY 6 7" xfId="8248"/>
    <cellStyle name="_pgvcl-costal_pgvcl_JND - 5_TECH-2 SOFT COPY 6 8" xfId="8249"/>
    <cellStyle name="_pgvcl-costal_PGVCL-_JND - 5_TECH-2 SOFT COPY 6 8" xfId="8250"/>
    <cellStyle name="_pgvcl-costal_pgvcl_JND - 5_TECH-2 SOFT COPY 6 9" xfId="8251"/>
    <cellStyle name="_pgvcl-costal_PGVCL-_JND - 5_TECH-2 SOFT COPY 6 9" xfId="8252"/>
    <cellStyle name="_pgvcl-costal_pgvcl_JND - 5_TECH-2 SOFT COPY 7" xfId="8253"/>
    <cellStyle name="_pgvcl-costal_PGVCL-_JND - 5_TECH-2 SOFT COPY 7" xfId="8254"/>
    <cellStyle name="_pgvcl-costal_pgvcl_JND - 5_TECH-2 SOFT COPY 7 10" xfId="8255"/>
    <cellStyle name="_pgvcl-costal_PGVCL-_JND - 5_TECH-2 SOFT COPY 7 10" xfId="8256"/>
    <cellStyle name="_pgvcl-costal_pgvcl_JND - 5_TECH-2 SOFT COPY 7 2" xfId="8257"/>
    <cellStyle name="_pgvcl-costal_PGVCL-_JND - 5_TECH-2 SOFT COPY 7 2" xfId="8258"/>
    <cellStyle name="_pgvcl-costal_pgvcl_JND - 5_TECH-2 SOFT COPY 7 3" xfId="8259"/>
    <cellStyle name="_pgvcl-costal_PGVCL-_JND - 5_TECH-2 SOFT COPY 7 3" xfId="8260"/>
    <cellStyle name="_pgvcl-costal_pgvcl_JND - 5_TECH-2 SOFT COPY 7 4" xfId="8261"/>
    <cellStyle name="_pgvcl-costal_PGVCL-_JND - 5_TECH-2 SOFT COPY 7 4" xfId="8262"/>
    <cellStyle name="_pgvcl-costal_pgvcl_JND - 5_TECH-2 SOFT COPY 7 5" xfId="8263"/>
    <cellStyle name="_pgvcl-costal_PGVCL-_JND - 5_TECH-2 SOFT COPY 7 5" xfId="8264"/>
    <cellStyle name="_pgvcl-costal_pgvcl_JND - 5_TECH-2 SOFT COPY 7 6" xfId="8265"/>
    <cellStyle name="_pgvcl-costal_PGVCL-_JND - 5_TECH-2 SOFT COPY 7 6" xfId="8266"/>
    <cellStyle name="_pgvcl-costal_pgvcl_JND - 5_TECH-2 SOFT COPY 7 7" xfId="8267"/>
    <cellStyle name="_pgvcl-costal_PGVCL-_JND - 5_TECH-2 SOFT COPY 7 7" xfId="8268"/>
    <cellStyle name="_pgvcl-costal_pgvcl_JND - 5_TECH-2 SOFT COPY 7 8" xfId="8269"/>
    <cellStyle name="_pgvcl-costal_PGVCL-_JND - 5_TECH-2 SOFT COPY 7 8" xfId="8270"/>
    <cellStyle name="_pgvcl-costal_pgvcl_JND - 5_TECH-2 SOFT COPY 7 9" xfId="8271"/>
    <cellStyle name="_pgvcl-costal_PGVCL-_JND - 5_TECH-2 SOFT COPY 7 9" xfId="8272"/>
    <cellStyle name="_pgvcl-costal_pgvcl_JND - 5_TECH-2 SOFT COPY 8" xfId="8273"/>
    <cellStyle name="_pgvcl-costal_PGVCL-_JND - 5_TECH-2 SOFT COPY 8" xfId="8274"/>
    <cellStyle name="_pgvcl-costal_pgvcl_JND - 5_TRANSFORMER DETAIL." xfId="8275"/>
    <cellStyle name="_pgvcl-costal_PGVCL-_JND - 5_TRANSFORMER DETAIL." xfId="8276"/>
    <cellStyle name="_pgvcl-costal_pgvcl_JND - 5_TRANSFORMER DETAIL. 2" xfId="8277"/>
    <cellStyle name="_pgvcl-costal_PGVCL-_JND - 5_TRANSFORMER DETAIL. 2" xfId="8278"/>
    <cellStyle name="_pgvcl-costal_pgvcl_JND - 5_TRANSFORMER DETAIL. 2 10" xfId="8279"/>
    <cellStyle name="_pgvcl-costal_PGVCL-_JND - 5_TRANSFORMER DETAIL. 2 10" xfId="8280"/>
    <cellStyle name="_pgvcl-costal_pgvcl_JND - 5_TRANSFORMER DETAIL. 2 2" xfId="8281"/>
    <cellStyle name="_pgvcl-costal_PGVCL-_JND - 5_TRANSFORMER DETAIL. 2 2" xfId="8282"/>
    <cellStyle name="_pgvcl-costal_pgvcl_JND - 5_TRANSFORMER DETAIL. 2 3" xfId="8283"/>
    <cellStyle name="_pgvcl-costal_PGVCL-_JND - 5_TRANSFORMER DETAIL. 2 3" xfId="8284"/>
    <cellStyle name="_pgvcl-costal_pgvcl_JND - 5_TRANSFORMER DETAIL. 2 4" xfId="8285"/>
    <cellStyle name="_pgvcl-costal_PGVCL-_JND - 5_TRANSFORMER DETAIL. 2 4" xfId="8286"/>
    <cellStyle name="_pgvcl-costal_pgvcl_JND - 5_TRANSFORMER DETAIL. 2 5" xfId="8287"/>
    <cellStyle name="_pgvcl-costal_PGVCL-_JND - 5_TRANSFORMER DETAIL. 2 5" xfId="8288"/>
    <cellStyle name="_pgvcl-costal_pgvcl_JND - 5_TRANSFORMER DETAIL. 2 6" xfId="8289"/>
    <cellStyle name="_pgvcl-costal_PGVCL-_JND - 5_TRANSFORMER DETAIL. 2 6" xfId="8290"/>
    <cellStyle name="_pgvcl-costal_pgvcl_JND - 5_TRANSFORMER DETAIL. 2 7" xfId="8291"/>
    <cellStyle name="_pgvcl-costal_PGVCL-_JND - 5_TRANSFORMER DETAIL. 2 7" xfId="8292"/>
    <cellStyle name="_pgvcl-costal_pgvcl_JND - 5_TRANSFORMER DETAIL. 2 8" xfId="8293"/>
    <cellStyle name="_pgvcl-costal_PGVCL-_JND - 5_TRANSFORMER DETAIL. 2 8" xfId="8294"/>
    <cellStyle name="_pgvcl-costal_pgvcl_JND - 5_TRANSFORMER DETAIL. 2 9" xfId="8295"/>
    <cellStyle name="_pgvcl-costal_PGVCL-_JND - 5_TRANSFORMER DETAIL. 2 9" xfId="8296"/>
    <cellStyle name="_pgvcl-costal_pgvcl_JND - 5_TRANSFORMER DETAIL. 3" xfId="8297"/>
    <cellStyle name="_pgvcl-costal_PGVCL-_JND - 5_TRANSFORMER DETAIL. 3" xfId="8298"/>
    <cellStyle name="_pgvcl-costal_pgvcl_JND - 5_TRANSFORMER DETAIL. 3 10" xfId="8299"/>
    <cellStyle name="_pgvcl-costal_PGVCL-_JND - 5_TRANSFORMER DETAIL. 3 10" xfId="8300"/>
    <cellStyle name="_pgvcl-costal_pgvcl_JND - 5_TRANSFORMER DETAIL. 3 2" xfId="8301"/>
    <cellStyle name="_pgvcl-costal_PGVCL-_JND - 5_TRANSFORMER DETAIL. 3 2" xfId="8302"/>
    <cellStyle name="_pgvcl-costal_pgvcl_JND - 5_TRANSFORMER DETAIL. 3 3" xfId="8303"/>
    <cellStyle name="_pgvcl-costal_PGVCL-_JND - 5_TRANSFORMER DETAIL. 3 3" xfId="8304"/>
    <cellStyle name="_pgvcl-costal_pgvcl_JND - 5_TRANSFORMER DETAIL. 3 4" xfId="8305"/>
    <cellStyle name="_pgvcl-costal_PGVCL-_JND - 5_TRANSFORMER DETAIL. 3 4" xfId="8306"/>
    <cellStyle name="_pgvcl-costal_pgvcl_JND - 5_TRANSFORMER DETAIL. 3 5" xfId="8307"/>
    <cellStyle name="_pgvcl-costal_PGVCL-_JND - 5_TRANSFORMER DETAIL. 3 5" xfId="8308"/>
    <cellStyle name="_pgvcl-costal_pgvcl_JND - 5_TRANSFORMER DETAIL. 3 6" xfId="8309"/>
    <cellStyle name="_pgvcl-costal_PGVCL-_JND - 5_TRANSFORMER DETAIL. 3 6" xfId="8310"/>
    <cellStyle name="_pgvcl-costal_pgvcl_JND - 5_TRANSFORMER DETAIL. 3 7" xfId="8311"/>
    <cellStyle name="_pgvcl-costal_PGVCL-_JND - 5_TRANSFORMER DETAIL. 3 7" xfId="8312"/>
    <cellStyle name="_pgvcl-costal_pgvcl_JND - 5_TRANSFORMER DETAIL. 3 8" xfId="8313"/>
    <cellStyle name="_pgvcl-costal_PGVCL-_JND - 5_TRANSFORMER DETAIL. 3 8" xfId="8314"/>
    <cellStyle name="_pgvcl-costal_pgvcl_JND - 5_TRANSFORMER DETAIL. 3 9" xfId="8315"/>
    <cellStyle name="_pgvcl-costal_PGVCL-_JND - 5_TRANSFORMER DETAIL. 3 9" xfId="8316"/>
    <cellStyle name="_pgvcl-costal_pgvcl_JND - 5_TRANSFORMER DETAIL. 4" xfId="8317"/>
    <cellStyle name="_pgvcl-costal_PGVCL-_JND - 5_TRANSFORMER DETAIL. 4" xfId="8318"/>
    <cellStyle name="_pgvcl-costal_pgvcl_JND - 5_TRANSFORMER DETAIL. 4 10" xfId="8319"/>
    <cellStyle name="_pgvcl-costal_PGVCL-_JND - 5_TRANSFORMER DETAIL. 4 10" xfId="8320"/>
    <cellStyle name="_pgvcl-costal_pgvcl_JND - 5_TRANSFORMER DETAIL. 4 2" xfId="8321"/>
    <cellStyle name="_pgvcl-costal_PGVCL-_JND - 5_TRANSFORMER DETAIL. 4 2" xfId="8322"/>
    <cellStyle name="_pgvcl-costal_pgvcl_JND - 5_TRANSFORMER DETAIL. 4 3" xfId="8323"/>
    <cellStyle name="_pgvcl-costal_PGVCL-_JND - 5_TRANSFORMER DETAIL. 4 3" xfId="8324"/>
    <cellStyle name="_pgvcl-costal_pgvcl_JND - 5_TRANSFORMER DETAIL. 4 4" xfId="8325"/>
    <cellStyle name="_pgvcl-costal_PGVCL-_JND - 5_TRANSFORMER DETAIL. 4 4" xfId="8326"/>
    <cellStyle name="_pgvcl-costal_pgvcl_JND - 5_TRANSFORMER DETAIL. 4 5" xfId="8327"/>
    <cellStyle name="_pgvcl-costal_PGVCL-_JND - 5_TRANSFORMER DETAIL. 4 5" xfId="8328"/>
    <cellStyle name="_pgvcl-costal_pgvcl_JND - 5_TRANSFORMER DETAIL. 4 6" xfId="8329"/>
    <cellStyle name="_pgvcl-costal_PGVCL-_JND - 5_TRANSFORMER DETAIL. 4 6" xfId="8330"/>
    <cellStyle name="_pgvcl-costal_pgvcl_JND - 5_TRANSFORMER DETAIL. 4 7" xfId="8331"/>
    <cellStyle name="_pgvcl-costal_PGVCL-_JND - 5_TRANSFORMER DETAIL. 4 7" xfId="8332"/>
    <cellStyle name="_pgvcl-costal_pgvcl_JND - 5_TRANSFORMER DETAIL. 4 8" xfId="8333"/>
    <cellStyle name="_pgvcl-costal_PGVCL-_JND - 5_TRANSFORMER DETAIL. 4 8" xfId="8334"/>
    <cellStyle name="_pgvcl-costal_pgvcl_JND - 5_TRANSFORMER DETAIL. 4 9" xfId="8335"/>
    <cellStyle name="_pgvcl-costal_PGVCL-_JND - 5_TRANSFORMER DETAIL. 4 9" xfId="8336"/>
    <cellStyle name="_pgvcl-costal_pgvcl_JND - 5_TRANSFORMER DETAIL. 5" xfId="8337"/>
    <cellStyle name="_pgvcl-costal_PGVCL-_JND - 5_TRANSFORMER DETAIL. 5" xfId="8338"/>
    <cellStyle name="_pgvcl-costal_pgvcl_JND - 5_TRANSFORMER DETAIL. 5 10" xfId="8339"/>
    <cellStyle name="_pgvcl-costal_PGVCL-_JND - 5_TRANSFORMER DETAIL. 5 10" xfId="8340"/>
    <cellStyle name="_pgvcl-costal_pgvcl_JND - 5_TRANSFORMER DETAIL. 5 2" xfId="8341"/>
    <cellStyle name="_pgvcl-costal_PGVCL-_JND - 5_TRANSFORMER DETAIL. 5 2" xfId="8342"/>
    <cellStyle name="_pgvcl-costal_pgvcl_JND - 5_TRANSFORMER DETAIL. 5 3" xfId="8343"/>
    <cellStyle name="_pgvcl-costal_PGVCL-_JND - 5_TRANSFORMER DETAIL. 5 3" xfId="8344"/>
    <cellStyle name="_pgvcl-costal_pgvcl_JND - 5_TRANSFORMER DETAIL. 5 4" xfId="8345"/>
    <cellStyle name="_pgvcl-costal_PGVCL-_JND - 5_TRANSFORMER DETAIL. 5 4" xfId="8346"/>
    <cellStyle name="_pgvcl-costal_pgvcl_JND - 5_TRANSFORMER DETAIL. 5 5" xfId="8347"/>
    <cellStyle name="_pgvcl-costal_PGVCL-_JND - 5_TRANSFORMER DETAIL. 5 5" xfId="8348"/>
    <cellStyle name="_pgvcl-costal_pgvcl_JND - 5_TRANSFORMER DETAIL. 5 6" xfId="8349"/>
    <cellStyle name="_pgvcl-costal_PGVCL-_JND - 5_TRANSFORMER DETAIL. 5 6" xfId="8350"/>
    <cellStyle name="_pgvcl-costal_pgvcl_JND - 5_TRANSFORMER DETAIL. 5 7" xfId="8351"/>
    <cellStyle name="_pgvcl-costal_PGVCL-_JND - 5_TRANSFORMER DETAIL. 5 7" xfId="8352"/>
    <cellStyle name="_pgvcl-costal_pgvcl_JND - 5_TRANSFORMER DETAIL. 5 8" xfId="8353"/>
    <cellStyle name="_pgvcl-costal_PGVCL-_JND - 5_TRANSFORMER DETAIL. 5 8" xfId="8354"/>
    <cellStyle name="_pgvcl-costal_pgvcl_JND - 5_TRANSFORMER DETAIL. 5 9" xfId="8355"/>
    <cellStyle name="_pgvcl-costal_PGVCL-_JND - 5_TRANSFORMER DETAIL. 5 9" xfId="8356"/>
    <cellStyle name="_pgvcl-costal_pgvcl_JND - 5_TRANSFORMER DETAIL. 6" xfId="8357"/>
    <cellStyle name="_pgvcl-costal_PGVCL-_JND - 5_TRANSFORMER DETAIL. 6" xfId="8358"/>
    <cellStyle name="_pgvcl-costal_pgvcl_JND - 5_TRANSFORMER DETAIL. 6 10" xfId="8359"/>
    <cellStyle name="_pgvcl-costal_PGVCL-_JND - 5_TRANSFORMER DETAIL. 6 10" xfId="8360"/>
    <cellStyle name="_pgvcl-costal_pgvcl_JND - 5_TRANSFORMER DETAIL. 6 2" xfId="8361"/>
    <cellStyle name="_pgvcl-costal_PGVCL-_JND - 5_TRANSFORMER DETAIL. 6 2" xfId="8362"/>
    <cellStyle name="_pgvcl-costal_pgvcl_JND - 5_TRANSFORMER DETAIL. 6 3" xfId="8363"/>
    <cellStyle name="_pgvcl-costal_PGVCL-_JND - 5_TRANSFORMER DETAIL. 6 3" xfId="8364"/>
    <cellStyle name="_pgvcl-costal_pgvcl_JND - 5_TRANSFORMER DETAIL. 6 4" xfId="8365"/>
    <cellStyle name="_pgvcl-costal_PGVCL-_JND - 5_TRANSFORMER DETAIL. 6 4" xfId="8366"/>
    <cellStyle name="_pgvcl-costal_pgvcl_JND - 5_TRANSFORMER DETAIL. 6 5" xfId="8367"/>
    <cellStyle name="_pgvcl-costal_PGVCL-_JND - 5_TRANSFORMER DETAIL. 6 5" xfId="8368"/>
    <cellStyle name="_pgvcl-costal_pgvcl_JND - 5_TRANSFORMER DETAIL. 6 6" xfId="8369"/>
    <cellStyle name="_pgvcl-costal_PGVCL-_JND - 5_TRANSFORMER DETAIL. 6 6" xfId="8370"/>
    <cellStyle name="_pgvcl-costal_pgvcl_JND - 5_TRANSFORMER DETAIL. 6 7" xfId="8371"/>
    <cellStyle name="_pgvcl-costal_PGVCL-_JND - 5_TRANSFORMER DETAIL. 6 7" xfId="8372"/>
    <cellStyle name="_pgvcl-costal_pgvcl_JND - 5_TRANSFORMER DETAIL. 6 8" xfId="8373"/>
    <cellStyle name="_pgvcl-costal_PGVCL-_JND - 5_TRANSFORMER DETAIL. 6 8" xfId="8374"/>
    <cellStyle name="_pgvcl-costal_pgvcl_JND - 5_TRANSFORMER DETAIL. 6 9" xfId="8375"/>
    <cellStyle name="_pgvcl-costal_PGVCL-_JND - 5_TRANSFORMER DETAIL. 6 9" xfId="8376"/>
    <cellStyle name="_pgvcl-costal_pgvcl_JND - 5_TRANSFORMER DETAIL. 7" xfId="8377"/>
    <cellStyle name="_pgvcl-costal_PGVCL-_JND - 5_TRANSFORMER DETAIL. 7" xfId="8378"/>
    <cellStyle name="_pgvcl-costal_pgvcl_JND - 5_TRANSFORMER DETAIL. 7 10" xfId="8379"/>
    <cellStyle name="_pgvcl-costal_PGVCL-_JND - 5_TRANSFORMER DETAIL. 7 10" xfId="8380"/>
    <cellStyle name="_pgvcl-costal_pgvcl_JND - 5_TRANSFORMER DETAIL. 7 2" xfId="8381"/>
    <cellStyle name="_pgvcl-costal_PGVCL-_JND - 5_TRANSFORMER DETAIL. 7 2" xfId="8382"/>
    <cellStyle name="_pgvcl-costal_pgvcl_JND - 5_TRANSFORMER DETAIL. 7 3" xfId="8383"/>
    <cellStyle name="_pgvcl-costal_PGVCL-_JND - 5_TRANSFORMER DETAIL. 7 3" xfId="8384"/>
    <cellStyle name="_pgvcl-costal_pgvcl_JND - 5_TRANSFORMER DETAIL. 7 4" xfId="8385"/>
    <cellStyle name="_pgvcl-costal_PGVCL-_JND - 5_TRANSFORMER DETAIL. 7 4" xfId="8386"/>
    <cellStyle name="_pgvcl-costal_pgvcl_JND - 5_TRANSFORMER DETAIL. 7 5" xfId="8387"/>
    <cellStyle name="_pgvcl-costal_PGVCL-_JND - 5_TRANSFORMER DETAIL. 7 5" xfId="8388"/>
    <cellStyle name="_pgvcl-costal_pgvcl_JND - 5_TRANSFORMER DETAIL. 7 6" xfId="8389"/>
    <cellStyle name="_pgvcl-costal_PGVCL-_JND - 5_TRANSFORMER DETAIL. 7 6" xfId="8390"/>
    <cellStyle name="_pgvcl-costal_pgvcl_JND - 5_TRANSFORMER DETAIL. 7 7" xfId="8391"/>
    <cellStyle name="_pgvcl-costal_PGVCL-_JND - 5_TRANSFORMER DETAIL. 7 7" xfId="8392"/>
    <cellStyle name="_pgvcl-costal_pgvcl_JND - 5_TRANSFORMER DETAIL. 7 8" xfId="8393"/>
    <cellStyle name="_pgvcl-costal_PGVCL-_JND - 5_TRANSFORMER DETAIL. 7 8" xfId="8394"/>
    <cellStyle name="_pgvcl-costal_pgvcl_JND - 5_TRANSFORMER DETAIL. 7 9" xfId="8395"/>
    <cellStyle name="_pgvcl-costal_PGVCL-_JND - 5_TRANSFORMER DETAIL. 7 9" xfId="8396"/>
    <cellStyle name="_pgvcl-costal_pgvcl_JND - 5_TRANSFORMER DETAIL. 8" xfId="8397"/>
    <cellStyle name="_pgvcl-costal_PGVCL-_JND - 5_TRANSFORMER DETAIL. 8" xfId="8398"/>
    <cellStyle name="_pgvcl-costal_pgvcl_JND - 5_Urban Weekly 8 MAY 09" xfId="8399"/>
    <cellStyle name="_pgvcl-costal_PGVCL-_JND - 5_Urban Weekly 8 MAY 09" xfId="8400"/>
    <cellStyle name="_pgvcl-costal_pgvcl_JND - 5_Urban Weekly 8 MAY 09 2" xfId="8401"/>
    <cellStyle name="_pgvcl-costal_PGVCL-_JND - 5_Urban Weekly 8 MAY 09 2" xfId="8402"/>
    <cellStyle name="_pgvcl-costal_pgvcl_JND - 5_URBAN WEEKLY PBR CO" xfId="8403"/>
    <cellStyle name="_pgvcl-costal_PGVCL-_JND - 5_URBAN WEEKLY PBR CO" xfId="8404"/>
    <cellStyle name="_pgvcl-costal_pgvcl_JND - 5_URBAN WEEKLY PBR CO 2" xfId="8405"/>
    <cellStyle name="_pgvcl-costal_PGVCL-_JND - 5_URBAN WEEKLY PBR CO 2" xfId="8406"/>
    <cellStyle name="_pgvcl-costal_pgvcl_JND - 5_URBAN WEEKLY PBR CO 2 10" xfId="8407"/>
    <cellStyle name="_pgvcl-costal_PGVCL-_JND - 5_URBAN WEEKLY PBR CO 2 10" xfId="8408"/>
    <cellStyle name="_pgvcl-costal_pgvcl_JND - 5_URBAN WEEKLY PBR CO 2 2" xfId="8409"/>
    <cellStyle name="_pgvcl-costal_PGVCL-_JND - 5_URBAN WEEKLY PBR CO 2 2" xfId="8410"/>
    <cellStyle name="_pgvcl-costal_pgvcl_JND - 5_URBAN WEEKLY PBR CO 2 3" xfId="8411"/>
    <cellStyle name="_pgvcl-costal_PGVCL-_JND - 5_URBAN WEEKLY PBR CO 2 3" xfId="8412"/>
    <cellStyle name="_pgvcl-costal_pgvcl_JND - 5_URBAN WEEKLY PBR CO 2 4" xfId="8413"/>
    <cellStyle name="_pgvcl-costal_PGVCL-_JND - 5_URBAN WEEKLY PBR CO 2 4" xfId="8414"/>
    <cellStyle name="_pgvcl-costal_pgvcl_JND - 5_URBAN WEEKLY PBR CO 2 5" xfId="8415"/>
    <cellStyle name="_pgvcl-costal_PGVCL-_JND - 5_URBAN WEEKLY PBR CO 2 5" xfId="8416"/>
    <cellStyle name="_pgvcl-costal_pgvcl_JND - 5_URBAN WEEKLY PBR CO 2 6" xfId="8417"/>
    <cellStyle name="_pgvcl-costal_PGVCL-_JND - 5_URBAN WEEKLY PBR CO 2 6" xfId="8418"/>
    <cellStyle name="_pgvcl-costal_pgvcl_JND - 5_URBAN WEEKLY PBR CO 2 7" xfId="8419"/>
    <cellStyle name="_pgvcl-costal_PGVCL-_JND - 5_URBAN WEEKLY PBR CO 2 7" xfId="8420"/>
    <cellStyle name="_pgvcl-costal_pgvcl_JND - 5_URBAN WEEKLY PBR CO 2 8" xfId="8421"/>
    <cellStyle name="_pgvcl-costal_PGVCL-_JND - 5_URBAN WEEKLY PBR CO 2 8" xfId="8422"/>
    <cellStyle name="_pgvcl-costal_pgvcl_JND - 5_URBAN WEEKLY PBR CO 2 9" xfId="8423"/>
    <cellStyle name="_pgvcl-costal_PGVCL-_JND - 5_URBAN WEEKLY PBR CO 2 9" xfId="8424"/>
    <cellStyle name="_pgvcl-costal_pgvcl_JND - 5_URBAN WEEKLY PBR CO 3" xfId="8425"/>
    <cellStyle name="_pgvcl-costal_PGVCL-_JND - 5_URBAN WEEKLY PBR CO 3" xfId="8426"/>
    <cellStyle name="_pgvcl-costal_pgvcl_JND - 5_URBAN WEEKLY PBR CO 3 10" xfId="8427"/>
    <cellStyle name="_pgvcl-costal_PGVCL-_JND - 5_URBAN WEEKLY PBR CO 3 10" xfId="8428"/>
    <cellStyle name="_pgvcl-costal_pgvcl_JND - 5_URBAN WEEKLY PBR CO 3 2" xfId="8429"/>
    <cellStyle name="_pgvcl-costal_PGVCL-_JND - 5_URBAN WEEKLY PBR CO 3 2" xfId="8430"/>
    <cellStyle name="_pgvcl-costal_pgvcl_JND - 5_URBAN WEEKLY PBR CO 3 3" xfId="8431"/>
    <cellStyle name="_pgvcl-costal_PGVCL-_JND - 5_URBAN WEEKLY PBR CO 3 3" xfId="8432"/>
    <cellStyle name="_pgvcl-costal_pgvcl_JND - 5_URBAN WEEKLY PBR CO 3 4" xfId="8433"/>
    <cellStyle name="_pgvcl-costal_PGVCL-_JND - 5_URBAN WEEKLY PBR CO 3 4" xfId="8434"/>
    <cellStyle name="_pgvcl-costal_pgvcl_JND - 5_URBAN WEEKLY PBR CO 3 5" xfId="8435"/>
    <cellStyle name="_pgvcl-costal_PGVCL-_JND - 5_URBAN WEEKLY PBR CO 3 5" xfId="8436"/>
    <cellStyle name="_pgvcl-costal_pgvcl_JND - 5_URBAN WEEKLY PBR CO 3 6" xfId="8437"/>
    <cellStyle name="_pgvcl-costal_PGVCL-_JND - 5_URBAN WEEKLY PBR CO 3 6" xfId="8438"/>
    <cellStyle name="_pgvcl-costal_pgvcl_JND - 5_URBAN WEEKLY PBR CO 3 7" xfId="8439"/>
    <cellStyle name="_pgvcl-costal_PGVCL-_JND - 5_URBAN WEEKLY PBR CO 3 7" xfId="8440"/>
    <cellStyle name="_pgvcl-costal_pgvcl_JND - 5_URBAN WEEKLY PBR CO 3 8" xfId="8441"/>
    <cellStyle name="_pgvcl-costal_PGVCL-_JND - 5_URBAN WEEKLY PBR CO 3 8" xfId="8442"/>
    <cellStyle name="_pgvcl-costal_pgvcl_JND - 5_URBAN WEEKLY PBR CO 3 9" xfId="8443"/>
    <cellStyle name="_pgvcl-costal_PGVCL-_JND - 5_URBAN WEEKLY PBR CO 3 9" xfId="8444"/>
    <cellStyle name="_pgvcl-costal_pgvcl_JND - 5_URBAN WEEKLY PBR CO 4" xfId="8445"/>
    <cellStyle name="_pgvcl-costal_PGVCL-_JND - 5_URBAN WEEKLY PBR CO 4" xfId="8446"/>
    <cellStyle name="_pgvcl-costal_pgvcl_JND - 5_URBAN WEEKLY PBR CO 4 10" xfId="8447"/>
    <cellStyle name="_pgvcl-costal_PGVCL-_JND - 5_URBAN WEEKLY PBR CO 4 10" xfId="8448"/>
    <cellStyle name="_pgvcl-costal_pgvcl_JND - 5_URBAN WEEKLY PBR CO 4 2" xfId="8449"/>
    <cellStyle name="_pgvcl-costal_PGVCL-_JND - 5_URBAN WEEKLY PBR CO 4 2" xfId="8450"/>
    <cellStyle name="_pgvcl-costal_pgvcl_JND - 5_URBAN WEEKLY PBR CO 4 3" xfId="8451"/>
    <cellStyle name="_pgvcl-costal_PGVCL-_JND - 5_URBAN WEEKLY PBR CO 4 3" xfId="8452"/>
    <cellStyle name="_pgvcl-costal_pgvcl_JND - 5_URBAN WEEKLY PBR CO 4 4" xfId="8453"/>
    <cellStyle name="_pgvcl-costal_PGVCL-_JND - 5_URBAN WEEKLY PBR CO 4 4" xfId="8454"/>
    <cellStyle name="_pgvcl-costal_pgvcl_JND - 5_URBAN WEEKLY PBR CO 4 5" xfId="8455"/>
    <cellStyle name="_pgvcl-costal_PGVCL-_JND - 5_URBAN WEEKLY PBR CO 4 5" xfId="8456"/>
    <cellStyle name="_pgvcl-costal_pgvcl_JND - 5_URBAN WEEKLY PBR CO 4 6" xfId="8457"/>
    <cellStyle name="_pgvcl-costal_PGVCL-_JND - 5_URBAN WEEKLY PBR CO 4 6" xfId="8458"/>
    <cellStyle name="_pgvcl-costal_pgvcl_JND - 5_URBAN WEEKLY PBR CO 4 7" xfId="8459"/>
    <cellStyle name="_pgvcl-costal_PGVCL-_JND - 5_URBAN WEEKLY PBR CO 4 7" xfId="8460"/>
    <cellStyle name="_pgvcl-costal_pgvcl_JND - 5_URBAN WEEKLY PBR CO 4 8" xfId="8461"/>
    <cellStyle name="_pgvcl-costal_PGVCL-_JND - 5_URBAN WEEKLY PBR CO 4 8" xfId="8462"/>
    <cellStyle name="_pgvcl-costal_pgvcl_JND - 5_URBAN WEEKLY PBR CO 4 9" xfId="8463"/>
    <cellStyle name="_pgvcl-costal_PGVCL-_JND - 5_URBAN WEEKLY PBR CO 4 9" xfId="8464"/>
    <cellStyle name="_pgvcl-costal_pgvcl_JND - 5_URBAN WEEKLY PBR CO 5" xfId="8465"/>
    <cellStyle name="_pgvcl-costal_PGVCL-_JND - 5_URBAN WEEKLY PBR CO 5" xfId="8466"/>
    <cellStyle name="_pgvcl-costal_pgvcl_JND - 5_URBAN WEEKLY PBR CO 5 10" xfId="8467"/>
    <cellStyle name="_pgvcl-costal_PGVCL-_JND - 5_URBAN WEEKLY PBR CO 5 10" xfId="8468"/>
    <cellStyle name="_pgvcl-costal_pgvcl_JND - 5_URBAN WEEKLY PBR CO 5 2" xfId="8469"/>
    <cellStyle name="_pgvcl-costal_PGVCL-_JND - 5_URBAN WEEKLY PBR CO 5 2" xfId="8470"/>
    <cellStyle name="_pgvcl-costal_pgvcl_JND - 5_URBAN WEEKLY PBR CO 5 3" xfId="8471"/>
    <cellStyle name="_pgvcl-costal_PGVCL-_JND - 5_URBAN WEEKLY PBR CO 5 3" xfId="8472"/>
    <cellStyle name="_pgvcl-costal_pgvcl_JND - 5_URBAN WEEKLY PBR CO 5 4" xfId="8473"/>
    <cellStyle name="_pgvcl-costal_PGVCL-_JND - 5_URBAN WEEKLY PBR CO 5 4" xfId="8474"/>
    <cellStyle name="_pgvcl-costal_pgvcl_JND - 5_URBAN WEEKLY PBR CO 5 5" xfId="8475"/>
    <cellStyle name="_pgvcl-costal_PGVCL-_JND - 5_URBAN WEEKLY PBR CO 5 5" xfId="8476"/>
    <cellStyle name="_pgvcl-costal_pgvcl_JND - 5_URBAN WEEKLY PBR CO 5 6" xfId="8477"/>
    <cellStyle name="_pgvcl-costal_PGVCL-_JND - 5_URBAN WEEKLY PBR CO 5 6" xfId="8478"/>
    <cellStyle name="_pgvcl-costal_pgvcl_JND - 5_URBAN WEEKLY PBR CO 5 7" xfId="8479"/>
    <cellStyle name="_pgvcl-costal_PGVCL-_JND - 5_URBAN WEEKLY PBR CO 5 7" xfId="8480"/>
    <cellStyle name="_pgvcl-costal_pgvcl_JND - 5_URBAN WEEKLY PBR CO 5 8" xfId="8481"/>
    <cellStyle name="_pgvcl-costal_PGVCL-_JND - 5_URBAN WEEKLY PBR CO 5 8" xfId="8482"/>
    <cellStyle name="_pgvcl-costal_pgvcl_JND - 5_URBAN WEEKLY PBR CO 5 9" xfId="8483"/>
    <cellStyle name="_pgvcl-costal_PGVCL-_JND - 5_URBAN WEEKLY PBR CO 5 9" xfId="8484"/>
    <cellStyle name="_pgvcl-costal_pgvcl_JND - 5_URBAN WEEKLY PBR CO 6" xfId="8485"/>
    <cellStyle name="_pgvcl-costal_PGVCL-_JND - 5_URBAN WEEKLY PBR CO 6" xfId="8486"/>
    <cellStyle name="_pgvcl-costal_pgvcl_JND - 5_URBAN WEEKLY PBR CO 6 10" xfId="8487"/>
    <cellStyle name="_pgvcl-costal_PGVCL-_JND - 5_URBAN WEEKLY PBR CO 6 10" xfId="8488"/>
    <cellStyle name="_pgvcl-costal_pgvcl_JND - 5_URBAN WEEKLY PBR CO 6 2" xfId="8489"/>
    <cellStyle name="_pgvcl-costal_PGVCL-_JND - 5_URBAN WEEKLY PBR CO 6 2" xfId="8490"/>
    <cellStyle name="_pgvcl-costal_pgvcl_JND - 5_URBAN WEEKLY PBR CO 6 3" xfId="8491"/>
    <cellStyle name="_pgvcl-costal_PGVCL-_JND - 5_URBAN WEEKLY PBR CO 6 3" xfId="8492"/>
    <cellStyle name="_pgvcl-costal_pgvcl_JND - 5_URBAN WEEKLY PBR CO 6 4" xfId="8493"/>
    <cellStyle name="_pgvcl-costal_PGVCL-_JND - 5_URBAN WEEKLY PBR CO 6 4" xfId="8494"/>
    <cellStyle name="_pgvcl-costal_pgvcl_JND - 5_URBAN WEEKLY PBR CO 6 5" xfId="8495"/>
    <cellStyle name="_pgvcl-costal_PGVCL-_JND - 5_URBAN WEEKLY PBR CO 6 5" xfId="8496"/>
    <cellStyle name="_pgvcl-costal_pgvcl_JND - 5_URBAN WEEKLY PBR CO 6 6" xfId="8497"/>
    <cellStyle name="_pgvcl-costal_PGVCL-_JND - 5_URBAN WEEKLY PBR CO 6 6" xfId="8498"/>
    <cellStyle name="_pgvcl-costal_pgvcl_JND - 5_URBAN WEEKLY PBR CO 6 7" xfId="8499"/>
    <cellStyle name="_pgvcl-costal_PGVCL-_JND - 5_URBAN WEEKLY PBR CO 6 7" xfId="8500"/>
    <cellStyle name="_pgvcl-costal_pgvcl_JND - 5_URBAN WEEKLY PBR CO 6 8" xfId="8501"/>
    <cellStyle name="_pgvcl-costal_PGVCL-_JND - 5_URBAN WEEKLY PBR CO 6 8" xfId="8502"/>
    <cellStyle name="_pgvcl-costal_pgvcl_JND - 5_URBAN WEEKLY PBR CO 6 9" xfId="8503"/>
    <cellStyle name="_pgvcl-costal_PGVCL-_JND - 5_URBAN WEEKLY PBR CO 6 9" xfId="8504"/>
    <cellStyle name="_pgvcl-costal_pgvcl_JND - 5_URBAN WEEKLY PBR CO 7" xfId="8505"/>
    <cellStyle name="_pgvcl-costal_PGVCL-_JND - 5_URBAN WEEKLY PBR CO 7" xfId="8506"/>
    <cellStyle name="_pgvcl-costal_pgvcl_JND - 5_URBAN WEEKLY PBR CO 7 10" xfId="8507"/>
    <cellStyle name="_pgvcl-costal_PGVCL-_JND - 5_URBAN WEEKLY PBR CO 7 10" xfId="8508"/>
    <cellStyle name="_pgvcl-costal_pgvcl_JND - 5_URBAN WEEKLY PBR CO 7 2" xfId="8509"/>
    <cellStyle name="_pgvcl-costal_PGVCL-_JND - 5_URBAN WEEKLY PBR CO 7 2" xfId="8510"/>
    <cellStyle name="_pgvcl-costal_pgvcl_JND - 5_URBAN WEEKLY PBR CO 7 3" xfId="8511"/>
    <cellStyle name="_pgvcl-costal_PGVCL-_JND - 5_URBAN WEEKLY PBR CO 7 3" xfId="8512"/>
    <cellStyle name="_pgvcl-costal_pgvcl_JND - 5_URBAN WEEKLY PBR CO 7 4" xfId="8513"/>
    <cellStyle name="_pgvcl-costal_PGVCL-_JND - 5_URBAN WEEKLY PBR CO 7 4" xfId="8514"/>
    <cellStyle name="_pgvcl-costal_pgvcl_JND - 5_URBAN WEEKLY PBR CO 7 5" xfId="8515"/>
    <cellStyle name="_pgvcl-costal_PGVCL-_JND - 5_URBAN WEEKLY PBR CO 7 5" xfId="8516"/>
    <cellStyle name="_pgvcl-costal_pgvcl_JND - 5_URBAN WEEKLY PBR CO 7 6" xfId="8517"/>
    <cellStyle name="_pgvcl-costal_PGVCL-_JND - 5_URBAN WEEKLY PBR CO 7 6" xfId="8518"/>
    <cellStyle name="_pgvcl-costal_pgvcl_JND - 5_URBAN WEEKLY PBR CO 7 7" xfId="8519"/>
    <cellStyle name="_pgvcl-costal_PGVCL-_JND - 5_URBAN WEEKLY PBR CO 7 7" xfId="8520"/>
    <cellStyle name="_pgvcl-costal_pgvcl_JND - 5_URBAN WEEKLY PBR CO 7 8" xfId="8521"/>
    <cellStyle name="_pgvcl-costal_PGVCL-_JND - 5_URBAN WEEKLY PBR CO 7 8" xfId="8522"/>
    <cellStyle name="_pgvcl-costal_pgvcl_JND - 5_URBAN WEEKLY PBR CO 7 9" xfId="8523"/>
    <cellStyle name="_pgvcl-costal_PGVCL-_JND - 5_URBAN WEEKLY PBR CO 7 9" xfId="8524"/>
    <cellStyle name="_pgvcl-costal_pgvcl_JND - 5_URBAN WEEKLY PBR CO 8" xfId="8525"/>
    <cellStyle name="_pgvcl-costal_PGVCL-_JND - 5_URBAN WEEKLY PBR CO 8" xfId="8526"/>
    <cellStyle name="_pgvcl-costal_pgvcl_JND - 5_Weekly Urban PBR CO - 04-04-09 to 12-04-09" xfId="8527"/>
    <cellStyle name="_pgvcl-costal_PGVCL-_JND - 5_Weekly Urban PBR CO - 04-04-09 to 12-04-09" xfId="8528"/>
    <cellStyle name="_pgvcl-costal_pgvcl_JND - 5_Weekly Urban PBR CO - 04-04-09 to 12-04-09 2" xfId="8529"/>
    <cellStyle name="_pgvcl-costal_PGVCL-_JND - 5_Weekly Urban PBR CO - 04-04-09 to 12-04-09 2" xfId="8530"/>
    <cellStyle name="_pgvcl-costal_pgvcl_JND - 5_Weekly Urban PBR CO - 04-04-09 to 12-04-09 2 10" xfId="8531"/>
    <cellStyle name="_pgvcl-costal_PGVCL-_JND - 5_Weekly Urban PBR CO - 04-04-09 to 12-04-09 2 10" xfId="8532"/>
    <cellStyle name="_pgvcl-costal_pgvcl_JND - 5_Weekly Urban PBR CO - 04-04-09 to 12-04-09 2 2" xfId="8533"/>
    <cellStyle name="_pgvcl-costal_PGVCL-_JND - 5_Weekly Urban PBR CO - 04-04-09 to 12-04-09 2 2" xfId="8534"/>
    <cellStyle name="_pgvcl-costal_pgvcl_JND - 5_Weekly Urban PBR CO - 04-04-09 to 12-04-09 2 3" xfId="8535"/>
    <cellStyle name="_pgvcl-costal_PGVCL-_JND - 5_Weekly Urban PBR CO - 04-04-09 to 12-04-09 2 3" xfId="8536"/>
    <cellStyle name="_pgvcl-costal_pgvcl_JND - 5_Weekly Urban PBR CO - 04-04-09 to 12-04-09 2 4" xfId="8537"/>
    <cellStyle name="_pgvcl-costal_PGVCL-_JND - 5_Weekly Urban PBR CO - 04-04-09 to 12-04-09 2 4" xfId="8538"/>
    <cellStyle name="_pgvcl-costal_pgvcl_JND - 5_Weekly Urban PBR CO - 04-04-09 to 12-04-09 2 5" xfId="8539"/>
    <cellStyle name="_pgvcl-costal_PGVCL-_JND - 5_Weekly Urban PBR CO - 04-04-09 to 12-04-09 2 5" xfId="8540"/>
    <cellStyle name="_pgvcl-costal_pgvcl_JND - 5_Weekly Urban PBR CO - 04-04-09 to 12-04-09 2 6" xfId="8541"/>
    <cellStyle name="_pgvcl-costal_PGVCL-_JND - 5_Weekly Urban PBR CO - 04-04-09 to 12-04-09 2 6" xfId="8542"/>
    <cellStyle name="_pgvcl-costal_pgvcl_JND - 5_Weekly Urban PBR CO - 04-04-09 to 12-04-09 2 7" xfId="8543"/>
    <cellStyle name="_pgvcl-costal_PGVCL-_JND - 5_Weekly Urban PBR CO - 04-04-09 to 12-04-09 2 7" xfId="8544"/>
    <cellStyle name="_pgvcl-costal_pgvcl_JND - 5_Weekly Urban PBR CO - 04-04-09 to 12-04-09 2 8" xfId="8545"/>
    <cellStyle name="_pgvcl-costal_PGVCL-_JND - 5_Weekly Urban PBR CO - 04-04-09 to 12-04-09 2 8" xfId="8546"/>
    <cellStyle name="_pgvcl-costal_pgvcl_JND - 5_Weekly Urban PBR CO - 04-04-09 to 12-04-09 2 9" xfId="8547"/>
    <cellStyle name="_pgvcl-costal_PGVCL-_JND - 5_Weekly Urban PBR CO - 04-04-09 to 12-04-09 2 9" xfId="8548"/>
    <cellStyle name="_pgvcl-costal_pgvcl_JND - 5_Weekly Urban PBR CO - 04-04-09 to 12-04-09 3" xfId="8549"/>
    <cellStyle name="_pgvcl-costal_PGVCL-_JND - 5_Weekly Urban PBR CO - 04-04-09 to 12-04-09 3" xfId="8550"/>
    <cellStyle name="_pgvcl-costal_pgvcl_JND - 5_Weekly Urban PBR CO - 04-04-09 to 12-04-09 3 10" xfId="8551"/>
    <cellStyle name="_pgvcl-costal_PGVCL-_JND - 5_Weekly Urban PBR CO - 04-04-09 to 12-04-09 3 10" xfId="8552"/>
    <cellStyle name="_pgvcl-costal_pgvcl_JND - 5_Weekly Urban PBR CO - 04-04-09 to 12-04-09 3 2" xfId="8553"/>
    <cellStyle name="_pgvcl-costal_PGVCL-_JND - 5_Weekly Urban PBR CO - 04-04-09 to 12-04-09 3 2" xfId="8554"/>
    <cellStyle name="_pgvcl-costal_pgvcl_JND - 5_Weekly Urban PBR CO - 04-04-09 to 12-04-09 3 3" xfId="8555"/>
    <cellStyle name="_pgvcl-costal_PGVCL-_JND - 5_Weekly Urban PBR CO - 04-04-09 to 12-04-09 3 3" xfId="8556"/>
    <cellStyle name="_pgvcl-costal_pgvcl_JND - 5_Weekly Urban PBR CO - 04-04-09 to 12-04-09 3 4" xfId="8557"/>
    <cellStyle name="_pgvcl-costal_PGVCL-_JND - 5_Weekly Urban PBR CO - 04-04-09 to 12-04-09 3 4" xfId="8558"/>
    <cellStyle name="_pgvcl-costal_pgvcl_JND - 5_Weekly Urban PBR CO - 04-04-09 to 12-04-09 3 5" xfId="8559"/>
    <cellStyle name="_pgvcl-costal_PGVCL-_JND - 5_Weekly Urban PBR CO - 04-04-09 to 12-04-09 3 5" xfId="8560"/>
    <cellStyle name="_pgvcl-costal_pgvcl_JND - 5_Weekly Urban PBR CO - 04-04-09 to 12-04-09 3 6" xfId="8561"/>
    <cellStyle name="_pgvcl-costal_PGVCL-_JND - 5_Weekly Urban PBR CO - 04-04-09 to 12-04-09 3 6" xfId="8562"/>
    <cellStyle name="_pgvcl-costal_pgvcl_JND - 5_Weekly Urban PBR CO - 04-04-09 to 12-04-09 3 7" xfId="8563"/>
    <cellStyle name="_pgvcl-costal_PGVCL-_JND - 5_Weekly Urban PBR CO - 04-04-09 to 12-04-09 3 7" xfId="8564"/>
    <cellStyle name="_pgvcl-costal_pgvcl_JND - 5_Weekly Urban PBR CO - 04-04-09 to 12-04-09 3 8" xfId="8565"/>
    <cellStyle name="_pgvcl-costal_PGVCL-_JND - 5_Weekly Urban PBR CO - 04-04-09 to 12-04-09 3 8" xfId="8566"/>
    <cellStyle name="_pgvcl-costal_pgvcl_JND - 5_Weekly Urban PBR CO - 04-04-09 to 12-04-09 3 9" xfId="8567"/>
    <cellStyle name="_pgvcl-costal_PGVCL-_JND - 5_Weekly Urban PBR CO - 04-04-09 to 12-04-09 3 9" xfId="8568"/>
    <cellStyle name="_pgvcl-costal_pgvcl_JND - 5_Weekly Urban PBR CO - 04-04-09 to 12-04-09 4" xfId="8569"/>
    <cellStyle name="_pgvcl-costal_PGVCL-_JND - 5_Weekly Urban PBR CO - 04-04-09 to 12-04-09 4" xfId="8570"/>
    <cellStyle name="_pgvcl-costal_pgvcl_JND - 5_Weekly Urban PBR CO - 04-04-09 to 12-04-09 4 10" xfId="8571"/>
    <cellStyle name="_pgvcl-costal_PGVCL-_JND - 5_Weekly Urban PBR CO - 04-04-09 to 12-04-09 4 10" xfId="8572"/>
    <cellStyle name="_pgvcl-costal_pgvcl_JND - 5_Weekly Urban PBR CO - 04-04-09 to 12-04-09 4 2" xfId="8573"/>
    <cellStyle name="_pgvcl-costal_PGVCL-_JND - 5_Weekly Urban PBR CO - 04-04-09 to 12-04-09 4 2" xfId="8574"/>
    <cellStyle name="_pgvcl-costal_pgvcl_JND - 5_Weekly Urban PBR CO - 04-04-09 to 12-04-09 4 3" xfId="8575"/>
    <cellStyle name="_pgvcl-costal_PGVCL-_JND - 5_Weekly Urban PBR CO - 04-04-09 to 12-04-09 4 3" xfId="8576"/>
    <cellStyle name="_pgvcl-costal_pgvcl_JND - 5_Weekly Urban PBR CO - 04-04-09 to 12-04-09 4 4" xfId="8577"/>
    <cellStyle name="_pgvcl-costal_PGVCL-_JND - 5_Weekly Urban PBR CO - 04-04-09 to 12-04-09 4 4" xfId="8578"/>
    <cellStyle name="_pgvcl-costal_pgvcl_JND - 5_Weekly Urban PBR CO - 04-04-09 to 12-04-09 4 5" xfId="8579"/>
    <cellStyle name="_pgvcl-costal_PGVCL-_JND - 5_Weekly Urban PBR CO - 04-04-09 to 12-04-09 4 5" xfId="8580"/>
    <cellStyle name="_pgvcl-costal_pgvcl_JND - 5_Weekly Urban PBR CO - 04-04-09 to 12-04-09 4 6" xfId="8581"/>
    <cellStyle name="_pgvcl-costal_PGVCL-_JND - 5_Weekly Urban PBR CO - 04-04-09 to 12-04-09 4 6" xfId="8582"/>
    <cellStyle name="_pgvcl-costal_pgvcl_JND - 5_Weekly Urban PBR CO - 04-04-09 to 12-04-09 4 7" xfId="8583"/>
    <cellStyle name="_pgvcl-costal_PGVCL-_JND - 5_Weekly Urban PBR CO - 04-04-09 to 12-04-09 4 7" xfId="8584"/>
    <cellStyle name="_pgvcl-costal_pgvcl_JND - 5_Weekly Urban PBR CO - 04-04-09 to 12-04-09 4 8" xfId="8585"/>
    <cellStyle name="_pgvcl-costal_PGVCL-_JND - 5_Weekly Urban PBR CO - 04-04-09 to 12-04-09 4 8" xfId="8586"/>
    <cellStyle name="_pgvcl-costal_pgvcl_JND - 5_Weekly Urban PBR CO - 04-04-09 to 12-04-09 4 9" xfId="8587"/>
    <cellStyle name="_pgvcl-costal_PGVCL-_JND - 5_Weekly Urban PBR CO - 04-04-09 to 12-04-09 4 9" xfId="8588"/>
    <cellStyle name="_pgvcl-costal_pgvcl_JND - 5_Weekly Urban PBR CO - 04-04-09 to 12-04-09 5" xfId="8589"/>
    <cellStyle name="_pgvcl-costal_PGVCL-_JND - 5_Weekly Urban PBR CO - 04-04-09 to 12-04-09 5" xfId="8590"/>
    <cellStyle name="_pgvcl-costal_pgvcl_JND - 5_Weekly Urban PBR CO - 04-04-09 to 12-04-09 5 10" xfId="8591"/>
    <cellStyle name="_pgvcl-costal_PGVCL-_JND - 5_Weekly Urban PBR CO - 04-04-09 to 12-04-09 5 10" xfId="8592"/>
    <cellStyle name="_pgvcl-costal_pgvcl_JND - 5_Weekly Urban PBR CO - 04-04-09 to 12-04-09 5 2" xfId="8593"/>
    <cellStyle name="_pgvcl-costal_PGVCL-_JND - 5_Weekly Urban PBR CO - 04-04-09 to 12-04-09 5 2" xfId="8594"/>
    <cellStyle name="_pgvcl-costal_pgvcl_JND - 5_Weekly Urban PBR CO - 04-04-09 to 12-04-09 5 3" xfId="8595"/>
    <cellStyle name="_pgvcl-costal_PGVCL-_JND - 5_Weekly Urban PBR CO - 04-04-09 to 12-04-09 5 3" xfId="8596"/>
    <cellStyle name="_pgvcl-costal_pgvcl_JND - 5_Weekly Urban PBR CO - 04-04-09 to 12-04-09 5 4" xfId="8597"/>
    <cellStyle name="_pgvcl-costal_PGVCL-_JND - 5_Weekly Urban PBR CO - 04-04-09 to 12-04-09 5 4" xfId="8598"/>
    <cellStyle name="_pgvcl-costal_pgvcl_JND - 5_Weekly Urban PBR CO - 04-04-09 to 12-04-09 5 5" xfId="8599"/>
    <cellStyle name="_pgvcl-costal_PGVCL-_JND - 5_Weekly Urban PBR CO - 04-04-09 to 12-04-09 5 5" xfId="8600"/>
    <cellStyle name="_pgvcl-costal_pgvcl_JND - 5_Weekly Urban PBR CO - 04-04-09 to 12-04-09 5 6" xfId="8601"/>
    <cellStyle name="_pgvcl-costal_PGVCL-_JND - 5_Weekly Urban PBR CO - 04-04-09 to 12-04-09 5 6" xfId="8602"/>
    <cellStyle name="_pgvcl-costal_pgvcl_JND - 5_Weekly Urban PBR CO - 04-04-09 to 12-04-09 5 7" xfId="8603"/>
    <cellStyle name="_pgvcl-costal_PGVCL-_JND - 5_Weekly Urban PBR CO - 04-04-09 to 12-04-09 5 7" xfId="8604"/>
    <cellStyle name="_pgvcl-costal_pgvcl_JND - 5_Weekly Urban PBR CO - 04-04-09 to 12-04-09 5 8" xfId="8605"/>
    <cellStyle name="_pgvcl-costal_PGVCL-_JND - 5_Weekly Urban PBR CO - 04-04-09 to 12-04-09 5 8" xfId="8606"/>
    <cellStyle name="_pgvcl-costal_pgvcl_JND - 5_Weekly Urban PBR CO - 04-04-09 to 12-04-09 5 9" xfId="8607"/>
    <cellStyle name="_pgvcl-costal_PGVCL-_JND - 5_Weekly Urban PBR CO - 04-04-09 to 12-04-09 5 9" xfId="8608"/>
    <cellStyle name="_pgvcl-costal_pgvcl_JND - 5_Weekly Urban PBR CO - 04-04-09 to 12-04-09 6" xfId="8609"/>
    <cellStyle name="_pgvcl-costal_PGVCL-_JND - 5_Weekly Urban PBR CO - 04-04-09 to 12-04-09 6" xfId="8610"/>
    <cellStyle name="_pgvcl-costal_pgvcl_JND - 5_Weekly Urban PBR CO - 04-04-09 to 12-04-09 6 10" xfId="8611"/>
    <cellStyle name="_pgvcl-costal_PGVCL-_JND - 5_Weekly Urban PBR CO - 04-04-09 to 12-04-09 6 10" xfId="8612"/>
    <cellStyle name="_pgvcl-costal_pgvcl_JND - 5_Weekly Urban PBR CO - 04-04-09 to 12-04-09 6 2" xfId="8613"/>
    <cellStyle name="_pgvcl-costal_PGVCL-_JND - 5_Weekly Urban PBR CO - 04-04-09 to 12-04-09 6 2" xfId="8614"/>
    <cellStyle name="_pgvcl-costal_pgvcl_JND - 5_Weekly Urban PBR CO - 04-04-09 to 12-04-09 6 3" xfId="8615"/>
    <cellStyle name="_pgvcl-costal_PGVCL-_JND - 5_Weekly Urban PBR CO - 04-04-09 to 12-04-09 6 3" xfId="8616"/>
    <cellStyle name="_pgvcl-costal_pgvcl_JND - 5_Weekly Urban PBR CO - 04-04-09 to 12-04-09 6 4" xfId="8617"/>
    <cellStyle name="_pgvcl-costal_PGVCL-_JND - 5_Weekly Urban PBR CO - 04-04-09 to 12-04-09 6 4" xfId="8618"/>
    <cellStyle name="_pgvcl-costal_pgvcl_JND - 5_Weekly Urban PBR CO - 04-04-09 to 12-04-09 6 5" xfId="8619"/>
    <cellStyle name="_pgvcl-costal_PGVCL-_JND - 5_Weekly Urban PBR CO - 04-04-09 to 12-04-09 6 5" xfId="8620"/>
    <cellStyle name="_pgvcl-costal_pgvcl_JND - 5_Weekly Urban PBR CO - 04-04-09 to 12-04-09 6 6" xfId="8621"/>
    <cellStyle name="_pgvcl-costal_PGVCL-_JND - 5_Weekly Urban PBR CO - 04-04-09 to 12-04-09 6 6" xfId="8622"/>
    <cellStyle name="_pgvcl-costal_pgvcl_JND - 5_Weekly Urban PBR CO - 04-04-09 to 12-04-09 6 7" xfId="8623"/>
    <cellStyle name="_pgvcl-costal_PGVCL-_JND - 5_Weekly Urban PBR CO - 04-04-09 to 12-04-09 6 7" xfId="8624"/>
    <cellStyle name="_pgvcl-costal_pgvcl_JND - 5_Weekly Urban PBR CO - 04-04-09 to 12-04-09 6 8" xfId="8625"/>
    <cellStyle name="_pgvcl-costal_PGVCL-_JND - 5_Weekly Urban PBR CO - 04-04-09 to 12-04-09 6 8" xfId="8626"/>
    <cellStyle name="_pgvcl-costal_pgvcl_JND - 5_Weekly Urban PBR CO - 04-04-09 to 12-04-09 6 9" xfId="8627"/>
    <cellStyle name="_pgvcl-costal_PGVCL-_JND - 5_Weekly Urban PBR CO - 04-04-09 to 12-04-09 6 9" xfId="8628"/>
    <cellStyle name="_pgvcl-costal_pgvcl_JND - 5_Weekly Urban PBR CO - 04-04-09 to 12-04-09 7" xfId="8629"/>
    <cellStyle name="_pgvcl-costal_PGVCL-_JND - 5_Weekly Urban PBR CO - 04-04-09 to 12-04-09 7" xfId="8630"/>
    <cellStyle name="_pgvcl-costal_pgvcl_JND - 5_Weekly Urban PBR CO - 04-04-09 to 12-04-09 7 10" xfId="8631"/>
    <cellStyle name="_pgvcl-costal_PGVCL-_JND - 5_Weekly Urban PBR CO - 04-04-09 to 12-04-09 7 10" xfId="8632"/>
    <cellStyle name="_pgvcl-costal_pgvcl_JND - 5_Weekly Urban PBR CO - 04-04-09 to 12-04-09 7 2" xfId="8633"/>
    <cellStyle name="_pgvcl-costal_PGVCL-_JND - 5_Weekly Urban PBR CO - 04-04-09 to 12-04-09 7 2" xfId="8634"/>
    <cellStyle name="_pgvcl-costal_pgvcl_JND - 5_Weekly Urban PBR CO - 04-04-09 to 12-04-09 7 3" xfId="8635"/>
    <cellStyle name="_pgvcl-costal_PGVCL-_JND - 5_Weekly Urban PBR CO - 04-04-09 to 12-04-09 7 3" xfId="8636"/>
    <cellStyle name="_pgvcl-costal_pgvcl_JND - 5_Weekly Urban PBR CO - 04-04-09 to 12-04-09 7 4" xfId="8637"/>
    <cellStyle name="_pgvcl-costal_PGVCL-_JND - 5_Weekly Urban PBR CO - 04-04-09 to 12-04-09 7 4" xfId="8638"/>
    <cellStyle name="_pgvcl-costal_pgvcl_JND - 5_Weekly Urban PBR CO - 04-04-09 to 12-04-09 7 5" xfId="8639"/>
    <cellStyle name="_pgvcl-costal_PGVCL-_JND - 5_Weekly Urban PBR CO - 04-04-09 to 12-04-09 7 5" xfId="8640"/>
    <cellStyle name="_pgvcl-costal_pgvcl_JND - 5_Weekly Urban PBR CO - 04-04-09 to 12-04-09 7 6" xfId="8641"/>
    <cellStyle name="_pgvcl-costal_PGVCL-_JND - 5_Weekly Urban PBR CO - 04-04-09 to 12-04-09 7 6" xfId="8642"/>
    <cellStyle name="_pgvcl-costal_pgvcl_JND - 5_Weekly Urban PBR CO - 04-04-09 to 12-04-09 7 7" xfId="8643"/>
    <cellStyle name="_pgvcl-costal_PGVCL-_JND - 5_Weekly Urban PBR CO - 04-04-09 to 12-04-09 7 7" xfId="8644"/>
    <cellStyle name="_pgvcl-costal_pgvcl_JND - 5_Weekly Urban PBR CO - 04-04-09 to 12-04-09 7 8" xfId="8645"/>
    <cellStyle name="_pgvcl-costal_PGVCL-_JND - 5_Weekly Urban PBR CO - 04-04-09 to 12-04-09 7 8" xfId="8646"/>
    <cellStyle name="_pgvcl-costal_pgvcl_JND - 5_Weekly Urban PBR CO - 04-04-09 to 12-04-09 7 9" xfId="8647"/>
    <cellStyle name="_pgvcl-costal_PGVCL-_JND - 5_Weekly Urban PBR CO - 04-04-09 to 12-04-09 7 9" xfId="8648"/>
    <cellStyle name="_pgvcl-costal_pgvcl_JND - 5_Weekly Urban PBR CO - 04-04-09 to 12-04-09 8" xfId="8649"/>
    <cellStyle name="_pgvcl-costal_PGVCL-_JND - 5_Weekly Urban PBR CO - 04-04-09 to 12-04-09 8" xfId="8650"/>
    <cellStyle name="_pgvcl-costal_pgvcl_JND - 5_Weekly Urban PBR CO - 06-03-09 to 12-03-09" xfId="8651"/>
    <cellStyle name="_pgvcl-costal_PGVCL-_JND - 5_Weekly Urban PBR CO - 06-03-09 to 12-03-09" xfId="8652"/>
    <cellStyle name="_pgvcl-costal_pgvcl_JND - 5_Weekly Urban PBR CO - 06-03-09 to 12-03-09 2" xfId="8653"/>
    <cellStyle name="_pgvcl-costal_PGVCL-_JND - 5_Weekly Urban PBR CO - 06-03-09 to 12-03-09 2" xfId="8654"/>
    <cellStyle name="_pgvcl-costal_pgvcl_JND - 5_Weekly Urban PBR CO - 06-03-09 to 12-03-09 2 10" xfId="8655"/>
    <cellStyle name="_pgvcl-costal_PGVCL-_JND - 5_Weekly Urban PBR CO - 06-03-09 to 12-03-09 2 10" xfId="8656"/>
    <cellStyle name="_pgvcl-costal_pgvcl_JND - 5_Weekly Urban PBR CO - 06-03-09 to 12-03-09 2 2" xfId="8657"/>
    <cellStyle name="_pgvcl-costal_PGVCL-_JND - 5_Weekly Urban PBR CO - 06-03-09 to 12-03-09 2 2" xfId="8658"/>
    <cellStyle name="_pgvcl-costal_pgvcl_JND - 5_Weekly Urban PBR CO - 06-03-09 to 12-03-09 2 3" xfId="8659"/>
    <cellStyle name="_pgvcl-costal_PGVCL-_JND - 5_Weekly Urban PBR CO - 06-03-09 to 12-03-09 2 3" xfId="8660"/>
    <cellStyle name="_pgvcl-costal_pgvcl_JND - 5_Weekly Urban PBR CO - 06-03-09 to 12-03-09 2 4" xfId="8661"/>
    <cellStyle name="_pgvcl-costal_PGVCL-_JND - 5_Weekly Urban PBR CO - 06-03-09 to 12-03-09 2 4" xfId="8662"/>
    <cellStyle name="_pgvcl-costal_pgvcl_JND - 5_Weekly Urban PBR CO - 06-03-09 to 12-03-09 2 5" xfId="8663"/>
    <cellStyle name="_pgvcl-costal_PGVCL-_JND - 5_Weekly Urban PBR CO - 06-03-09 to 12-03-09 2 5" xfId="8664"/>
    <cellStyle name="_pgvcl-costal_pgvcl_JND - 5_Weekly Urban PBR CO - 06-03-09 to 12-03-09 2 6" xfId="8665"/>
    <cellStyle name="_pgvcl-costal_PGVCL-_JND - 5_Weekly Urban PBR CO - 06-03-09 to 12-03-09 2 6" xfId="8666"/>
    <cellStyle name="_pgvcl-costal_pgvcl_JND - 5_Weekly Urban PBR CO - 06-03-09 to 12-03-09 2 7" xfId="8667"/>
    <cellStyle name="_pgvcl-costal_PGVCL-_JND - 5_Weekly Urban PBR CO - 06-03-09 to 12-03-09 2 7" xfId="8668"/>
    <cellStyle name="_pgvcl-costal_pgvcl_JND - 5_Weekly Urban PBR CO - 06-03-09 to 12-03-09 2 8" xfId="8669"/>
    <cellStyle name="_pgvcl-costal_PGVCL-_JND - 5_Weekly Urban PBR CO - 06-03-09 to 12-03-09 2 8" xfId="8670"/>
    <cellStyle name="_pgvcl-costal_pgvcl_JND - 5_Weekly Urban PBR CO - 06-03-09 to 12-03-09 2 9" xfId="8671"/>
    <cellStyle name="_pgvcl-costal_PGVCL-_JND - 5_Weekly Urban PBR CO - 06-03-09 to 12-03-09 2 9" xfId="8672"/>
    <cellStyle name="_pgvcl-costal_pgvcl_JND - 5_Weekly Urban PBR CO - 06-03-09 to 12-03-09 3" xfId="8673"/>
    <cellStyle name="_pgvcl-costal_PGVCL-_JND - 5_Weekly Urban PBR CO - 06-03-09 to 12-03-09 3" xfId="8674"/>
    <cellStyle name="_pgvcl-costal_pgvcl_JND - 5_Weekly Urban PBR CO - 06-03-09 to 12-03-09 3 10" xfId="8675"/>
    <cellStyle name="_pgvcl-costal_PGVCL-_JND - 5_Weekly Urban PBR CO - 06-03-09 to 12-03-09 3 10" xfId="8676"/>
    <cellStyle name="_pgvcl-costal_pgvcl_JND - 5_Weekly Urban PBR CO - 06-03-09 to 12-03-09 3 2" xfId="8677"/>
    <cellStyle name="_pgvcl-costal_PGVCL-_JND - 5_Weekly Urban PBR CO - 06-03-09 to 12-03-09 3 2" xfId="8678"/>
    <cellStyle name="_pgvcl-costal_pgvcl_JND - 5_Weekly Urban PBR CO - 06-03-09 to 12-03-09 3 3" xfId="8679"/>
    <cellStyle name="_pgvcl-costal_PGVCL-_JND - 5_Weekly Urban PBR CO - 06-03-09 to 12-03-09 3 3" xfId="8680"/>
    <cellStyle name="_pgvcl-costal_pgvcl_JND - 5_Weekly Urban PBR CO - 06-03-09 to 12-03-09 3 4" xfId="8681"/>
    <cellStyle name="_pgvcl-costal_PGVCL-_JND - 5_Weekly Urban PBR CO - 06-03-09 to 12-03-09 3 4" xfId="8682"/>
    <cellStyle name="_pgvcl-costal_pgvcl_JND - 5_Weekly Urban PBR CO - 06-03-09 to 12-03-09 3 5" xfId="8683"/>
    <cellStyle name="_pgvcl-costal_PGVCL-_JND - 5_Weekly Urban PBR CO - 06-03-09 to 12-03-09 3 5" xfId="8684"/>
    <cellStyle name="_pgvcl-costal_pgvcl_JND - 5_Weekly Urban PBR CO - 06-03-09 to 12-03-09 3 6" xfId="8685"/>
    <cellStyle name="_pgvcl-costal_PGVCL-_JND - 5_Weekly Urban PBR CO - 06-03-09 to 12-03-09 3 6" xfId="8686"/>
    <cellStyle name="_pgvcl-costal_pgvcl_JND - 5_Weekly Urban PBR CO - 06-03-09 to 12-03-09 3 7" xfId="8687"/>
    <cellStyle name="_pgvcl-costal_PGVCL-_JND - 5_Weekly Urban PBR CO - 06-03-09 to 12-03-09 3 7" xfId="8688"/>
    <cellStyle name="_pgvcl-costal_pgvcl_JND - 5_Weekly Urban PBR CO - 06-03-09 to 12-03-09 3 8" xfId="8689"/>
    <cellStyle name="_pgvcl-costal_PGVCL-_JND - 5_Weekly Urban PBR CO - 06-03-09 to 12-03-09 3 8" xfId="8690"/>
    <cellStyle name="_pgvcl-costal_pgvcl_JND - 5_Weekly Urban PBR CO - 06-03-09 to 12-03-09 3 9" xfId="8691"/>
    <cellStyle name="_pgvcl-costal_PGVCL-_JND - 5_Weekly Urban PBR CO - 06-03-09 to 12-03-09 3 9" xfId="8692"/>
    <cellStyle name="_pgvcl-costal_pgvcl_JND - 5_Weekly Urban PBR CO - 06-03-09 to 12-03-09 4" xfId="8693"/>
    <cellStyle name="_pgvcl-costal_PGVCL-_JND - 5_Weekly Urban PBR CO - 06-03-09 to 12-03-09 4" xfId="8694"/>
    <cellStyle name="_pgvcl-costal_pgvcl_JND - 5_Weekly Urban PBR CO - 06-03-09 to 12-03-09 4 10" xfId="8695"/>
    <cellStyle name="_pgvcl-costal_PGVCL-_JND - 5_Weekly Urban PBR CO - 06-03-09 to 12-03-09 4 10" xfId="8696"/>
    <cellStyle name="_pgvcl-costal_pgvcl_JND - 5_Weekly Urban PBR CO - 06-03-09 to 12-03-09 4 2" xfId="8697"/>
    <cellStyle name="_pgvcl-costal_PGVCL-_JND - 5_Weekly Urban PBR CO - 06-03-09 to 12-03-09 4 2" xfId="8698"/>
    <cellStyle name="_pgvcl-costal_pgvcl_JND - 5_Weekly Urban PBR CO - 06-03-09 to 12-03-09 4 3" xfId="8699"/>
    <cellStyle name="_pgvcl-costal_PGVCL-_JND - 5_Weekly Urban PBR CO - 06-03-09 to 12-03-09 4 3" xfId="8700"/>
    <cellStyle name="_pgvcl-costal_pgvcl_JND - 5_Weekly Urban PBR CO - 06-03-09 to 12-03-09 4 4" xfId="8701"/>
    <cellStyle name="_pgvcl-costal_PGVCL-_JND - 5_Weekly Urban PBR CO - 06-03-09 to 12-03-09 4 4" xfId="8702"/>
    <cellStyle name="_pgvcl-costal_pgvcl_JND - 5_Weekly Urban PBR CO - 06-03-09 to 12-03-09 4 5" xfId="8703"/>
    <cellStyle name="_pgvcl-costal_PGVCL-_JND - 5_Weekly Urban PBR CO - 06-03-09 to 12-03-09 4 5" xfId="8704"/>
    <cellStyle name="_pgvcl-costal_pgvcl_JND - 5_Weekly Urban PBR CO - 06-03-09 to 12-03-09 4 6" xfId="8705"/>
    <cellStyle name="_pgvcl-costal_PGVCL-_JND - 5_Weekly Urban PBR CO - 06-03-09 to 12-03-09 4 6" xfId="8706"/>
    <cellStyle name="_pgvcl-costal_pgvcl_JND - 5_Weekly Urban PBR CO - 06-03-09 to 12-03-09 4 7" xfId="8707"/>
    <cellStyle name="_pgvcl-costal_PGVCL-_JND - 5_Weekly Urban PBR CO - 06-03-09 to 12-03-09 4 7" xfId="8708"/>
    <cellStyle name="_pgvcl-costal_pgvcl_JND - 5_Weekly Urban PBR CO - 06-03-09 to 12-03-09 4 8" xfId="8709"/>
    <cellStyle name="_pgvcl-costal_PGVCL-_JND - 5_Weekly Urban PBR CO - 06-03-09 to 12-03-09 4 8" xfId="8710"/>
    <cellStyle name="_pgvcl-costal_pgvcl_JND - 5_Weekly Urban PBR CO - 06-03-09 to 12-03-09 4 9" xfId="8711"/>
    <cellStyle name="_pgvcl-costal_PGVCL-_JND - 5_Weekly Urban PBR CO - 06-03-09 to 12-03-09 4 9" xfId="8712"/>
    <cellStyle name="_pgvcl-costal_pgvcl_JND - 5_Weekly Urban PBR CO - 06-03-09 to 12-03-09 5" xfId="8713"/>
    <cellStyle name="_pgvcl-costal_PGVCL-_JND - 5_Weekly Urban PBR CO - 06-03-09 to 12-03-09 5" xfId="8714"/>
    <cellStyle name="_pgvcl-costal_pgvcl_JND - 5_Weekly Urban PBR CO - 06-03-09 to 12-03-09 5 10" xfId="8715"/>
    <cellStyle name="_pgvcl-costal_PGVCL-_JND - 5_Weekly Urban PBR CO - 06-03-09 to 12-03-09 5 10" xfId="8716"/>
    <cellStyle name="_pgvcl-costal_pgvcl_JND - 5_Weekly Urban PBR CO - 06-03-09 to 12-03-09 5 2" xfId="8717"/>
    <cellStyle name="_pgvcl-costal_PGVCL-_JND - 5_Weekly Urban PBR CO - 06-03-09 to 12-03-09 5 2" xfId="8718"/>
    <cellStyle name="_pgvcl-costal_pgvcl_JND - 5_Weekly Urban PBR CO - 06-03-09 to 12-03-09 5 3" xfId="8719"/>
    <cellStyle name="_pgvcl-costal_PGVCL-_JND - 5_Weekly Urban PBR CO - 06-03-09 to 12-03-09 5 3" xfId="8720"/>
    <cellStyle name="_pgvcl-costal_pgvcl_JND - 5_Weekly Urban PBR CO - 06-03-09 to 12-03-09 5 4" xfId="8721"/>
    <cellStyle name="_pgvcl-costal_PGVCL-_JND - 5_Weekly Urban PBR CO - 06-03-09 to 12-03-09 5 4" xfId="8722"/>
    <cellStyle name="_pgvcl-costal_pgvcl_JND - 5_Weekly Urban PBR CO - 06-03-09 to 12-03-09 5 5" xfId="8723"/>
    <cellStyle name="_pgvcl-costal_PGVCL-_JND - 5_Weekly Urban PBR CO - 06-03-09 to 12-03-09 5 5" xfId="8724"/>
    <cellStyle name="_pgvcl-costal_pgvcl_JND - 5_Weekly Urban PBR CO - 06-03-09 to 12-03-09 5 6" xfId="8725"/>
    <cellStyle name="_pgvcl-costal_PGVCL-_JND - 5_Weekly Urban PBR CO - 06-03-09 to 12-03-09 5 6" xfId="8726"/>
    <cellStyle name="_pgvcl-costal_pgvcl_JND - 5_Weekly Urban PBR CO - 06-03-09 to 12-03-09 5 7" xfId="8727"/>
    <cellStyle name="_pgvcl-costal_PGVCL-_JND - 5_Weekly Urban PBR CO - 06-03-09 to 12-03-09 5 7" xfId="8728"/>
    <cellStyle name="_pgvcl-costal_pgvcl_JND - 5_Weekly Urban PBR CO - 06-03-09 to 12-03-09 5 8" xfId="8729"/>
    <cellStyle name="_pgvcl-costal_PGVCL-_JND - 5_Weekly Urban PBR CO - 06-03-09 to 12-03-09 5 8" xfId="8730"/>
    <cellStyle name="_pgvcl-costal_pgvcl_JND - 5_Weekly Urban PBR CO - 06-03-09 to 12-03-09 5 9" xfId="8731"/>
    <cellStyle name="_pgvcl-costal_PGVCL-_JND - 5_Weekly Urban PBR CO - 06-03-09 to 12-03-09 5 9" xfId="8732"/>
    <cellStyle name="_pgvcl-costal_pgvcl_JND - 5_Weekly Urban PBR CO - 06-03-09 to 12-03-09 6" xfId="8733"/>
    <cellStyle name="_pgvcl-costal_PGVCL-_JND - 5_Weekly Urban PBR CO - 06-03-09 to 12-03-09 6" xfId="8734"/>
    <cellStyle name="_pgvcl-costal_pgvcl_JND - 5_Weekly Urban PBR CO - 06-03-09 to 12-03-09 6 10" xfId="8735"/>
    <cellStyle name="_pgvcl-costal_PGVCL-_JND - 5_Weekly Urban PBR CO - 06-03-09 to 12-03-09 6 10" xfId="8736"/>
    <cellStyle name="_pgvcl-costal_pgvcl_JND - 5_Weekly Urban PBR CO - 06-03-09 to 12-03-09 6 2" xfId="8737"/>
    <cellStyle name="_pgvcl-costal_PGVCL-_JND - 5_Weekly Urban PBR CO - 06-03-09 to 12-03-09 6 2" xfId="8738"/>
    <cellStyle name="_pgvcl-costal_pgvcl_JND - 5_Weekly Urban PBR CO - 06-03-09 to 12-03-09 6 3" xfId="8739"/>
    <cellStyle name="_pgvcl-costal_PGVCL-_JND - 5_Weekly Urban PBR CO - 06-03-09 to 12-03-09 6 3" xfId="8740"/>
    <cellStyle name="_pgvcl-costal_pgvcl_JND - 5_Weekly Urban PBR CO - 06-03-09 to 12-03-09 6 4" xfId="8741"/>
    <cellStyle name="_pgvcl-costal_PGVCL-_JND - 5_Weekly Urban PBR CO - 06-03-09 to 12-03-09 6 4" xfId="8742"/>
    <cellStyle name="_pgvcl-costal_pgvcl_JND - 5_Weekly Urban PBR CO - 06-03-09 to 12-03-09 6 5" xfId="8743"/>
    <cellStyle name="_pgvcl-costal_PGVCL-_JND - 5_Weekly Urban PBR CO - 06-03-09 to 12-03-09 6 5" xfId="8744"/>
    <cellStyle name="_pgvcl-costal_pgvcl_JND - 5_Weekly Urban PBR CO - 06-03-09 to 12-03-09 6 6" xfId="8745"/>
    <cellStyle name="_pgvcl-costal_PGVCL-_JND - 5_Weekly Urban PBR CO - 06-03-09 to 12-03-09 6 6" xfId="8746"/>
    <cellStyle name="_pgvcl-costal_pgvcl_JND - 5_Weekly Urban PBR CO - 06-03-09 to 12-03-09 6 7" xfId="8747"/>
    <cellStyle name="_pgvcl-costal_PGVCL-_JND - 5_Weekly Urban PBR CO - 06-03-09 to 12-03-09 6 7" xfId="8748"/>
    <cellStyle name="_pgvcl-costal_pgvcl_JND - 5_Weekly Urban PBR CO - 06-03-09 to 12-03-09 6 8" xfId="8749"/>
    <cellStyle name="_pgvcl-costal_PGVCL-_JND - 5_Weekly Urban PBR CO - 06-03-09 to 12-03-09 6 8" xfId="8750"/>
    <cellStyle name="_pgvcl-costal_pgvcl_JND - 5_Weekly Urban PBR CO - 06-03-09 to 12-03-09 6 9" xfId="8751"/>
    <cellStyle name="_pgvcl-costal_PGVCL-_JND - 5_Weekly Urban PBR CO - 06-03-09 to 12-03-09 6 9" xfId="8752"/>
    <cellStyle name="_pgvcl-costal_pgvcl_JND - 5_Weekly Urban PBR CO - 06-03-09 to 12-03-09 7" xfId="8753"/>
    <cellStyle name="_pgvcl-costal_PGVCL-_JND - 5_Weekly Urban PBR CO - 06-03-09 to 12-03-09 7" xfId="8754"/>
    <cellStyle name="_pgvcl-costal_pgvcl_JND - 5_Weekly Urban PBR CO - 06-03-09 to 12-03-09 7 10" xfId="8755"/>
    <cellStyle name="_pgvcl-costal_PGVCL-_JND - 5_Weekly Urban PBR CO - 06-03-09 to 12-03-09 7 10" xfId="8756"/>
    <cellStyle name="_pgvcl-costal_pgvcl_JND - 5_Weekly Urban PBR CO - 06-03-09 to 12-03-09 7 2" xfId="8757"/>
    <cellStyle name="_pgvcl-costal_PGVCL-_JND - 5_Weekly Urban PBR CO - 06-03-09 to 12-03-09 7 2" xfId="8758"/>
    <cellStyle name="_pgvcl-costal_pgvcl_JND - 5_Weekly Urban PBR CO - 06-03-09 to 12-03-09 7 3" xfId="8759"/>
    <cellStyle name="_pgvcl-costal_PGVCL-_JND - 5_Weekly Urban PBR CO - 06-03-09 to 12-03-09 7 3" xfId="8760"/>
    <cellStyle name="_pgvcl-costal_pgvcl_JND - 5_Weekly Urban PBR CO - 06-03-09 to 12-03-09 7 4" xfId="8761"/>
    <cellStyle name="_pgvcl-costal_PGVCL-_JND - 5_Weekly Urban PBR CO - 06-03-09 to 12-03-09 7 4" xfId="8762"/>
    <cellStyle name="_pgvcl-costal_pgvcl_JND - 5_Weekly Urban PBR CO - 06-03-09 to 12-03-09 7 5" xfId="8763"/>
    <cellStyle name="_pgvcl-costal_PGVCL-_JND - 5_Weekly Urban PBR CO - 06-03-09 to 12-03-09 7 5" xfId="8764"/>
    <cellStyle name="_pgvcl-costal_pgvcl_JND - 5_Weekly Urban PBR CO - 06-03-09 to 12-03-09 7 6" xfId="8765"/>
    <cellStyle name="_pgvcl-costal_PGVCL-_JND - 5_Weekly Urban PBR CO - 06-03-09 to 12-03-09 7 6" xfId="8766"/>
    <cellStyle name="_pgvcl-costal_pgvcl_JND - 5_Weekly Urban PBR CO - 06-03-09 to 12-03-09 7 7" xfId="8767"/>
    <cellStyle name="_pgvcl-costal_PGVCL-_JND - 5_Weekly Urban PBR CO - 06-03-09 to 12-03-09 7 7" xfId="8768"/>
    <cellStyle name="_pgvcl-costal_pgvcl_JND - 5_Weekly Urban PBR CO - 06-03-09 to 12-03-09 7 8" xfId="8769"/>
    <cellStyle name="_pgvcl-costal_PGVCL-_JND - 5_Weekly Urban PBR CO - 06-03-09 to 12-03-09 7 8" xfId="8770"/>
    <cellStyle name="_pgvcl-costal_pgvcl_JND - 5_Weekly Urban PBR CO - 06-03-09 to 12-03-09 7 9" xfId="8771"/>
    <cellStyle name="_pgvcl-costal_PGVCL-_JND - 5_Weekly Urban PBR CO - 06-03-09 to 12-03-09 7 9" xfId="8772"/>
    <cellStyle name="_pgvcl-costal_pgvcl_JND - 5_Weekly Urban PBR CO - 06-03-09 to 12-03-09 8" xfId="8773"/>
    <cellStyle name="_pgvcl-costal_PGVCL-_JND - 5_Weekly Urban PBR CO - 06-03-09 to 12-03-09 8" xfId="8774"/>
    <cellStyle name="_pgvcl-costal_pgvcl_JND - 5_Weekly Urban PBR CO - 20-02-09 to 26-02-09" xfId="8775"/>
    <cellStyle name="_pgvcl-costal_PGVCL-_JND - 5_Weekly Urban PBR CO - 20-02-09 to 26-02-09" xfId="8776"/>
    <cellStyle name="_pgvcl-costal_pgvcl_JND - 5_Weekly Urban PBR CO - 20-02-09 to 26-02-09 2" xfId="8777"/>
    <cellStyle name="_pgvcl-costal_PGVCL-_JND - 5_Weekly Urban PBR CO - 20-02-09 to 26-02-09 2" xfId="8778"/>
    <cellStyle name="_pgvcl-costal_pgvcl_JND - 5_Weekly Urban PBR CO - 20-02-09 to 26-02-09 2 10" xfId="8779"/>
    <cellStyle name="_pgvcl-costal_PGVCL-_JND - 5_Weekly Urban PBR CO - 20-02-09 to 26-02-09 2 10" xfId="8780"/>
    <cellStyle name="_pgvcl-costal_pgvcl_JND - 5_Weekly Urban PBR CO - 20-02-09 to 26-02-09 2 2" xfId="8781"/>
    <cellStyle name="_pgvcl-costal_PGVCL-_JND - 5_Weekly Urban PBR CO - 20-02-09 to 26-02-09 2 2" xfId="8782"/>
    <cellStyle name="_pgvcl-costal_pgvcl_JND - 5_Weekly Urban PBR CO - 20-02-09 to 26-02-09 2 3" xfId="8783"/>
    <cellStyle name="_pgvcl-costal_PGVCL-_JND - 5_Weekly Urban PBR CO - 20-02-09 to 26-02-09 2 3" xfId="8784"/>
    <cellStyle name="_pgvcl-costal_pgvcl_JND - 5_Weekly Urban PBR CO - 20-02-09 to 26-02-09 2 4" xfId="8785"/>
    <cellStyle name="_pgvcl-costal_PGVCL-_JND - 5_Weekly Urban PBR CO - 20-02-09 to 26-02-09 2 4" xfId="8786"/>
    <cellStyle name="_pgvcl-costal_pgvcl_JND - 5_Weekly Urban PBR CO - 20-02-09 to 26-02-09 2 5" xfId="8787"/>
    <cellStyle name="_pgvcl-costal_PGVCL-_JND - 5_Weekly Urban PBR CO - 20-02-09 to 26-02-09 2 5" xfId="8788"/>
    <cellStyle name="_pgvcl-costal_pgvcl_JND - 5_Weekly Urban PBR CO - 20-02-09 to 26-02-09 2 6" xfId="8789"/>
    <cellStyle name="_pgvcl-costal_PGVCL-_JND - 5_Weekly Urban PBR CO - 20-02-09 to 26-02-09 2 6" xfId="8790"/>
    <cellStyle name="_pgvcl-costal_pgvcl_JND - 5_Weekly Urban PBR CO - 20-02-09 to 26-02-09 2 7" xfId="8791"/>
    <cellStyle name="_pgvcl-costal_PGVCL-_JND - 5_Weekly Urban PBR CO - 20-02-09 to 26-02-09 2 7" xfId="8792"/>
    <cellStyle name="_pgvcl-costal_pgvcl_JND - 5_Weekly Urban PBR CO - 20-02-09 to 26-02-09 2 8" xfId="8793"/>
    <cellStyle name="_pgvcl-costal_PGVCL-_JND - 5_Weekly Urban PBR CO - 20-02-09 to 26-02-09 2 8" xfId="8794"/>
    <cellStyle name="_pgvcl-costal_pgvcl_JND - 5_Weekly Urban PBR CO - 20-02-09 to 26-02-09 2 9" xfId="8795"/>
    <cellStyle name="_pgvcl-costal_PGVCL-_JND - 5_Weekly Urban PBR CO - 20-02-09 to 26-02-09 2 9" xfId="8796"/>
    <cellStyle name="_pgvcl-costal_pgvcl_JND - 5_Weekly Urban PBR CO - 20-02-09 to 26-02-09 3" xfId="8797"/>
    <cellStyle name="_pgvcl-costal_PGVCL-_JND - 5_Weekly Urban PBR CO - 20-02-09 to 26-02-09 3" xfId="8798"/>
    <cellStyle name="_pgvcl-costal_pgvcl_JND - 5_Weekly Urban PBR CO - 20-02-09 to 26-02-09 3 10" xfId="8799"/>
    <cellStyle name="_pgvcl-costal_PGVCL-_JND - 5_Weekly Urban PBR CO - 20-02-09 to 26-02-09 3 10" xfId="8800"/>
    <cellStyle name="_pgvcl-costal_pgvcl_JND - 5_Weekly Urban PBR CO - 20-02-09 to 26-02-09 3 2" xfId="8801"/>
    <cellStyle name="_pgvcl-costal_PGVCL-_JND - 5_Weekly Urban PBR CO - 20-02-09 to 26-02-09 3 2" xfId="8802"/>
    <cellStyle name="_pgvcl-costal_pgvcl_JND - 5_Weekly Urban PBR CO - 20-02-09 to 26-02-09 3 3" xfId="8803"/>
    <cellStyle name="_pgvcl-costal_PGVCL-_JND - 5_Weekly Urban PBR CO - 20-02-09 to 26-02-09 3 3" xfId="8804"/>
    <cellStyle name="_pgvcl-costal_pgvcl_JND - 5_Weekly Urban PBR CO - 20-02-09 to 26-02-09 3 4" xfId="8805"/>
    <cellStyle name="_pgvcl-costal_PGVCL-_JND - 5_Weekly Urban PBR CO - 20-02-09 to 26-02-09 3 4" xfId="8806"/>
    <cellStyle name="_pgvcl-costal_pgvcl_JND - 5_Weekly Urban PBR CO - 20-02-09 to 26-02-09 3 5" xfId="8807"/>
    <cellStyle name="_pgvcl-costal_PGVCL-_JND - 5_Weekly Urban PBR CO - 20-02-09 to 26-02-09 3 5" xfId="8808"/>
    <cellStyle name="_pgvcl-costal_pgvcl_JND - 5_Weekly Urban PBR CO - 20-02-09 to 26-02-09 3 6" xfId="8809"/>
    <cellStyle name="_pgvcl-costal_PGVCL-_JND - 5_Weekly Urban PBR CO - 20-02-09 to 26-02-09 3 6" xfId="8810"/>
    <cellStyle name="_pgvcl-costal_pgvcl_JND - 5_Weekly Urban PBR CO - 20-02-09 to 26-02-09 3 7" xfId="8811"/>
    <cellStyle name="_pgvcl-costal_PGVCL-_JND - 5_Weekly Urban PBR CO - 20-02-09 to 26-02-09 3 7" xfId="8812"/>
    <cellStyle name="_pgvcl-costal_pgvcl_JND - 5_Weekly Urban PBR CO - 20-02-09 to 26-02-09 3 8" xfId="8813"/>
    <cellStyle name="_pgvcl-costal_PGVCL-_JND - 5_Weekly Urban PBR CO - 20-02-09 to 26-02-09 3 8" xfId="8814"/>
    <cellStyle name="_pgvcl-costal_pgvcl_JND - 5_Weekly Urban PBR CO - 20-02-09 to 26-02-09 3 9" xfId="8815"/>
    <cellStyle name="_pgvcl-costal_PGVCL-_JND - 5_Weekly Urban PBR CO - 20-02-09 to 26-02-09 3 9" xfId="8816"/>
    <cellStyle name="_pgvcl-costal_pgvcl_JND - 5_Weekly Urban PBR CO - 20-02-09 to 26-02-09 4" xfId="8817"/>
    <cellStyle name="_pgvcl-costal_PGVCL-_JND - 5_Weekly Urban PBR CO - 20-02-09 to 26-02-09 4" xfId="8818"/>
    <cellStyle name="_pgvcl-costal_pgvcl_JND - 5_Weekly Urban PBR CO - 20-02-09 to 26-02-09 4 10" xfId="8819"/>
    <cellStyle name="_pgvcl-costal_PGVCL-_JND - 5_Weekly Urban PBR CO - 20-02-09 to 26-02-09 4 10" xfId="8820"/>
    <cellStyle name="_pgvcl-costal_pgvcl_JND - 5_Weekly Urban PBR CO - 20-02-09 to 26-02-09 4 2" xfId="8821"/>
    <cellStyle name="_pgvcl-costal_PGVCL-_JND - 5_Weekly Urban PBR CO - 20-02-09 to 26-02-09 4 2" xfId="8822"/>
    <cellStyle name="_pgvcl-costal_pgvcl_JND - 5_Weekly Urban PBR CO - 20-02-09 to 26-02-09 4 3" xfId="8823"/>
    <cellStyle name="_pgvcl-costal_PGVCL-_JND - 5_Weekly Urban PBR CO - 20-02-09 to 26-02-09 4 3" xfId="8824"/>
    <cellStyle name="_pgvcl-costal_pgvcl_JND - 5_Weekly Urban PBR CO - 20-02-09 to 26-02-09 4 4" xfId="8825"/>
    <cellStyle name="_pgvcl-costal_PGVCL-_JND - 5_Weekly Urban PBR CO - 20-02-09 to 26-02-09 4 4" xfId="8826"/>
    <cellStyle name="_pgvcl-costal_pgvcl_JND - 5_Weekly Urban PBR CO - 20-02-09 to 26-02-09 4 5" xfId="8827"/>
    <cellStyle name="_pgvcl-costal_PGVCL-_JND - 5_Weekly Urban PBR CO - 20-02-09 to 26-02-09 4 5" xfId="8828"/>
    <cellStyle name="_pgvcl-costal_pgvcl_JND - 5_Weekly Urban PBR CO - 20-02-09 to 26-02-09 4 6" xfId="8829"/>
    <cellStyle name="_pgvcl-costal_PGVCL-_JND - 5_Weekly Urban PBR CO - 20-02-09 to 26-02-09 4 6" xfId="8830"/>
    <cellStyle name="_pgvcl-costal_pgvcl_JND - 5_Weekly Urban PBR CO - 20-02-09 to 26-02-09 4 7" xfId="8831"/>
    <cellStyle name="_pgvcl-costal_PGVCL-_JND - 5_Weekly Urban PBR CO - 20-02-09 to 26-02-09 4 7" xfId="8832"/>
    <cellStyle name="_pgvcl-costal_pgvcl_JND - 5_Weekly Urban PBR CO - 20-02-09 to 26-02-09 4 8" xfId="8833"/>
    <cellStyle name="_pgvcl-costal_PGVCL-_JND - 5_Weekly Urban PBR CO - 20-02-09 to 26-02-09 4 8" xfId="8834"/>
    <cellStyle name="_pgvcl-costal_pgvcl_JND - 5_Weekly Urban PBR CO - 20-02-09 to 26-02-09 4 9" xfId="8835"/>
    <cellStyle name="_pgvcl-costal_PGVCL-_JND - 5_Weekly Urban PBR CO - 20-02-09 to 26-02-09 4 9" xfId="8836"/>
    <cellStyle name="_pgvcl-costal_pgvcl_JND - 5_Weekly Urban PBR CO - 20-02-09 to 26-02-09 5" xfId="8837"/>
    <cellStyle name="_pgvcl-costal_PGVCL-_JND - 5_Weekly Urban PBR CO - 20-02-09 to 26-02-09 5" xfId="8838"/>
    <cellStyle name="_pgvcl-costal_pgvcl_JND - 5_Weekly Urban PBR CO - 20-02-09 to 26-02-09 5 10" xfId="8839"/>
    <cellStyle name="_pgvcl-costal_PGVCL-_JND - 5_Weekly Urban PBR CO - 20-02-09 to 26-02-09 5 10" xfId="8840"/>
    <cellStyle name="_pgvcl-costal_pgvcl_JND - 5_Weekly Urban PBR CO - 20-02-09 to 26-02-09 5 2" xfId="8841"/>
    <cellStyle name="_pgvcl-costal_PGVCL-_JND - 5_Weekly Urban PBR CO - 20-02-09 to 26-02-09 5 2" xfId="8842"/>
    <cellStyle name="_pgvcl-costal_pgvcl_JND - 5_Weekly Urban PBR CO - 20-02-09 to 26-02-09 5 3" xfId="8843"/>
    <cellStyle name="_pgvcl-costal_PGVCL-_JND - 5_Weekly Urban PBR CO - 20-02-09 to 26-02-09 5 3" xfId="8844"/>
    <cellStyle name="_pgvcl-costal_pgvcl_JND - 5_Weekly Urban PBR CO - 20-02-09 to 26-02-09 5 4" xfId="8845"/>
    <cellStyle name="_pgvcl-costal_PGVCL-_JND - 5_Weekly Urban PBR CO - 20-02-09 to 26-02-09 5 4" xfId="8846"/>
    <cellStyle name="_pgvcl-costal_pgvcl_JND - 5_Weekly Urban PBR CO - 20-02-09 to 26-02-09 5 5" xfId="8847"/>
    <cellStyle name="_pgvcl-costal_PGVCL-_JND - 5_Weekly Urban PBR CO - 20-02-09 to 26-02-09 5 5" xfId="8848"/>
    <cellStyle name="_pgvcl-costal_pgvcl_JND - 5_Weekly Urban PBR CO - 20-02-09 to 26-02-09 5 6" xfId="8849"/>
    <cellStyle name="_pgvcl-costal_PGVCL-_JND - 5_Weekly Urban PBR CO - 20-02-09 to 26-02-09 5 6" xfId="8850"/>
    <cellStyle name="_pgvcl-costal_pgvcl_JND - 5_Weekly Urban PBR CO - 20-02-09 to 26-02-09 5 7" xfId="8851"/>
    <cellStyle name="_pgvcl-costal_PGVCL-_JND - 5_Weekly Urban PBR CO - 20-02-09 to 26-02-09 5 7" xfId="8852"/>
    <cellStyle name="_pgvcl-costal_pgvcl_JND - 5_Weekly Urban PBR CO - 20-02-09 to 26-02-09 5 8" xfId="8853"/>
    <cellStyle name="_pgvcl-costal_PGVCL-_JND - 5_Weekly Urban PBR CO - 20-02-09 to 26-02-09 5 8" xfId="8854"/>
    <cellStyle name="_pgvcl-costal_pgvcl_JND - 5_Weekly Urban PBR CO - 20-02-09 to 26-02-09 5 9" xfId="8855"/>
    <cellStyle name="_pgvcl-costal_PGVCL-_JND - 5_Weekly Urban PBR CO - 20-02-09 to 26-02-09 5 9" xfId="8856"/>
    <cellStyle name="_pgvcl-costal_pgvcl_JND - 5_Weekly Urban PBR CO - 20-02-09 to 26-02-09 6" xfId="8857"/>
    <cellStyle name="_pgvcl-costal_PGVCL-_JND - 5_Weekly Urban PBR CO - 20-02-09 to 26-02-09 6" xfId="8858"/>
    <cellStyle name="_pgvcl-costal_pgvcl_JND - 5_Weekly Urban PBR CO - 20-02-09 to 26-02-09 6 10" xfId="8859"/>
    <cellStyle name="_pgvcl-costal_PGVCL-_JND - 5_Weekly Urban PBR CO - 20-02-09 to 26-02-09 6 10" xfId="8860"/>
    <cellStyle name="_pgvcl-costal_pgvcl_JND - 5_Weekly Urban PBR CO - 20-02-09 to 26-02-09 6 2" xfId="8861"/>
    <cellStyle name="_pgvcl-costal_PGVCL-_JND - 5_Weekly Urban PBR CO - 20-02-09 to 26-02-09 6 2" xfId="8862"/>
    <cellStyle name="_pgvcl-costal_pgvcl_JND - 5_Weekly Urban PBR CO - 20-02-09 to 26-02-09 6 3" xfId="8863"/>
    <cellStyle name="_pgvcl-costal_PGVCL-_JND - 5_Weekly Urban PBR CO - 20-02-09 to 26-02-09 6 3" xfId="8864"/>
    <cellStyle name="_pgvcl-costal_pgvcl_JND - 5_Weekly Urban PBR CO - 20-02-09 to 26-02-09 6 4" xfId="8865"/>
    <cellStyle name="_pgvcl-costal_PGVCL-_JND - 5_Weekly Urban PBR CO - 20-02-09 to 26-02-09 6 4" xfId="8866"/>
    <cellStyle name="_pgvcl-costal_pgvcl_JND - 5_Weekly Urban PBR CO - 20-02-09 to 26-02-09 6 5" xfId="8867"/>
    <cellStyle name="_pgvcl-costal_PGVCL-_JND - 5_Weekly Urban PBR CO - 20-02-09 to 26-02-09 6 5" xfId="8868"/>
    <cellStyle name="_pgvcl-costal_pgvcl_JND - 5_Weekly Urban PBR CO - 20-02-09 to 26-02-09 6 6" xfId="8869"/>
    <cellStyle name="_pgvcl-costal_PGVCL-_JND - 5_Weekly Urban PBR CO - 20-02-09 to 26-02-09 6 6" xfId="8870"/>
    <cellStyle name="_pgvcl-costal_pgvcl_JND - 5_Weekly Urban PBR CO - 20-02-09 to 26-02-09 6 7" xfId="8871"/>
    <cellStyle name="_pgvcl-costal_PGVCL-_JND - 5_Weekly Urban PBR CO - 20-02-09 to 26-02-09 6 7" xfId="8872"/>
    <cellStyle name="_pgvcl-costal_pgvcl_JND - 5_Weekly Urban PBR CO - 20-02-09 to 26-02-09 6 8" xfId="8873"/>
    <cellStyle name="_pgvcl-costal_PGVCL-_JND - 5_Weekly Urban PBR CO - 20-02-09 to 26-02-09 6 8" xfId="8874"/>
    <cellStyle name="_pgvcl-costal_pgvcl_JND - 5_Weekly Urban PBR CO - 20-02-09 to 26-02-09 6 9" xfId="8875"/>
    <cellStyle name="_pgvcl-costal_PGVCL-_JND - 5_Weekly Urban PBR CO - 20-02-09 to 26-02-09 6 9" xfId="8876"/>
    <cellStyle name="_pgvcl-costal_pgvcl_JND - 5_Weekly Urban PBR CO - 20-02-09 to 26-02-09 7" xfId="8877"/>
    <cellStyle name="_pgvcl-costal_PGVCL-_JND - 5_Weekly Urban PBR CO - 20-02-09 to 26-02-09 7" xfId="8878"/>
    <cellStyle name="_pgvcl-costal_pgvcl_JND - 5_Weekly Urban PBR CO - 20-02-09 to 26-02-09 7 10" xfId="8879"/>
    <cellStyle name="_pgvcl-costal_PGVCL-_JND - 5_Weekly Urban PBR CO - 20-02-09 to 26-02-09 7 10" xfId="8880"/>
    <cellStyle name="_pgvcl-costal_pgvcl_JND - 5_Weekly Urban PBR CO - 20-02-09 to 26-02-09 7 2" xfId="8881"/>
    <cellStyle name="_pgvcl-costal_PGVCL-_JND - 5_Weekly Urban PBR CO - 20-02-09 to 26-02-09 7 2" xfId="8882"/>
    <cellStyle name="_pgvcl-costal_pgvcl_JND - 5_Weekly Urban PBR CO - 20-02-09 to 26-02-09 7 3" xfId="8883"/>
    <cellStyle name="_pgvcl-costal_PGVCL-_JND - 5_Weekly Urban PBR CO - 20-02-09 to 26-02-09 7 3" xfId="8884"/>
    <cellStyle name="_pgvcl-costal_pgvcl_JND - 5_Weekly Urban PBR CO - 20-02-09 to 26-02-09 7 4" xfId="8885"/>
    <cellStyle name="_pgvcl-costal_PGVCL-_JND - 5_Weekly Urban PBR CO - 20-02-09 to 26-02-09 7 4" xfId="8886"/>
    <cellStyle name="_pgvcl-costal_pgvcl_JND - 5_Weekly Urban PBR CO - 20-02-09 to 26-02-09 7 5" xfId="8887"/>
    <cellStyle name="_pgvcl-costal_PGVCL-_JND - 5_Weekly Urban PBR CO - 20-02-09 to 26-02-09 7 5" xfId="8888"/>
    <cellStyle name="_pgvcl-costal_pgvcl_JND - 5_Weekly Urban PBR CO - 20-02-09 to 26-02-09 7 6" xfId="8889"/>
    <cellStyle name="_pgvcl-costal_PGVCL-_JND - 5_Weekly Urban PBR CO - 20-02-09 to 26-02-09 7 6" xfId="8890"/>
    <cellStyle name="_pgvcl-costal_pgvcl_JND - 5_Weekly Urban PBR CO - 20-02-09 to 26-02-09 7 7" xfId="8891"/>
    <cellStyle name="_pgvcl-costal_PGVCL-_JND - 5_Weekly Urban PBR CO - 20-02-09 to 26-02-09 7 7" xfId="8892"/>
    <cellStyle name="_pgvcl-costal_pgvcl_JND - 5_Weekly Urban PBR CO - 20-02-09 to 26-02-09 7 8" xfId="8893"/>
    <cellStyle name="_pgvcl-costal_PGVCL-_JND - 5_Weekly Urban PBR CO - 20-02-09 to 26-02-09 7 8" xfId="8894"/>
    <cellStyle name="_pgvcl-costal_pgvcl_JND - 5_Weekly Urban PBR CO - 20-02-09 to 26-02-09 7 9" xfId="8895"/>
    <cellStyle name="_pgvcl-costal_PGVCL-_JND - 5_Weekly Urban PBR CO - 20-02-09 to 26-02-09 7 9" xfId="8896"/>
    <cellStyle name="_pgvcl-costal_pgvcl_JND - 5_Weekly Urban PBR CO - 20-02-09 to 26-02-09 8" xfId="8897"/>
    <cellStyle name="_pgvcl-costal_PGVCL-_JND - 5_Weekly Urban PBR CO - 20-02-09 to 26-02-09 8" xfId="8898"/>
    <cellStyle name="_pgvcl-costal_pgvcl_JND - 5_Weekly Urban PBR CO - 30-01-09 to 05-02-09" xfId="8899"/>
    <cellStyle name="_pgvcl-costal_PGVCL-_JND - 5_Weekly Urban PBR CO - 30-01-09 to 05-02-09" xfId="8900"/>
    <cellStyle name="_pgvcl-costal_pgvcl_JND - 5_Weekly Urban PBR CO - 30-01-09 to 05-02-09 2" xfId="8901"/>
    <cellStyle name="_pgvcl-costal_PGVCL-_JND - 5_Weekly Urban PBR CO - 30-01-09 to 05-02-09 2" xfId="8902"/>
    <cellStyle name="_pgvcl-costal_pgvcl_JND - 5_Weekly Urban PBR CO - 30-01-09 to 05-02-09 2 10" xfId="8903"/>
    <cellStyle name="_pgvcl-costal_PGVCL-_JND - 5_Weekly Urban PBR CO - 30-01-09 to 05-02-09 2 10" xfId="8904"/>
    <cellStyle name="_pgvcl-costal_pgvcl_JND - 5_Weekly Urban PBR CO - 30-01-09 to 05-02-09 2 2" xfId="8905"/>
    <cellStyle name="_pgvcl-costal_PGVCL-_JND - 5_Weekly Urban PBR CO - 30-01-09 to 05-02-09 2 2" xfId="8906"/>
    <cellStyle name="_pgvcl-costal_pgvcl_JND - 5_Weekly Urban PBR CO - 30-01-09 to 05-02-09 2 3" xfId="8907"/>
    <cellStyle name="_pgvcl-costal_PGVCL-_JND - 5_Weekly Urban PBR CO - 30-01-09 to 05-02-09 2 3" xfId="8908"/>
    <cellStyle name="_pgvcl-costal_pgvcl_JND - 5_Weekly Urban PBR CO - 30-01-09 to 05-02-09 2 4" xfId="8909"/>
    <cellStyle name="_pgvcl-costal_PGVCL-_JND - 5_Weekly Urban PBR CO - 30-01-09 to 05-02-09 2 4" xfId="8910"/>
    <cellStyle name="_pgvcl-costal_pgvcl_JND - 5_Weekly Urban PBR CO - 30-01-09 to 05-02-09 2 5" xfId="8911"/>
    <cellStyle name="_pgvcl-costal_PGVCL-_JND - 5_Weekly Urban PBR CO - 30-01-09 to 05-02-09 2 5" xfId="8912"/>
    <cellStyle name="_pgvcl-costal_pgvcl_JND - 5_Weekly Urban PBR CO - 30-01-09 to 05-02-09 2 6" xfId="8913"/>
    <cellStyle name="_pgvcl-costal_PGVCL-_JND - 5_Weekly Urban PBR CO - 30-01-09 to 05-02-09 2 6" xfId="8914"/>
    <cellStyle name="_pgvcl-costal_pgvcl_JND - 5_Weekly Urban PBR CO - 30-01-09 to 05-02-09 2 7" xfId="8915"/>
    <cellStyle name="_pgvcl-costal_PGVCL-_JND - 5_Weekly Urban PBR CO - 30-01-09 to 05-02-09 2 7" xfId="8916"/>
    <cellStyle name="_pgvcl-costal_pgvcl_JND - 5_Weekly Urban PBR CO - 30-01-09 to 05-02-09 2 8" xfId="8917"/>
    <cellStyle name="_pgvcl-costal_PGVCL-_JND - 5_Weekly Urban PBR CO - 30-01-09 to 05-02-09 2 8" xfId="8918"/>
    <cellStyle name="_pgvcl-costal_pgvcl_JND - 5_Weekly Urban PBR CO - 30-01-09 to 05-02-09 2 9" xfId="8919"/>
    <cellStyle name="_pgvcl-costal_PGVCL-_JND - 5_Weekly Urban PBR CO - 30-01-09 to 05-02-09 2 9" xfId="8920"/>
    <cellStyle name="_pgvcl-costal_pgvcl_JND - 5_Weekly Urban PBR CO - 30-01-09 to 05-02-09 3" xfId="8921"/>
    <cellStyle name="_pgvcl-costal_PGVCL-_JND - 5_Weekly Urban PBR CO - 30-01-09 to 05-02-09 3" xfId="8922"/>
    <cellStyle name="_pgvcl-costal_pgvcl_JND - 5_Weekly Urban PBR CO - 30-01-09 to 05-02-09 3 10" xfId="8923"/>
    <cellStyle name="_pgvcl-costal_PGVCL-_JND - 5_Weekly Urban PBR CO - 30-01-09 to 05-02-09 3 10" xfId="8924"/>
    <cellStyle name="_pgvcl-costal_pgvcl_JND - 5_Weekly Urban PBR CO - 30-01-09 to 05-02-09 3 2" xfId="8925"/>
    <cellStyle name="_pgvcl-costal_PGVCL-_JND - 5_Weekly Urban PBR CO - 30-01-09 to 05-02-09 3 2" xfId="8926"/>
    <cellStyle name="_pgvcl-costal_pgvcl_JND - 5_Weekly Urban PBR CO - 30-01-09 to 05-02-09 3 3" xfId="8927"/>
    <cellStyle name="_pgvcl-costal_PGVCL-_JND - 5_Weekly Urban PBR CO - 30-01-09 to 05-02-09 3 3" xfId="8928"/>
    <cellStyle name="_pgvcl-costal_pgvcl_JND - 5_Weekly Urban PBR CO - 30-01-09 to 05-02-09 3 4" xfId="8929"/>
    <cellStyle name="_pgvcl-costal_PGVCL-_JND - 5_Weekly Urban PBR CO - 30-01-09 to 05-02-09 3 4" xfId="8930"/>
    <cellStyle name="_pgvcl-costal_pgvcl_JND - 5_Weekly Urban PBR CO - 30-01-09 to 05-02-09 3 5" xfId="8931"/>
    <cellStyle name="_pgvcl-costal_PGVCL-_JND - 5_Weekly Urban PBR CO - 30-01-09 to 05-02-09 3 5" xfId="8932"/>
    <cellStyle name="_pgvcl-costal_pgvcl_JND - 5_Weekly Urban PBR CO - 30-01-09 to 05-02-09 3 6" xfId="8933"/>
    <cellStyle name="_pgvcl-costal_PGVCL-_JND - 5_Weekly Urban PBR CO - 30-01-09 to 05-02-09 3 6" xfId="8934"/>
    <cellStyle name="_pgvcl-costal_pgvcl_JND - 5_Weekly Urban PBR CO - 30-01-09 to 05-02-09 3 7" xfId="8935"/>
    <cellStyle name="_pgvcl-costal_PGVCL-_JND - 5_Weekly Urban PBR CO - 30-01-09 to 05-02-09 3 7" xfId="8936"/>
    <cellStyle name="_pgvcl-costal_pgvcl_JND - 5_Weekly Urban PBR CO - 30-01-09 to 05-02-09 3 8" xfId="8937"/>
    <cellStyle name="_pgvcl-costal_PGVCL-_JND - 5_Weekly Urban PBR CO - 30-01-09 to 05-02-09 3 8" xfId="8938"/>
    <cellStyle name="_pgvcl-costal_pgvcl_JND - 5_Weekly Urban PBR CO - 30-01-09 to 05-02-09 3 9" xfId="8939"/>
    <cellStyle name="_pgvcl-costal_PGVCL-_JND - 5_Weekly Urban PBR CO - 30-01-09 to 05-02-09 3 9" xfId="8940"/>
    <cellStyle name="_pgvcl-costal_pgvcl_JND - 5_Weekly Urban PBR CO - 30-01-09 to 05-02-09 4" xfId="8941"/>
    <cellStyle name="_pgvcl-costal_PGVCL-_JND - 5_Weekly Urban PBR CO - 30-01-09 to 05-02-09 4" xfId="8942"/>
    <cellStyle name="_pgvcl-costal_pgvcl_JND - 5_Weekly Urban PBR CO - 30-01-09 to 05-02-09 4 10" xfId="8943"/>
    <cellStyle name="_pgvcl-costal_PGVCL-_JND - 5_Weekly Urban PBR CO - 30-01-09 to 05-02-09 4 10" xfId="8944"/>
    <cellStyle name="_pgvcl-costal_pgvcl_JND - 5_Weekly Urban PBR CO - 30-01-09 to 05-02-09 4 2" xfId="8945"/>
    <cellStyle name="_pgvcl-costal_PGVCL-_JND - 5_Weekly Urban PBR CO - 30-01-09 to 05-02-09 4 2" xfId="8946"/>
    <cellStyle name="_pgvcl-costal_pgvcl_JND - 5_Weekly Urban PBR CO - 30-01-09 to 05-02-09 4 3" xfId="8947"/>
    <cellStyle name="_pgvcl-costal_PGVCL-_JND - 5_Weekly Urban PBR CO - 30-01-09 to 05-02-09 4 3" xfId="8948"/>
    <cellStyle name="_pgvcl-costal_pgvcl_JND - 5_Weekly Urban PBR CO - 30-01-09 to 05-02-09 4 4" xfId="8949"/>
    <cellStyle name="_pgvcl-costal_PGVCL-_JND - 5_Weekly Urban PBR CO - 30-01-09 to 05-02-09 4 4" xfId="8950"/>
    <cellStyle name="_pgvcl-costal_pgvcl_JND - 5_Weekly Urban PBR CO - 30-01-09 to 05-02-09 4 5" xfId="8951"/>
    <cellStyle name="_pgvcl-costal_PGVCL-_JND - 5_Weekly Urban PBR CO - 30-01-09 to 05-02-09 4 5" xfId="8952"/>
    <cellStyle name="_pgvcl-costal_pgvcl_JND - 5_Weekly Urban PBR CO - 30-01-09 to 05-02-09 4 6" xfId="8953"/>
    <cellStyle name="_pgvcl-costal_PGVCL-_JND - 5_Weekly Urban PBR CO - 30-01-09 to 05-02-09 4 6" xfId="8954"/>
    <cellStyle name="_pgvcl-costal_pgvcl_JND - 5_Weekly Urban PBR CO - 30-01-09 to 05-02-09 4 7" xfId="8955"/>
    <cellStyle name="_pgvcl-costal_PGVCL-_JND - 5_Weekly Urban PBR CO - 30-01-09 to 05-02-09 4 7" xfId="8956"/>
    <cellStyle name="_pgvcl-costal_pgvcl_JND - 5_Weekly Urban PBR CO - 30-01-09 to 05-02-09 4 8" xfId="8957"/>
    <cellStyle name="_pgvcl-costal_PGVCL-_JND - 5_Weekly Urban PBR CO - 30-01-09 to 05-02-09 4 8" xfId="8958"/>
    <cellStyle name="_pgvcl-costal_pgvcl_JND - 5_Weekly Urban PBR CO - 30-01-09 to 05-02-09 4 9" xfId="8959"/>
    <cellStyle name="_pgvcl-costal_PGVCL-_JND - 5_Weekly Urban PBR CO - 30-01-09 to 05-02-09 4 9" xfId="8960"/>
    <cellStyle name="_pgvcl-costal_pgvcl_JND - 5_Weekly Urban PBR CO - 30-01-09 to 05-02-09 5" xfId="8961"/>
    <cellStyle name="_pgvcl-costal_PGVCL-_JND - 5_Weekly Urban PBR CO - 30-01-09 to 05-02-09 5" xfId="8962"/>
    <cellStyle name="_pgvcl-costal_pgvcl_JND - 5_Weekly Urban PBR CO - 30-01-09 to 05-02-09 5 10" xfId="8963"/>
    <cellStyle name="_pgvcl-costal_PGVCL-_JND - 5_Weekly Urban PBR CO - 30-01-09 to 05-02-09 5 10" xfId="8964"/>
    <cellStyle name="_pgvcl-costal_pgvcl_JND - 5_Weekly Urban PBR CO - 30-01-09 to 05-02-09 5 2" xfId="8965"/>
    <cellStyle name="_pgvcl-costal_PGVCL-_JND - 5_Weekly Urban PBR CO - 30-01-09 to 05-02-09 5 2" xfId="8966"/>
    <cellStyle name="_pgvcl-costal_pgvcl_JND - 5_Weekly Urban PBR CO - 30-01-09 to 05-02-09 5 3" xfId="8967"/>
    <cellStyle name="_pgvcl-costal_PGVCL-_JND - 5_Weekly Urban PBR CO - 30-01-09 to 05-02-09 5 3" xfId="8968"/>
    <cellStyle name="_pgvcl-costal_pgvcl_JND - 5_Weekly Urban PBR CO - 30-01-09 to 05-02-09 5 4" xfId="8969"/>
    <cellStyle name="_pgvcl-costal_PGVCL-_JND - 5_Weekly Urban PBR CO - 30-01-09 to 05-02-09 5 4" xfId="8970"/>
    <cellStyle name="_pgvcl-costal_pgvcl_JND - 5_Weekly Urban PBR CO - 30-01-09 to 05-02-09 5 5" xfId="8971"/>
    <cellStyle name="_pgvcl-costal_PGVCL-_JND - 5_Weekly Urban PBR CO - 30-01-09 to 05-02-09 5 5" xfId="8972"/>
    <cellStyle name="_pgvcl-costal_pgvcl_JND - 5_Weekly Urban PBR CO - 30-01-09 to 05-02-09 5 6" xfId="8973"/>
    <cellStyle name="_pgvcl-costal_PGVCL-_JND - 5_Weekly Urban PBR CO - 30-01-09 to 05-02-09 5 6" xfId="8974"/>
    <cellStyle name="_pgvcl-costal_pgvcl_JND - 5_Weekly Urban PBR CO - 30-01-09 to 05-02-09 5 7" xfId="8975"/>
    <cellStyle name="_pgvcl-costal_PGVCL-_JND - 5_Weekly Urban PBR CO - 30-01-09 to 05-02-09 5 7" xfId="8976"/>
    <cellStyle name="_pgvcl-costal_pgvcl_JND - 5_Weekly Urban PBR CO - 30-01-09 to 05-02-09 5 8" xfId="8977"/>
    <cellStyle name="_pgvcl-costal_PGVCL-_JND - 5_Weekly Urban PBR CO - 30-01-09 to 05-02-09 5 8" xfId="8978"/>
    <cellStyle name="_pgvcl-costal_pgvcl_JND - 5_Weekly Urban PBR CO - 30-01-09 to 05-02-09 5 9" xfId="8979"/>
    <cellStyle name="_pgvcl-costal_PGVCL-_JND - 5_Weekly Urban PBR CO - 30-01-09 to 05-02-09 5 9" xfId="8980"/>
    <cellStyle name="_pgvcl-costal_pgvcl_JND - 5_Weekly Urban PBR CO - 30-01-09 to 05-02-09 6" xfId="8981"/>
    <cellStyle name="_pgvcl-costal_PGVCL-_JND - 5_Weekly Urban PBR CO - 30-01-09 to 05-02-09 6" xfId="8982"/>
    <cellStyle name="_pgvcl-costal_pgvcl_JND - 5_Weekly Urban PBR CO - 30-01-09 to 05-02-09 6 10" xfId="8983"/>
    <cellStyle name="_pgvcl-costal_PGVCL-_JND - 5_Weekly Urban PBR CO - 30-01-09 to 05-02-09 6 10" xfId="8984"/>
    <cellStyle name="_pgvcl-costal_pgvcl_JND - 5_Weekly Urban PBR CO - 30-01-09 to 05-02-09 6 2" xfId="8985"/>
    <cellStyle name="_pgvcl-costal_PGVCL-_JND - 5_Weekly Urban PBR CO - 30-01-09 to 05-02-09 6 2" xfId="8986"/>
    <cellStyle name="_pgvcl-costal_pgvcl_JND - 5_Weekly Urban PBR CO - 30-01-09 to 05-02-09 6 3" xfId="8987"/>
    <cellStyle name="_pgvcl-costal_PGVCL-_JND - 5_Weekly Urban PBR CO - 30-01-09 to 05-02-09 6 3" xfId="8988"/>
    <cellStyle name="_pgvcl-costal_pgvcl_JND - 5_Weekly Urban PBR CO - 30-01-09 to 05-02-09 6 4" xfId="8989"/>
    <cellStyle name="_pgvcl-costal_PGVCL-_JND - 5_Weekly Urban PBR CO - 30-01-09 to 05-02-09 6 4" xfId="8990"/>
    <cellStyle name="_pgvcl-costal_pgvcl_JND - 5_Weekly Urban PBR CO - 30-01-09 to 05-02-09 6 5" xfId="8991"/>
    <cellStyle name="_pgvcl-costal_PGVCL-_JND - 5_Weekly Urban PBR CO - 30-01-09 to 05-02-09 6 5" xfId="8992"/>
    <cellStyle name="_pgvcl-costal_pgvcl_JND - 5_Weekly Urban PBR CO - 30-01-09 to 05-02-09 6 6" xfId="8993"/>
    <cellStyle name="_pgvcl-costal_PGVCL-_JND - 5_Weekly Urban PBR CO - 30-01-09 to 05-02-09 6 6" xfId="8994"/>
    <cellStyle name="_pgvcl-costal_pgvcl_JND - 5_Weekly Urban PBR CO - 30-01-09 to 05-02-09 6 7" xfId="8995"/>
    <cellStyle name="_pgvcl-costal_PGVCL-_JND - 5_Weekly Urban PBR CO - 30-01-09 to 05-02-09 6 7" xfId="8996"/>
    <cellStyle name="_pgvcl-costal_pgvcl_JND - 5_Weekly Urban PBR CO - 30-01-09 to 05-02-09 6 8" xfId="8997"/>
    <cellStyle name="_pgvcl-costal_PGVCL-_JND - 5_Weekly Urban PBR CO - 30-01-09 to 05-02-09 6 8" xfId="8998"/>
    <cellStyle name="_pgvcl-costal_pgvcl_JND - 5_Weekly Urban PBR CO - 30-01-09 to 05-02-09 6 9" xfId="8999"/>
    <cellStyle name="_pgvcl-costal_PGVCL-_JND - 5_Weekly Urban PBR CO - 30-01-09 to 05-02-09 6 9" xfId="9000"/>
    <cellStyle name="_pgvcl-costal_pgvcl_JND - 5_Weekly Urban PBR CO - 30-01-09 to 05-02-09 7" xfId="9001"/>
    <cellStyle name="_pgvcl-costal_PGVCL-_JND - 5_Weekly Urban PBR CO - 30-01-09 to 05-02-09 7" xfId="9002"/>
    <cellStyle name="_pgvcl-costal_pgvcl_JND - 5_Weekly Urban PBR CO - 30-01-09 to 05-02-09 7 10" xfId="9003"/>
    <cellStyle name="_pgvcl-costal_PGVCL-_JND - 5_Weekly Urban PBR CO - 30-01-09 to 05-02-09 7 10" xfId="9004"/>
    <cellStyle name="_pgvcl-costal_pgvcl_JND - 5_Weekly Urban PBR CO - 30-01-09 to 05-02-09 7 2" xfId="9005"/>
    <cellStyle name="_pgvcl-costal_PGVCL-_JND - 5_Weekly Urban PBR CO - 30-01-09 to 05-02-09 7 2" xfId="9006"/>
    <cellStyle name="_pgvcl-costal_pgvcl_JND - 5_Weekly Urban PBR CO - 30-01-09 to 05-02-09 7 3" xfId="9007"/>
    <cellStyle name="_pgvcl-costal_PGVCL-_JND - 5_Weekly Urban PBR CO - 30-01-09 to 05-02-09 7 3" xfId="9008"/>
    <cellStyle name="_pgvcl-costal_pgvcl_JND - 5_Weekly Urban PBR CO - 30-01-09 to 05-02-09 7 4" xfId="9009"/>
    <cellStyle name="_pgvcl-costal_PGVCL-_JND - 5_Weekly Urban PBR CO - 30-01-09 to 05-02-09 7 4" xfId="9010"/>
    <cellStyle name="_pgvcl-costal_pgvcl_JND - 5_Weekly Urban PBR CO - 30-01-09 to 05-02-09 7 5" xfId="9011"/>
    <cellStyle name="_pgvcl-costal_PGVCL-_JND - 5_Weekly Urban PBR CO - 30-01-09 to 05-02-09 7 5" xfId="9012"/>
    <cellStyle name="_pgvcl-costal_pgvcl_JND - 5_Weekly Urban PBR CO - 30-01-09 to 05-02-09 7 6" xfId="9013"/>
    <cellStyle name="_pgvcl-costal_PGVCL-_JND - 5_Weekly Urban PBR CO - 30-01-09 to 05-02-09 7 6" xfId="9014"/>
    <cellStyle name="_pgvcl-costal_pgvcl_JND - 5_Weekly Urban PBR CO - 30-01-09 to 05-02-09 7 7" xfId="9015"/>
    <cellStyle name="_pgvcl-costal_PGVCL-_JND - 5_Weekly Urban PBR CO - 30-01-09 to 05-02-09 7 7" xfId="9016"/>
    <cellStyle name="_pgvcl-costal_pgvcl_JND - 5_Weekly Urban PBR CO - 30-01-09 to 05-02-09 7 8" xfId="9017"/>
    <cellStyle name="_pgvcl-costal_PGVCL-_JND - 5_Weekly Urban PBR CO - 30-01-09 to 05-02-09 7 8" xfId="9018"/>
    <cellStyle name="_pgvcl-costal_pgvcl_JND - 5_Weekly Urban PBR CO - 30-01-09 to 05-02-09 7 9" xfId="9019"/>
    <cellStyle name="_pgvcl-costal_PGVCL-_JND - 5_Weekly Urban PBR CO - 30-01-09 to 05-02-09 7 9" xfId="9020"/>
    <cellStyle name="_pgvcl-costal_pgvcl_JND - 5_Weekly Urban PBR CO - 30-01-09 to 05-02-09 8" xfId="9021"/>
    <cellStyle name="_pgvcl-costal_PGVCL-_JND - 5_Weekly Urban PBR CO - 30-01-09 to 05-02-09 8" xfId="9022"/>
    <cellStyle name="_pgvcl-costal_pgvcl_JND - 5_Weekly Urban PBR CO - 9-1-09 to 15.01.09" xfId="9023"/>
    <cellStyle name="_pgvcl-costal_PGVCL-_JND - 5_Weekly Urban PBR CO - 9-1-09 to 15.01.09" xfId="9024"/>
    <cellStyle name="_pgvcl-costal_pgvcl_JND - 5_Weekly Urban PBR CO - 9-1-09 to 15.01.09 2" xfId="9025"/>
    <cellStyle name="_pgvcl-costal_PGVCL-_JND - 5_Weekly Urban PBR CO - 9-1-09 to 15.01.09 2" xfId="9026"/>
    <cellStyle name="_pgvcl-costal_pgvcl_JND - 5_Weekly Urban PBR CO - 9-1-09 to 15.01.09 2 10" xfId="9027"/>
    <cellStyle name="_pgvcl-costal_PGVCL-_JND - 5_Weekly Urban PBR CO - 9-1-09 to 15.01.09 2 10" xfId="9028"/>
    <cellStyle name="_pgvcl-costal_pgvcl_JND - 5_Weekly Urban PBR CO - 9-1-09 to 15.01.09 2 2" xfId="9029"/>
    <cellStyle name="_pgvcl-costal_PGVCL-_JND - 5_Weekly Urban PBR CO - 9-1-09 to 15.01.09 2 2" xfId="9030"/>
    <cellStyle name="_pgvcl-costal_pgvcl_JND - 5_Weekly Urban PBR CO - 9-1-09 to 15.01.09 2 3" xfId="9031"/>
    <cellStyle name="_pgvcl-costal_PGVCL-_JND - 5_Weekly Urban PBR CO - 9-1-09 to 15.01.09 2 3" xfId="9032"/>
    <cellStyle name="_pgvcl-costal_pgvcl_JND - 5_Weekly Urban PBR CO - 9-1-09 to 15.01.09 2 4" xfId="9033"/>
    <cellStyle name="_pgvcl-costal_PGVCL-_JND - 5_Weekly Urban PBR CO - 9-1-09 to 15.01.09 2 4" xfId="9034"/>
    <cellStyle name="_pgvcl-costal_pgvcl_JND - 5_Weekly Urban PBR CO - 9-1-09 to 15.01.09 2 5" xfId="9035"/>
    <cellStyle name="_pgvcl-costal_PGVCL-_JND - 5_Weekly Urban PBR CO - 9-1-09 to 15.01.09 2 5" xfId="9036"/>
    <cellStyle name="_pgvcl-costal_pgvcl_JND - 5_Weekly Urban PBR CO - 9-1-09 to 15.01.09 2 6" xfId="9037"/>
    <cellStyle name="_pgvcl-costal_PGVCL-_JND - 5_Weekly Urban PBR CO - 9-1-09 to 15.01.09 2 6" xfId="9038"/>
    <cellStyle name="_pgvcl-costal_pgvcl_JND - 5_Weekly Urban PBR CO - 9-1-09 to 15.01.09 2 7" xfId="9039"/>
    <cellStyle name="_pgvcl-costal_PGVCL-_JND - 5_Weekly Urban PBR CO - 9-1-09 to 15.01.09 2 7" xfId="9040"/>
    <cellStyle name="_pgvcl-costal_pgvcl_JND - 5_Weekly Urban PBR CO - 9-1-09 to 15.01.09 2 8" xfId="9041"/>
    <cellStyle name="_pgvcl-costal_PGVCL-_JND - 5_Weekly Urban PBR CO - 9-1-09 to 15.01.09 2 8" xfId="9042"/>
    <cellStyle name="_pgvcl-costal_pgvcl_JND - 5_Weekly Urban PBR CO - 9-1-09 to 15.01.09 2 9" xfId="9043"/>
    <cellStyle name="_pgvcl-costal_PGVCL-_JND - 5_Weekly Urban PBR CO - 9-1-09 to 15.01.09 2 9" xfId="9044"/>
    <cellStyle name="_pgvcl-costal_pgvcl_JND - 5_Weekly Urban PBR CO - 9-1-09 to 15.01.09 3" xfId="9045"/>
    <cellStyle name="_pgvcl-costal_PGVCL-_JND - 5_Weekly Urban PBR CO - 9-1-09 to 15.01.09 3" xfId="9046"/>
    <cellStyle name="_pgvcl-costal_pgvcl_JND - 5_Weekly Urban PBR CO - 9-1-09 to 15.01.09 3 10" xfId="9047"/>
    <cellStyle name="_pgvcl-costal_PGVCL-_JND - 5_Weekly Urban PBR CO - 9-1-09 to 15.01.09 3 10" xfId="9048"/>
    <cellStyle name="_pgvcl-costal_pgvcl_JND - 5_Weekly Urban PBR CO - 9-1-09 to 15.01.09 3 2" xfId="9049"/>
    <cellStyle name="_pgvcl-costal_PGVCL-_JND - 5_Weekly Urban PBR CO - 9-1-09 to 15.01.09 3 2" xfId="9050"/>
    <cellStyle name="_pgvcl-costal_pgvcl_JND - 5_Weekly Urban PBR CO - 9-1-09 to 15.01.09 3 3" xfId="9051"/>
    <cellStyle name="_pgvcl-costal_PGVCL-_JND - 5_Weekly Urban PBR CO - 9-1-09 to 15.01.09 3 3" xfId="9052"/>
    <cellStyle name="_pgvcl-costal_pgvcl_JND - 5_Weekly Urban PBR CO - 9-1-09 to 15.01.09 3 4" xfId="9053"/>
    <cellStyle name="_pgvcl-costal_PGVCL-_JND - 5_Weekly Urban PBR CO - 9-1-09 to 15.01.09 3 4" xfId="9054"/>
    <cellStyle name="_pgvcl-costal_pgvcl_JND - 5_Weekly Urban PBR CO - 9-1-09 to 15.01.09 3 5" xfId="9055"/>
    <cellStyle name="_pgvcl-costal_PGVCL-_JND - 5_Weekly Urban PBR CO - 9-1-09 to 15.01.09 3 5" xfId="9056"/>
    <cellStyle name="_pgvcl-costal_pgvcl_JND - 5_Weekly Urban PBR CO - 9-1-09 to 15.01.09 3 6" xfId="9057"/>
    <cellStyle name="_pgvcl-costal_PGVCL-_JND - 5_Weekly Urban PBR CO - 9-1-09 to 15.01.09 3 6" xfId="9058"/>
    <cellStyle name="_pgvcl-costal_pgvcl_JND - 5_Weekly Urban PBR CO - 9-1-09 to 15.01.09 3 7" xfId="9059"/>
    <cellStyle name="_pgvcl-costal_PGVCL-_JND - 5_Weekly Urban PBR CO - 9-1-09 to 15.01.09 3 7" xfId="9060"/>
    <cellStyle name="_pgvcl-costal_pgvcl_JND - 5_Weekly Urban PBR CO - 9-1-09 to 15.01.09 3 8" xfId="9061"/>
    <cellStyle name="_pgvcl-costal_PGVCL-_JND - 5_Weekly Urban PBR CO - 9-1-09 to 15.01.09 3 8" xfId="9062"/>
    <cellStyle name="_pgvcl-costal_pgvcl_JND - 5_Weekly Urban PBR CO - 9-1-09 to 15.01.09 3 9" xfId="9063"/>
    <cellStyle name="_pgvcl-costal_PGVCL-_JND - 5_Weekly Urban PBR CO - 9-1-09 to 15.01.09 3 9" xfId="9064"/>
    <cellStyle name="_pgvcl-costal_pgvcl_JND - 5_Weekly Urban PBR CO - 9-1-09 to 15.01.09 4" xfId="9065"/>
    <cellStyle name="_pgvcl-costal_PGVCL-_JND - 5_Weekly Urban PBR CO - 9-1-09 to 15.01.09 4" xfId="9066"/>
    <cellStyle name="_pgvcl-costal_pgvcl_JND - 5_Weekly Urban PBR CO - 9-1-09 to 15.01.09 4 10" xfId="9067"/>
    <cellStyle name="_pgvcl-costal_PGVCL-_JND - 5_Weekly Urban PBR CO - 9-1-09 to 15.01.09 4 10" xfId="9068"/>
    <cellStyle name="_pgvcl-costal_pgvcl_JND - 5_Weekly Urban PBR CO - 9-1-09 to 15.01.09 4 2" xfId="9069"/>
    <cellStyle name="_pgvcl-costal_PGVCL-_JND - 5_Weekly Urban PBR CO - 9-1-09 to 15.01.09 4 2" xfId="9070"/>
    <cellStyle name="_pgvcl-costal_pgvcl_JND - 5_Weekly Urban PBR CO - 9-1-09 to 15.01.09 4 3" xfId="9071"/>
    <cellStyle name="_pgvcl-costal_PGVCL-_JND - 5_Weekly Urban PBR CO - 9-1-09 to 15.01.09 4 3" xfId="9072"/>
    <cellStyle name="_pgvcl-costal_pgvcl_JND - 5_Weekly Urban PBR CO - 9-1-09 to 15.01.09 4 4" xfId="9073"/>
    <cellStyle name="_pgvcl-costal_PGVCL-_JND - 5_Weekly Urban PBR CO - 9-1-09 to 15.01.09 4 4" xfId="9074"/>
    <cellStyle name="_pgvcl-costal_pgvcl_JND - 5_Weekly Urban PBR CO - 9-1-09 to 15.01.09 4 5" xfId="9075"/>
    <cellStyle name="_pgvcl-costal_PGVCL-_JND - 5_Weekly Urban PBR CO - 9-1-09 to 15.01.09 4 5" xfId="9076"/>
    <cellStyle name="_pgvcl-costal_pgvcl_JND - 5_Weekly Urban PBR CO - 9-1-09 to 15.01.09 4 6" xfId="9077"/>
    <cellStyle name="_pgvcl-costal_PGVCL-_JND - 5_Weekly Urban PBR CO - 9-1-09 to 15.01.09 4 6" xfId="9078"/>
    <cellStyle name="_pgvcl-costal_pgvcl_JND - 5_Weekly Urban PBR CO - 9-1-09 to 15.01.09 4 7" xfId="9079"/>
    <cellStyle name="_pgvcl-costal_PGVCL-_JND - 5_Weekly Urban PBR CO - 9-1-09 to 15.01.09 4 7" xfId="9080"/>
    <cellStyle name="_pgvcl-costal_pgvcl_JND - 5_Weekly Urban PBR CO - 9-1-09 to 15.01.09 4 8" xfId="9081"/>
    <cellStyle name="_pgvcl-costal_PGVCL-_JND - 5_Weekly Urban PBR CO - 9-1-09 to 15.01.09 4 8" xfId="9082"/>
    <cellStyle name="_pgvcl-costal_pgvcl_JND - 5_Weekly Urban PBR CO - 9-1-09 to 15.01.09 4 9" xfId="9083"/>
    <cellStyle name="_pgvcl-costal_PGVCL-_JND - 5_Weekly Urban PBR CO - 9-1-09 to 15.01.09 4 9" xfId="9084"/>
    <cellStyle name="_pgvcl-costal_pgvcl_JND - 5_Weekly Urban PBR CO - 9-1-09 to 15.01.09 5" xfId="9085"/>
    <cellStyle name="_pgvcl-costal_PGVCL-_JND - 5_Weekly Urban PBR CO - 9-1-09 to 15.01.09 5" xfId="9086"/>
    <cellStyle name="_pgvcl-costal_pgvcl_JND - 5_Weekly Urban PBR CO - 9-1-09 to 15.01.09 5 10" xfId="9087"/>
    <cellStyle name="_pgvcl-costal_PGVCL-_JND - 5_Weekly Urban PBR CO - 9-1-09 to 15.01.09 5 10" xfId="9088"/>
    <cellStyle name="_pgvcl-costal_pgvcl_JND - 5_Weekly Urban PBR CO - 9-1-09 to 15.01.09 5 2" xfId="9089"/>
    <cellStyle name="_pgvcl-costal_PGVCL-_JND - 5_Weekly Urban PBR CO - 9-1-09 to 15.01.09 5 2" xfId="9090"/>
    <cellStyle name="_pgvcl-costal_pgvcl_JND - 5_Weekly Urban PBR CO - 9-1-09 to 15.01.09 5 3" xfId="9091"/>
    <cellStyle name="_pgvcl-costal_PGVCL-_JND - 5_Weekly Urban PBR CO - 9-1-09 to 15.01.09 5 3" xfId="9092"/>
    <cellStyle name="_pgvcl-costal_pgvcl_JND - 5_Weekly Urban PBR CO - 9-1-09 to 15.01.09 5 4" xfId="9093"/>
    <cellStyle name="_pgvcl-costal_PGVCL-_JND - 5_Weekly Urban PBR CO - 9-1-09 to 15.01.09 5 4" xfId="9094"/>
    <cellStyle name="_pgvcl-costal_pgvcl_JND - 5_Weekly Urban PBR CO - 9-1-09 to 15.01.09 5 5" xfId="9095"/>
    <cellStyle name="_pgvcl-costal_PGVCL-_JND - 5_Weekly Urban PBR CO - 9-1-09 to 15.01.09 5 5" xfId="9096"/>
    <cellStyle name="_pgvcl-costal_pgvcl_JND - 5_Weekly Urban PBR CO - 9-1-09 to 15.01.09 5 6" xfId="9097"/>
    <cellStyle name="_pgvcl-costal_PGVCL-_JND - 5_Weekly Urban PBR CO - 9-1-09 to 15.01.09 5 6" xfId="9098"/>
    <cellStyle name="_pgvcl-costal_pgvcl_JND - 5_Weekly Urban PBR CO - 9-1-09 to 15.01.09 5 7" xfId="9099"/>
    <cellStyle name="_pgvcl-costal_PGVCL-_JND - 5_Weekly Urban PBR CO - 9-1-09 to 15.01.09 5 7" xfId="9100"/>
    <cellStyle name="_pgvcl-costal_pgvcl_JND - 5_Weekly Urban PBR CO - 9-1-09 to 15.01.09 5 8" xfId="9101"/>
    <cellStyle name="_pgvcl-costal_PGVCL-_JND - 5_Weekly Urban PBR CO - 9-1-09 to 15.01.09 5 8" xfId="9102"/>
    <cellStyle name="_pgvcl-costal_pgvcl_JND - 5_Weekly Urban PBR CO - 9-1-09 to 15.01.09 5 9" xfId="9103"/>
    <cellStyle name="_pgvcl-costal_PGVCL-_JND - 5_Weekly Urban PBR CO - 9-1-09 to 15.01.09 5 9" xfId="9104"/>
    <cellStyle name="_pgvcl-costal_pgvcl_JND - 5_Weekly Urban PBR CO - 9-1-09 to 15.01.09 6" xfId="9105"/>
    <cellStyle name="_pgvcl-costal_PGVCL-_JND - 5_Weekly Urban PBR CO - 9-1-09 to 15.01.09 6" xfId="9106"/>
    <cellStyle name="_pgvcl-costal_pgvcl_JND - 5_Weekly Urban PBR CO - 9-1-09 to 15.01.09 6 10" xfId="9107"/>
    <cellStyle name="_pgvcl-costal_PGVCL-_JND - 5_Weekly Urban PBR CO - 9-1-09 to 15.01.09 6 10" xfId="9108"/>
    <cellStyle name="_pgvcl-costal_pgvcl_JND - 5_Weekly Urban PBR CO - 9-1-09 to 15.01.09 6 2" xfId="9109"/>
    <cellStyle name="_pgvcl-costal_PGVCL-_JND - 5_Weekly Urban PBR CO - 9-1-09 to 15.01.09 6 2" xfId="9110"/>
    <cellStyle name="_pgvcl-costal_pgvcl_JND - 5_Weekly Urban PBR CO - 9-1-09 to 15.01.09 6 3" xfId="9111"/>
    <cellStyle name="_pgvcl-costal_PGVCL-_JND - 5_Weekly Urban PBR CO - 9-1-09 to 15.01.09 6 3" xfId="9112"/>
    <cellStyle name="_pgvcl-costal_pgvcl_JND - 5_Weekly Urban PBR CO - 9-1-09 to 15.01.09 6 4" xfId="9113"/>
    <cellStyle name="_pgvcl-costal_PGVCL-_JND - 5_Weekly Urban PBR CO - 9-1-09 to 15.01.09 6 4" xfId="9114"/>
    <cellStyle name="_pgvcl-costal_pgvcl_JND - 5_Weekly Urban PBR CO - 9-1-09 to 15.01.09 6 5" xfId="9115"/>
    <cellStyle name="_pgvcl-costal_PGVCL-_JND - 5_Weekly Urban PBR CO - 9-1-09 to 15.01.09 6 5" xfId="9116"/>
    <cellStyle name="_pgvcl-costal_pgvcl_JND - 5_Weekly Urban PBR CO - 9-1-09 to 15.01.09 6 6" xfId="9117"/>
    <cellStyle name="_pgvcl-costal_PGVCL-_JND - 5_Weekly Urban PBR CO - 9-1-09 to 15.01.09 6 6" xfId="9118"/>
    <cellStyle name="_pgvcl-costal_pgvcl_JND - 5_Weekly Urban PBR CO - 9-1-09 to 15.01.09 6 7" xfId="9119"/>
    <cellStyle name="_pgvcl-costal_PGVCL-_JND - 5_Weekly Urban PBR CO - 9-1-09 to 15.01.09 6 7" xfId="9120"/>
    <cellStyle name="_pgvcl-costal_pgvcl_JND - 5_Weekly Urban PBR CO - 9-1-09 to 15.01.09 6 8" xfId="9121"/>
    <cellStyle name="_pgvcl-costal_PGVCL-_JND - 5_Weekly Urban PBR CO - 9-1-09 to 15.01.09 6 8" xfId="9122"/>
    <cellStyle name="_pgvcl-costal_pgvcl_JND - 5_Weekly Urban PBR CO - 9-1-09 to 15.01.09 6 9" xfId="9123"/>
    <cellStyle name="_pgvcl-costal_PGVCL-_JND - 5_Weekly Urban PBR CO - 9-1-09 to 15.01.09 6 9" xfId="9124"/>
    <cellStyle name="_pgvcl-costal_pgvcl_JND - 5_Weekly Urban PBR CO - 9-1-09 to 15.01.09 7" xfId="9125"/>
    <cellStyle name="_pgvcl-costal_PGVCL-_JND - 5_Weekly Urban PBR CO - 9-1-09 to 15.01.09 7" xfId="9126"/>
    <cellStyle name="_pgvcl-costal_pgvcl_JND - 5_Weekly Urban PBR CO - 9-1-09 to 15.01.09 7 10" xfId="9127"/>
    <cellStyle name="_pgvcl-costal_PGVCL-_JND - 5_Weekly Urban PBR CO - 9-1-09 to 15.01.09 7 10" xfId="9128"/>
    <cellStyle name="_pgvcl-costal_pgvcl_JND - 5_Weekly Urban PBR CO - 9-1-09 to 15.01.09 7 2" xfId="9129"/>
    <cellStyle name="_pgvcl-costal_PGVCL-_JND - 5_Weekly Urban PBR CO - 9-1-09 to 15.01.09 7 2" xfId="9130"/>
    <cellStyle name="_pgvcl-costal_pgvcl_JND - 5_Weekly Urban PBR CO - 9-1-09 to 15.01.09 7 3" xfId="9131"/>
    <cellStyle name="_pgvcl-costal_PGVCL-_JND - 5_Weekly Urban PBR CO - 9-1-09 to 15.01.09 7 3" xfId="9132"/>
    <cellStyle name="_pgvcl-costal_pgvcl_JND - 5_Weekly Urban PBR CO - 9-1-09 to 15.01.09 7 4" xfId="9133"/>
    <cellStyle name="_pgvcl-costal_PGVCL-_JND - 5_Weekly Urban PBR CO - 9-1-09 to 15.01.09 7 4" xfId="9134"/>
    <cellStyle name="_pgvcl-costal_pgvcl_JND - 5_Weekly Urban PBR CO - 9-1-09 to 15.01.09 7 5" xfId="9135"/>
    <cellStyle name="_pgvcl-costal_PGVCL-_JND - 5_Weekly Urban PBR CO - 9-1-09 to 15.01.09 7 5" xfId="9136"/>
    <cellStyle name="_pgvcl-costal_pgvcl_JND - 5_Weekly Urban PBR CO - 9-1-09 to 15.01.09 7 6" xfId="9137"/>
    <cellStyle name="_pgvcl-costal_PGVCL-_JND - 5_Weekly Urban PBR CO - 9-1-09 to 15.01.09 7 6" xfId="9138"/>
    <cellStyle name="_pgvcl-costal_pgvcl_JND - 5_Weekly Urban PBR CO - 9-1-09 to 15.01.09 7 7" xfId="9139"/>
    <cellStyle name="_pgvcl-costal_PGVCL-_JND - 5_Weekly Urban PBR CO - 9-1-09 to 15.01.09 7 7" xfId="9140"/>
    <cellStyle name="_pgvcl-costal_pgvcl_JND - 5_Weekly Urban PBR CO - 9-1-09 to 15.01.09 7 8" xfId="9141"/>
    <cellStyle name="_pgvcl-costal_PGVCL-_JND - 5_Weekly Urban PBR CO - 9-1-09 to 15.01.09 7 8" xfId="9142"/>
    <cellStyle name="_pgvcl-costal_pgvcl_JND - 5_Weekly Urban PBR CO - 9-1-09 to 15.01.09 7 9" xfId="9143"/>
    <cellStyle name="_pgvcl-costal_PGVCL-_JND - 5_Weekly Urban PBR CO - 9-1-09 to 15.01.09 7 9" xfId="9144"/>
    <cellStyle name="_pgvcl-costal_pgvcl_JND - 5_Weekly Urban PBR CO - 9-1-09 to 15.01.09 8" xfId="9145"/>
    <cellStyle name="_pgvcl-costal_PGVCL-_JND - 5_Weekly Urban PBR CO - 9-1-09 to 15.01.09 8" xfId="9146"/>
    <cellStyle name="_pgvcl-costal_pgvcl_JND - 5_Weekly Urban PBR CO 01-05-09 to 07-05-09" xfId="9147"/>
    <cellStyle name="_pgvcl-costal_PGVCL-_JND - 5_Weekly Urban PBR CO 01-05-09 to 07-05-09" xfId="9148"/>
    <cellStyle name="_pgvcl-costal_pgvcl_JND - 5_Weekly Urban PBR CO 01-05-09 to 07-05-09 2" xfId="9149"/>
    <cellStyle name="_pgvcl-costal_PGVCL-_JND - 5_Weekly Urban PBR CO 01-05-09 to 07-05-09 2" xfId="9150"/>
    <cellStyle name="_pgvcl-costal_pgvcl_JND - 5_Weekly Urban PBR CO 01-05-09 to 07-05-09 2 10" xfId="9151"/>
    <cellStyle name="_pgvcl-costal_PGVCL-_JND - 5_Weekly Urban PBR CO 01-05-09 to 07-05-09 2 10" xfId="9152"/>
    <cellStyle name="_pgvcl-costal_pgvcl_JND - 5_Weekly Urban PBR CO 01-05-09 to 07-05-09 2 2" xfId="9153"/>
    <cellStyle name="_pgvcl-costal_PGVCL-_JND - 5_Weekly Urban PBR CO 01-05-09 to 07-05-09 2 2" xfId="9154"/>
    <cellStyle name="_pgvcl-costal_pgvcl_JND - 5_Weekly Urban PBR CO 01-05-09 to 07-05-09 2 3" xfId="9155"/>
    <cellStyle name="_pgvcl-costal_PGVCL-_JND - 5_Weekly Urban PBR CO 01-05-09 to 07-05-09 2 3" xfId="9156"/>
    <cellStyle name="_pgvcl-costal_pgvcl_JND - 5_Weekly Urban PBR CO 01-05-09 to 07-05-09 2 4" xfId="9157"/>
    <cellStyle name="_pgvcl-costal_PGVCL-_JND - 5_Weekly Urban PBR CO 01-05-09 to 07-05-09 2 4" xfId="9158"/>
    <cellStyle name="_pgvcl-costal_pgvcl_JND - 5_Weekly Urban PBR CO 01-05-09 to 07-05-09 2 5" xfId="9159"/>
    <cellStyle name="_pgvcl-costal_PGVCL-_JND - 5_Weekly Urban PBR CO 01-05-09 to 07-05-09 2 5" xfId="9160"/>
    <cellStyle name="_pgvcl-costal_pgvcl_JND - 5_Weekly Urban PBR CO 01-05-09 to 07-05-09 2 6" xfId="9161"/>
    <cellStyle name="_pgvcl-costal_PGVCL-_JND - 5_Weekly Urban PBR CO 01-05-09 to 07-05-09 2 6" xfId="9162"/>
    <cellStyle name="_pgvcl-costal_pgvcl_JND - 5_Weekly Urban PBR CO 01-05-09 to 07-05-09 2 7" xfId="9163"/>
    <cellStyle name="_pgvcl-costal_PGVCL-_JND - 5_Weekly Urban PBR CO 01-05-09 to 07-05-09 2 7" xfId="9164"/>
    <cellStyle name="_pgvcl-costal_pgvcl_JND - 5_Weekly Urban PBR CO 01-05-09 to 07-05-09 2 8" xfId="9165"/>
    <cellStyle name="_pgvcl-costal_PGVCL-_JND - 5_Weekly Urban PBR CO 01-05-09 to 07-05-09 2 8" xfId="9166"/>
    <cellStyle name="_pgvcl-costal_pgvcl_JND - 5_Weekly Urban PBR CO 01-05-09 to 07-05-09 2 9" xfId="9167"/>
    <cellStyle name="_pgvcl-costal_PGVCL-_JND - 5_Weekly Urban PBR CO 01-05-09 to 07-05-09 2 9" xfId="9168"/>
    <cellStyle name="_pgvcl-costal_pgvcl_JND - 5_Weekly Urban PBR CO 01-05-09 to 07-05-09 3" xfId="9169"/>
    <cellStyle name="_pgvcl-costal_PGVCL-_JND - 5_Weekly Urban PBR CO 01-05-09 to 07-05-09 3" xfId="9170"/>
    <cellStyle name="_pgvcl-costal_pgvcl_JND - 5_Weekly Urban PBR CO 01-05-09 to 07-05-09 3 10" xfId="9171"/>
    <cellStyle name="_pgvcl-costal_PGVCL-_JND - 5_Weekly Urban PBR CO 01-05-09 to 07-05-09 3 10" xfId="9172"/>
    <cellStyle name="_pgvcl-costal_pgvcl_JND - 5_Weekly Urban PBR CO 01-05-09 to 07-05-09 3 2" xfId="9173"/>
    <cellStyle name="_pgvcl-costal_PGVCL-_JND - 5_Weekly Urban PBR CO 01-05-09 to 07-05-09 3 2" xfId="9174"/>
    <cellStyle name="_pgvcl-costal_pgvcl_JND - 5_Weekly Urban PBR CO 01-05-09 to 07-05-09 3 3" xfId="9175"/>
    <cellStyle name="_pgvcl-costal_PGVCL-_JND - 5_Weekly Urban PBR CO 01-05-09 to 07-05-09 3 3" xfId="9176"/>
    <cellStyle name="_pgvcl-costal_pgvcl_JND - 5_Weekly Urban PBR CO 01-05-09 to 07-05-09 3 4" xfId="9177"/>
    <cellStyle name="_pgvcl-costal_PGVCL-_JND - 5_Weekly Urban PBR CO 01-05-09 to 07-05-09 3 4" xfId="9178"/>
    <cellStyle name="_pgvcl-costal_pgvcl_JND - 5_Weekly Urban PBR CO 01-05-09 to 07-05-09 3 5" xfId="9179"/>
    <cellStyle name="_pgvcl-costal_PGVCL-_JND - 5_Weekly Urban PBR CO 01-05-09 to 07-05-09 3 5" xfId="9180"/>
    <cellStyle name="_pgvcl-costal_pgvcl_JND - 5_Weekly Urban PBR CO 01-05-09 to 07-05-09 3 6" xfId="9181"/>
    <cellStyle name="_pgvcl-costal_PGVCL-_JND - 5_Weekly Urban PBR CO 01-05-09 to 07-05-09 3 6" xfId="9182"/>
    <cellStyle name="_pgvcl-costal_pgvcl_JND - 5_Weekly Urban PBR CO 01-05-09 to 07-05-09 3 7" xfId="9183"/>
    <cellStyle name="_pgvcl-costal_PGVCL-_JND - 5_Weekly Urban PBR CO 01-05-09 to 07-05-09 3 7" xfId="9184"/>
    <cellStyle name="_pgvcl-costal_pgvcl_JND - 5_Weekly Urban PBR CO 01-05-09 to 07-05-09 3 8" xfId="9185"/>
    <cellStyle name="_pgvcl-costal_PGVCL-_JND - 5_Weekly Urban PBR CO 01-05-09 to 07-05-09 3 8" xfId="9186"/>
    <cellStyle name="_pgvcl-costal_pgvcl_JND - 5_Weekly Urban PBR CO 01-05-09 to 07-05-09 3 9" xfId="9187"/>
    <cellStyle name="_pgvcl-costal_PGVCL-_JND - 5_Weekly Urban PBR CO 01-05-09 to 07-05-09 3 9" xfId="9188"/>
    <cellStyle name="_pgvcl-costal_pgvcl_JND - 5_Weekly Urban PBR CO 01-05-09 to 07-05-09 4" xfId="9189"/>
    <cellStyle name="_pgvcl-costal_PGVCL-_JND - 5_Weekly Urban PBR CO 01-05-09 to 07-05-09 4" xfId="9190"/>
    <cellStyle name="_pgvcl-costal_pgvcl_JND - 5_Weekly Urban PBR CO 01-05-09 to 07-05-09 4 10" xfId="9191"/>
    <cellStyle name="_pgvcl-costal_PGVCL-_JND - 5_Weekly Urban PBR CO 01-05-09 to 07-05-09 4 10" xfId="9192"/>
    <cellStyle name="_pgvcl-costal_pgvcl_JND - 5_Weekly Urban PBR CO 01-05-09 to 07-05-09 4 2" xfId="9193"/>
    <cellStyle name="_pgvcl-costal_PGVCL-_JND - 5_Weekly Urban PBR CO 01-05-09 to 07-05-09 4 2" xfId="9194"/>
    <cellStyle name="_pgvcl-costal_pgvcl_JND - 5_Weekly Urban PBR CO 01-05-09 to 07-05-09 4 3" xfId="9195"/>
    <cellStyle name="_pgvcl-costal_PGVCL-_JND - 5_Weekly Urban PBR CO 01-05-09 to 07-05-09 4 3" xfId="9196"/>
    <cellStyle name="_pgvcl-costal_pgvcl_JND - 5_Weekly Urban PBR CO 01-05-09 to 07-05-09 4 4" xfId="9197"/>
    <cellStyle name="_pgvcl-costal_PGVCL-_JND - 5_Weekly Urban PBR CO 01-05-09 to 07-05-09 4 4" xfId="9198"/>
    <cellStyle name="_pgvcl-costal_pgvcl_JND - 5_Weekly Urban PBR CO 01-05-09 to 07-05-09 4 5" xfId="9199"/>
    <cellStyle name="_pgvcl-costal_PGVCL-_JND - 5_Weekly Urban PBR CO 01-05-09 to 07-05-09 4 5" xfId="9200"/>
    <cellStyle name="_pgvcl-costal_pgvcl_JND - 5_Weekly Urban PBR CO 01-05-09 to 07-05-09 4 6" xfId="9201"/>
    <cellStyle name="_pgvcl-costal_PGVCL-_JND - 5_Weekly Urban PBR CO 01-05-09 to 07-05-09 4 6" xfId="9202"/>
    <cellStyle name="_pgvcl-costal_pgvcl_JND - 5_Weekly Urban PBR CO 01-05-09 to 07-05-09 4 7" xfId="9203"/>
    <cellStyle name="_pgvcl-costal_PGVCL-_JND - 5_Weekly Urban PBR CO 01-05-09 to 07-05-09 4 7" xfId="9204"/>
    <cellStyle name="_pgvcl-costal_pgvcl_JND - 5_Weekly Urban PBR CO 01-05-09 to 07-05-09 4 8" xfId="9205"/>
    <cellStyle name="_pgvcl-costal_PGVCL-_JND - 5_Weekly Urban PBR CO 01-05-09 to 07-05-09 4 8" xfId="9206"/>
    <cellStyle name="_pgvcl-costal_pgvcl_JND - 5_Weekly Urban PBR CO 01-05-09 to 07-05-09 4 9" xfId="9207"/>
    <cellStyle name="_pgvcl-costal_PGVCL-_JND - 5_Weekly Urban PBR CO 01-05-09 to 07-05-09 4 9" xfId="9208"/>
    <cellStyle name="_pgvcl-costal_pgvcl_JND - 5_Weekly Urban PBR CO 01-05-09 to 07-05-09 5" xfId="9209"/>
    <cellStyle name="_pgvcl-costal_PGVCL-_JND - 5_Weekly Urban PBR CO 01-05-09 to 07-05-09 5" xfId="9210"/>
    <cellStyle name="_pgvcl-costal_pgvcl_JND - 5_Weekly Urban PBR CO 01-05-09 to 07-05-09 5 10" xfId="9211"/>
    <cellStyle name="_pgvcl-costal_PGVCL-_JND - 5_Weekly Urban PBR CO 01-05-09 to 07-05-09 5 10" xfId="9212"/>
    <cellStyle name="_pgvcl-costal_pgvcl_JND - 5_Weekly Urban PBR CO 01-05-09 to 07-05-09 5 2" xfId="9213"/>
    <cellStyle name="_pgvcl-costal_PGVCL-_JND - 5_Weekly Urban PBR CO 01-05-09 to 07-05-09 5 2" xfId="9214"/>
    <cellStyle name="_pgvcl-costal_pgvcl_JND - 5_Weekly Urban PBR CO 01-05-09 to 07-05-09 5 3" xfId="9215"/>
    <cellStyle name="_pgvcl-costal_PGVCL-_JND - 5_Weekly Urban PBR CO 01-05-09 to 07-05-09 5 3" xfId="9216"/>
    <cellStyle name="_pgvcl-costal_pgvcl_JND - 5_Weekly Urban PBR CO 01-05-09 to 07-05-09 5 4" xfId="9217"/>
    <cellStyle name="_pgvcl-costal_PGVCL-_JND - 5_Weekly Urban PBR CO 01-05-09 to 07-05-09 5 4" xfId="9218"/>
    <cellStyle name="_pgvcl-costal_pgvcl_JND - 5_Weekly Urban PBR CO 01-05-09 to 07-05-09 5 5" xfId="9219"/>
    <cellStyle name="_pgvcl-costal_PGVCL-_JND - 5_Weekly Urban PBR CO 01-05-09 to 07-05-09 5 5" xfId="9220"/>
    <cellStyle name="_pgvcl-costal_pgvcl_JND - 5_Weekly Urban PBR CO 01-05-09 to 07-05-09 5 6" xfId="9221"/>
    <cellStyle name="_pgvcl-costal_PGVCL-_JND - 5_Weekly Urban PBR CO 01-05-09 to 07-05-09 5 6" xfId="9222"/>
    <cellStyle name="_pgvcl-costal_pgvcl_JND - 5_Weekly Urban PBR CO 01-05-09 to 07-05-09 5 7" xfId="9223"/>
    <cellStyle name="_pgvcl-costal_PGVCL-_JND - 5_Weekly Urban PBR CO 01-05-09 to 07-05-09 5 7" xfId="9224"/>
    <cellStyle name="_pgvcl-costal_pgvcl_JND - 5_Weekly Urban PBR CO 01-05-09 to 07-05-09 5 8" xfId="9225"/>
    <cellStyle name="_pgvcl-costal_PGVCL-_JND - 5_Weekly Urban PBR CO 01-05-09 to 07-05-09 5 8" xfId="9226"/>
    <cellStyle name="_pgvcl-costal_pgvcl_JND - 5_Weekly Urban PBR CO 01-05-09 to 07-05-09 5 9" xfId="9227"/>
    <cellStyle name="_pgvcl-costal_PGVCL-_JND - 5_Weekly Urban PBR CO 01-05-09 to 07-05-09 5 9" xfId="9228"/>
    <cellStyle name="_pgvcl-costal_pgvcl_JND - 5_Weekly Urban PBR CO 01-05-09 to 07-05-09 6" xfId="9229"/>
    <cellStyle name="_pgvcl-costal_PGVCL-_JND - 5_Weekly Urban PBR CO 01-05-09 to 07-05-09 6" xfId="9230"/>
    <cellStyle name="_pgvcl-costal_pgvcl_JND - 5_Weekly Urban PBR CO 01-05-09 to 07-05-09 6 10" xfId="9231"/>
    <cellStyle name="_pgvcl-costal_PGVCL-_JND - 5_Weekly Urban PBR CO 01-05-09 to 07-05-09 6 10" xfId="9232"/>
    <cellStyle name="_pgvcl-costal_pgvcl_JND - 5_Weekly Urban PBR CO 01-05-09 to 07-05-09 6 2" xfId="9233"/>
    <cellStyle name="_pgvcl-costal_PGVCL-_JND - 5_Weekly Urban PBR CO 01-05-09 to 07-05-09 6 2" xfId="9234"/>
    <cellStyle name="_pgvcl-costal_pgvcl_JND - 5_Weekly Urban PBR CO 01-05-09 to 07-05-09 6 3" xfId="9235"/>
    <cellStyle name="_pgvcl-costal_PGVCL-_JND - 5_Weekly Urban PBR CO 01-05-09 to 07-05-09 6 3" xfId="9236"/>
    <cellStyle name="_pgvcl-costal_pgvcl_JND - 5_Weekly Urban PBR CO 01-05-09 to 07-05-09 6 4" xfId="9237"/>
    <cellStyle name="_pgvcl-costal_PGVCL-_JND - 5_Weekly Urban PBR CO 01-05-09 to 07-05-09 6 4" xfId="9238"/>
    <cellStyle name="_pgvcl-costal_pgvcl_JND - 5_Weekly Urban PBR CO 01-05-09 to 07-05-09 6 5" xfId="9239"/>
    <cellStyle name="_pgvcl-costal_PGVCL-_JND - 5_Weekly Urban PBR CO 01-05-09 to 07-05-09 6 5" xfId="9240"/>
    <cellStyle name="_pgvcl-costal_pgvcl_JND - 5_Weekly Urban PBR CO 01-05-09 to 07-05-09 6 6" xfId="9241"/>
    <cellStyle name="_pgvcl-costal_PGVCL-_JND - 5_Weekly Urban PBR CO 01-05-09 to 07-05-09 6 6" xfId="9242"/>
    <cellStyle name="_pgvcl-costal_pgvcl_JND - 5_Weekly Urban PBR CO 01-05-09 to 07-05-09 6 7" xfId="9243"/>
    <cellStyle name="_pgvcl-costal_PGVCL-_JND - 5_Weekly Urban PBR CO 01-05-09 to 07-05-09 6 7" xfId="9244"/>
    <cellStyle name="_pgvcl-costal_pgvcl_JND - 5_Weekly Urban PBR CO 01-05-09 to 07-05-09 6 8" xfId="9245"/>
    <cellStyle name="_pgvcl-costal_PGVCL-_JND - 5_Weekly Urban PBR CO 01-05-09 to 07-05-09 6 8" xfId="9246"/>
    <cellStyle name="_pgvcl-costal_pgvcl_JND - 5_Weekly Urban PBR CO 01-05-09 to 07-05-09 6 9" xfId="9247"/>
    <cellStyle name="_pgvcl-costal_PGVCL-_JND - 5_Weekly Urban PBR CO 01-05-09 to 07-05-09 6 9" xfId="9248"/>
    <cellStyle name="_pgvcl-costal_pgvcl_JND - 5_Weekly Urban PBR CO 01-05-09 to 07-05-09 7" xfId="9249"/>
    <cellStyle name="_pgvcl-costal_PGVCL-_JND - 5_Weekly Urban PBR CO 01-05-09 to 07-05-09 7" xfId="9250"/>
    <cellStyle name="_pgvcl-costal_pgvcl_JND - 5_Weekly Urban PBR CO 01-05-09 to 07-05-09 7 10" xfId="9251"/>
    <cellStyle name="_pgvcl-costal_PGVCL-_JND - 5_Weekly Urban PBR CO 01-05-09 to 07-05-09 7 10" xfId="9252"/>
    <cellStyle name="_pgvcl-costal_pgvcl_JND - 5_Weekly Urban PBR CO 01-05-09 to 07-05-09 7 2" xfId="9253"/>
    <cellStyle name="_pgvcl-costal_PGVCL-_JND - 5_Weekly Urban PBR CO 01-05-09 to 07-05-09 7 2" xfId="9254"/>
    <cellStyle name="_pgvcl-costal_pgvcl_JND - 5_Weekly Urban PBR CO 01-05-09 to 07-05-09 7 3" xfId="9255"/>
    <cellStyle name="_pgvcl-costal_PGVCL-_JND - 5_Weekly Urban PBR CO 01-05-09 to 07-05-09 7 3" xfId="9256"/>
    <cellStyle name="_pgvcl-costal_pgvcl_JND - 5_Weekly Urban PBR CO 01-05-09 to 07-05-09 7 4" xfId="9257"/>
    <cellStyle name="_pgvcl-costal_PGVCL-_JND - 5_Weekly Urban PBR CO 01-05-09 to 07-05-09 7 4" xfId="9258"/>
    <cellStyle name="_pgvcl-costal_pgvcl_JND - 5_Weekly Urban PBR CO 01-05-09 to 07-05-09 7 5" xfId="9259"/>
    <cellStyle name="_pgvcl-costal_PGVCL-_JND - 5_Weekly Urban PBR CO 01-05-09 to 07-05-09 7 5" xfId="9260"/>
    <cellStyle name="_pgvcl-costal_pgvcl_JND - 5_Weekly Urban PBR CO 01-05-09 to 07-05-09 7 6" xfId="9261"/>
    <cellStyle name="_pgvcl-costal_PGVCL-_JND - 5_Weekly Urban PBR CO 01-05-09 to 07-05-09 7 6" xfId="9262"/>
    <cellStyle name="_pgvcl-costal_pgvcl_JND - 5_Weekly Urban PBR CO 01-05-09 to 07-05-09 7 7" xfId="9263"/>
    <cellStyle name="_pgvcl-costal_PGVCL-_JND - 5_Weekly Urban PBR CO 01-05-09 to 07-05-09 7 7" xfId="9264"/>
    <cellStyle name="_pgvcl-costal_pgvcl_JND - 5_Weekly Urban PBR CO 01-05-09 to 07-05-09 7 8" xfId="9265"/>
    <cellStyle name="_pgvcl-costal_PGVCL-_JND - 5_Weekly Urban PBR CO 01-05-09 to 07-05-09 7 8" xfId="9266"/>
    <cellStyle name="_pgvcl-costal_pgvcl_JND - 5_Weekly Urban PBR CO 01-05-09 to 07-05-09 7 9" xfId="9267"/>
    <cellStyle name="_pgvcl-costal_PGVCL-_JND - 5_Weekly Urban PBR CO 01-05-09 to 07-05-09 7 9" xfId="9268"/>
    <cellStyle name="_pgvcl-costal_pgvcl_JND - 5_Weekly Urban PBR CO 01-05-09 to 07-05-09 8" xfId="9269"/>
    <cellStyle name="_pgvcl-costal_PGVCL-_JND - 5_Weekly Urban PBR CO 01-05-09 to 07-05-09 8" xfId="9270"/>
    <cellStyle name="_pgvcl-costal_pgvcl_JND - 5_Weekly Urban PBR CO 10-04-09 to 16-04-09" xfId="9271"/>
    <cellStyle name="_pgvcl-costal_PGVCL-_JND - 5_Weekly Urban PBR CO 10-04-09 to 16-04-09" xfId="9272"/>
    <cellStyle name="_pgvcl-costal_pgvcl_JND - 5_Weekly Urban PBR CO 10-04-09 to 16-04-09 2" xfId="9273"/>
    <cellStyle name="_pgvcl-costal_PGVCL-_JND - 5_Weekly Urban PBR CO 10-04-09 to 16-04-09 2" xfId="9274"/>
    <cellStyle name="_pgvcl-costal_pgvcl_JND - 5_Weekly Urban PBR CO 10-04-09 to 16-04-09 2 10" xfId="9275"/>
    <cellStyle name="_pgvcl-costal_PGVCL-_JND - 5_Weekly Urban PBR CO 10-04-09 to 16-04-09 2 10" xfId="9276"/>
    <cellStyle name="_pgvcl-costal_pgvcl_JND - 5_Weekly Urban PBR CO 10-04-09 to 16-04-09 2 2" xfId="9277"/>
    <cellStyle name="_pgvcl-costal_PGVCL-_JND - 5_Weekly Urban PBR CO 10-04-09 to 16-04-09 2 2" xfId="9278"/>
    <cellStyle name="_pgvcl-costal_pgvcl_JND - 5_Weekly Urban PBR CO 10-04-09 to 16-04-09 2 3" xfId="9279"/>
    <cellStyle name="_pgvcl-costal_PGVCL-_JND - 5_Weekly Urban PBR CO 10-04-09 to 16-04-09 2 3" xfId="9280"/>
    <cellStyle name="_pgvcl-costal_pgvcl_JND - 5_Weekly Urban PBR CO 10-04-09 to 16-04-09 2 4" xfId="9281"/>
    <cellStyle name="_pgvcl-costal_PGVCL-_JND - 5_Weekly Urban PBR CO 10-04-09 to 16-04-09 2 4" xfId="9282"/>
    <cellStyle name="_pgvcl-costal_pgvcl_JND - 5_Weekly Urban PBR CO 10-04-09 to 16-04-09 2 5" xfId="9283"/>
    <cellStyle name="_pgvcl-costal_PGVCL-_JND - 5_Weekly Urban PBR CO 10-04-09 to 16-04-09 2 5" xfId="9284"/>
    <cellStyle name="_pgvcl-costal_pgvcl_JND - 5_Weekly Urban PBR CO 10-04-09 to 16-04-09 2 6" xfId="9285"/>
    <cellStyle name="_pgvcl-costal_PGVCL-_JND - 5_Weekly Urban PBR CO 10-04-09 to 16-04-09 2 6" xfId="9286"/>
    <cellStyle name="_pgvcl-costal_pgvcl_JND - 5_Weekly Urban PBR CO 10-04-09 to 16-04-09 2 7" xfId="9287"/>
    <cellStyle name="_pgvcl-costal_PGVCL-_JND - 5_Weekly Urban PBR CO 10-04-09 to 16-04-09 2 7" xfId="9288"/>
    <cellStyle name="_pgvcl-costal_pgvcl_JND - 5_Weekly Urban PBR CO 10-04-09 to 16-04-09 2 8" xfId="9289"/>
    <cellStyle name="_pgvcl-costal_PGVCL-_JND - 5_Weekly Urban PBR CO 10-04-09 to 16-04-09 2 8" xfId="9290"/>
    <cellStyle name="_pgvcl-costal_pgvcl_JND - 5_Weekly Urban PBR CO 10-04-09 to 16-04-09 2 9" xfId="9291"/>
    <cellStyle name="_pgvcl-costal_PGVCL-_JND - 5_Weekly Urban PBR CO 10-04-09 to 16-04-09 2 9" xfId="9292"/>
    <cellStyle name="_pgvcl-costal_pgvcl_JND - 5_Weekly Urban PBR CO 10-04-09 to 16-04-09 3" xfId="9293"/>
    <cellStyle name="_pgvcl-costal_PGVCL-_JND - 5_Weekly Urban PBR CO 10-04-09 to 16-04-09 3" xfId="9294"/>
    <cellStyle name="_pgvcl-costal_pgvcl_JND - 5_Weekly Urban PBR CO 10-04-09 to 16-04-09 3 10" xfId="9295"/>
    <cellStyle name="_pgvcl-costal_PGVCL-_JND - 5_Weekly Urban PBR CO 10-04-09 to 16-04-09 3 10" xfId="9296"/>
    <cellStyle name="_pgvcl-costal_pgvcl_JND - 5_Weekly Urban PBR CO 10-04-09 to 16-04-09 3 2" xfId="9297"/>
    <cellStyle name="_pgvcl-costal_PGVCL-_JND - 5_Weekly Urban PBR CO 10-04-09 to 16-04-09 3 2" xfId="9298"/>
    <cellStyle name="_pgvcl-costal_pgvcl_JND - 5_Weekly Urban PBR CO 10-04-09 to 16-04-09 3 3" xfId="9299"/>
    <cellStyle name="_pgvcl-costal_PGVCL-_JND - 5_Weekly Urban PBR CO 10-04-09 to 16-04-09 3 3" xfId="9300"/>
    <cellStyle name="_pgvcl-costal_pgvcl_JND - 5_Weekly Urban PBR CO 10-04-09 to 16-04-09 3 4" xfId="9301"/>
    <cellStyle name="_pgvcl-costal_PGVCL-_JND - 5_Weekly Urban PBR CO 10-04-09 to 16-04-09 3 4" xfId="9302"/>
    <cellStyle name="_pgvcl-costal_pgvcl_JND - 5_Weekly Urban PBR CO 10-04-09 to 16-04-09 3 5" xfId="9303"/>
    <cellStyle name="_pgvcl-costal_PGVCL-_JND - 5_Weekly Urban PBR CO 10-04-09 to 16-04-09 3 5" xfId="9304"/>
    <cellStyle name="_pgvcl-costal_pgvcl_JND - 5_Weekly Urban PBR CO 10-04-09 to 16-04-09 3 6" xfId="9305"/>
    <cellStyle name="_pgvcl-costal_PGVCL-_JND - 5_Weekly Urban PBR CO 10-04-09 to 16-04-09 3 6" xfId="9306"/>
    <cellStyle name="_pgvcl-costal_pgvcl_JND - 5_Weekly Urban PBR CO 10-04-09 to 16-04-09 3 7" xfId="9307"/>
    <cellStyle name="_pgvcl-costal_PGVCL-_JND - 5_Weekly Urban PBR CO 10-04-09 to 16-04-09 3 7" xfId="9308"/>
    <cellStyle name="_pgvcl-costal_pgvcl_JND - 5_Weekly Urban PBR CO 10-04-09 to 16-04-09 3 8" xfId="9309"/>
    <cellStyle name="_pgvcl-costal_PGVCL-_JND - 5_Weekly Urban PBR CO 10-04-09 to 16-04-09 3 8" xfId="9310"/>
    <cellStyle name="_pgvcl-costal_pgvcl_JND - 5_Weekly Urban PBR CO 10-04-09 to 16-04-09 3 9" xfId="9311"/>
    <cellStyle name="_pgvcl-costal_PGVCL-_JND - 5_Weekly Urban PBR CO 10-04-09 to 16-04-09 3 9" xfId="9312"/>
    <cellStyle name="_pgvcl-costal_pgvcl_JND - 5_Weekly Urban PBR CO 10-04-09 to 16-04-09 4" xfId="9313"/>
    <cellStyle name="_pgvcl-costal_PGVCL-_JND - 5_Weekly Urban PBR CO 10-04-09 to 16-04-09 4" xfId="9314"/>
    <cellStyle name="_pgvcl-costal_pgvcl_JND - 5_Weekly Urban PBR CO 10-04-09 to 16-04-09 4 10" xfId="9315"/>
    <cellStyle name="_pgvcl-costal_PGVCL-_JND - 5_Weekly Urban PBR CO 10-04-09 to 16-04-09 4 10" xfId="9316"/>
    <cellStyle name="_pgvcl-costal_pgvcl_JND - 5_Weekly Urban PBR CO 10-04-09 to 16-04-09 4 2" xfId="9317"/>
    <cellStyle name="_pgvcl-costal_PGVCL-_JND - 5_Weekly Urban PBR CO 10-04-09 to 16-04-09 4 2" xfId="9318"/>
    <cellStyle name="_pgvcl-costal_pgvcl_JND - 5_Weekly Urban PBR CO 10-04-09 to 16-04-09 4 3" xfId="9319"/>
    <cellStyle name="_pgvcl-costal_PGVCL-_JND - 5_Weekly Urban PBR CO 10-04-09 to 16-04-09 4 3" xfId="9320"/>
    <cellStyle name="_pgvcl-costal_pgvcl_JND - 5_Weekly Urban PBR CO 10-04-09 to 16-04-09 4 4" xfId="9321"/>
    <cellStyle name="_pgvcl-costal_PGVCL-_JND - 5_Weekly Urban PBR CO 10-04-09 to 16-04-09 4 4" xfId="9322"/>
    <cellStyle name="_pgvcl-costal_pgvcl_JND - 5_Weekly Urban PBR CO 10-04-09 to 16-04-09 4 5" xfId="9323"/>
    <cellStyle name="_pgvcl-costal_PGVCL-_JND - 5_Weekly Urban PBR CO 10-04-09 to 16-04-09 4 5" xfId="9324"/>
    <cellStyle name="_pgvcl-costal_pgvcl_JND - 5_Weekly Urban PBR CO 10-04-09 to 16-04-09 4 6" xfId="9325"/>
    <cellStyle name="_pgvcl-costal_PGVCL-_JND - 5_Weekly Urban PBR CO 10-04-09 to 16-04-09 4 6" xfId="9326"/>
    <cellStyle name="_pgvcl-costal_pgvcl_JND - 5_Weekly Urban PBR CO 10-04-09 to 16-04-09 4 7" xfId="9327"/>
    <cellStyle name="_pgvcl-costal_PGVCL-_JND - 5_Weekly Urban PBR CO 10-04-09 to 16-04-09 4 7" xfId="9328"/>
    <cellStyle name="_pgvcl-costal_pgvcl_JND - 5_Weekly Urban PBR CO 10-04-09 to 16-04-09 4 8" xfId="9329"/>
    <cellStyle name="_pgvcl-costal_PGVCL-_JND - 5_Weekly Urban PBR CO 10-04-09 to 16-04-09 4 8" xfId="9330"/>
    <cellStyle name="_pgvcl-costal_pgvcl_JND - 5_Weekly Urban PBR CO 10-04-09 to 16-04-09 4 9" xfId="9331"/>
    <cellStyle name="_pgvcl-costal_PGVCL-_JND - 5_Weekly Urban PBR CO 10-04-09 to 16-04-09 4 9" xfId="9332"/>
    <cellStyle name="_pgvcl-costal_pgvcl_JND - 5_Weekly Urban PBR CO 10-04-09 to 16-04-09 5" xfId="9333"/>
    <cellStyle name="_pgvcl-costal_PGVCL-_JND - 5_Weekly Urban PBR CO 10-04-09 to 16-04-09 5" xfId="9334"/>
    <cellStyle name="_pgvcl-costal_pgvcl_JND - 5_Weekly Urban PBR CO 10-04-09 to 16-04-09 5 10" xfId="9335"/>
    <cellStyle name="_pgvcl-costal_PGVCL-_JND - 5_Weekly Urban PBR CO 10-04-09 to 16-04-09 5 10" xfId="9336"/>
    <cellStyle name="_pgvcl-costal_pgvcl_JND - 5_Weekly Urban PBR CO 10-04-09 to 16-04-09 5 2" xfId="9337"/>
    <cellStyle name="_pgvcl-costal_PGVCL-_JND - 5_Weekly Urban PBR CO 10-04-09 to 16-04-09 5 2" xfId="9338"/>
    <cellStyle name="_pgvcl-costal_pgvcl_JND - 5_Weekly Urban PBR CO 10-04-09 to 16-04-09 5 3" xfId="9339"/>
    <cellStyle name="_pgvcl-costal_PGVCL-_JND - 5_Weekly Urban PBR CO 10-04-09 to 16-04-09 5 3" xfId="9340"/>
    <cellStyle name="_pgvcl-costal_pgvcl_JND - 5_Weekly Urban PBR CO 10-04-09 to 16-04-09 5 4" xfId="9341"/>
    <cellStyle name="_pgvcl-costal_PGVCL-_JND - 5_Weekly Urban PBR CO 10-04-09 to 16-04-09 5 4" xfId="9342"/>
    <cellStyle name="_pgvcl-costal_pgvcl_JND - 5_Weekly Urban PBR CO 10-04-09 to 16-04-09 5 5" xfId="9343"/>
    <cellStyle name="_pgvcl-costal_PGVCL-_JND - 5_Weekly Urban PBR CO 10-04-09 to 16-04-09 5 5" xfId="9344"/>
    <cellStyle name="_pgvcl-costal_pgvcl_JND - 5_Weekly Urban PBR CO 10-04-09 to 16-04-09 5 6" xfId="9345"/>
    <cellStyle name="_pgvcl-costal_PGVCL-_JND - 5_Weekly Urban PBR CO 10-04-09 to 16-04-09 5 6" xfId="9346"/>
    <cellStyle name="_pgvcl-costal_pgvcl_JND - 5_Weekly Urban PBR CO 10-04-09 to 16-04-09 5 7" xfId="9347"/>
    <cellStyle name="_pgvcl-costal_PGVCL-_JND - 5_Weekly Urban PBR CO 10-04-09 to 16-04-09 5 7" xfId="9348"/>
    <cellStyle name="_pgvcl-costal_pgvcl_JND - 5_Weekly Urban PBR CO 10-04-09 to 16-04-09 5 8" xfId="9349"/>
    <cellStyle name="_pgvcl-costal_PGVCL-_JND - 5_Weekly Urban PBR CO 10-04-09 to 16-04-09 5 8" xfId="9350"/>
    <cellStyle name="_pgvcl-costal_pgvcl_JND - 5_Weekly Urban PBR CO 10-04-09 to 16-04-09 5 9" xfId="9351"/>
    <cellStyle name="_pgvcl-costal_PGVCL-_JND - 5_Weekly Urban PBR CO 10-04-09 to 16-04-09 5 9" xfId="9352"/>
    <cellStyle name="_pgvcl-costal_pgvcl_JND - 5_Weekly Urban PBR CO 10-04-09 to 16-04-09 6" xfId="9353"/>
    <cellStyle name="_pgvcl-costal_PGVCL-_JND - 5_Weekly Urban PBR CO 10-04-09 to 16-04-09 6" xfId="9354"/>
    <cellStyle name="_pgvcl-costal_pgvcl_JND - 5_Weekly Urban PBR CO 10-04-09 to 16-04-09 6 10" xfId="9355"/>
    <cellStyle name="_pgvcl-costal_PGVCL-_JND - 5_Weekly Urban PBR CO 10-04-09 to 16-04-09 6 10" xfId="9356"/>
    <cellStyle name="_pgvcl-costal_pgvcl_JND - 5_Weekly Urban PBR CO 10-04-09 to 16-04-09 6 2" xfId="9357"/>
    <cellStyle name="_pgvcl-costal_PGVCL-_JND - 5_Weekly Urban PBR CO 10-04-09 to 16-04-09 6 2" xfId="9358"/>
    <cellStyle name="_pgvcl-costal_pgvcl_JND - 5_Weekly Urban PBR CO 10-04-09 to 16-04-09 6 3" xfId="9359"/>
    <cellStyle name="_pgvcl-costal_PGVCL-_JND - 5_Weekly Urban PBR CO 10-04-09 to 16-04-09 6 3" xfId="9360"/>
    <cellStyle name="_pgvcl-costal_pgvcl_JND - 5_Weekly Urban PBR CO 10-04-09 to 16-04-09 6 4" xfId="9361"/>
    <cellStyle name="_pgvcl-costal_PGVCL-_JND - 5_Weekly Urban PBR CO 10-04-09 to 16-04-09 6 4" xfId="9362"/>
    <cellStyle name="_pgvcl-costal_pgvcl_JND - 5_Weekly Urban PBR CO 10-04-09 to 16-04-09 6 5" xfId="9363"/>
    <cellStyle name="_pgvcl-costal_PGVCL-_JND - 5_Weekly Urban PBR CO 10-04-09 to 16-04-09 6 5" xfId="9364"/>
    <cellStyle name="_pgvcl-costal_pgvcl_JND - 5_Weekly Urban PBR CO 10-04-09 to 16-04-09 6 6" xfId="9365"/>
    <cellStyle name="_pgvcl-costal_PGVCL-_JND - 5_Weekly Urban PBR CO 10-04-09 to 16-04-09 6 6" xfId="9366"/>
    <cellStyle name="_pgvcl-costal_pgvcl_JND - 5_Weekly Urban PBR CO 10-04-09 to 16-04-09 6 7" xfId="9367"/>
    <cellStyle name="_pgvcl-costal_PGVCL-_JND - 5_Weekly Urban PBR CO 10-04-09 to 16-04-09 6 7" xfId="9368"/>
    <cellStyle name="_pgvcl-costal_pgvcl_JND - 5_Weekly Urban PBR CO 10-04-09 to 16-04-09 6 8" xfId="9369"/>
    <cellStyle name="_pgvcl-costal_PGVCL-_JND - 5_Weekly Urban PBR CO 10-04-09 to 16-04-09 6 8" xfId="9370"/>
    <cellStyle name="_pgvcl-costal_pgvcl_JND - 5_Weekly Urban PBR CO 10-04-09 to 16-04-09 6 9" xfId="9371"/>
    <cellStyle name="_pgvcl-costal_PGVCL-_JND - 5_Weekly Urban PBR CO 10-04-09 to 16-04-09 6 9" xfId="9372"/>
    <cellStyle name="_pgvcl-costal_pgvcl_JND - 5_Weekly Urban PBR CO 10-04-09 to 16-04-09 7" xfId="9373"/>
    <cellStyle name="_pgvcl-costal_PGVCL-_JND - 5_Weekly Urban PBR CO 10-04-09 to 16-04-09 7" xfId="9374"/>
    <cellStyle name="_pgvcl-costal_pgvcl_JND - 5_Weekly Urban PBR CO 10-04-09 to 16-04-09 7 10" xfId="9375"/>
    <cellStyle name="_pgvcl-costal_PGVCL-_JND - 5_Weekly Urban PBR CO 10-04-09 to 16-04-09 7 10" xfId="9376"/>
    <cellStyle name="_pgvcl-costal_pgvcl_JND - 5_Weekly Urban PBR CO 10-04-09 to 16-04-09 7 2" xfId="9377"/>
    <cellStyle name="_pgvcl-costal_PGVCL-_JND - 5_Weekly Urban PBR CO 10-04-09 to 16-04-09 7 2" xfId="9378"/>
    <cellStyle name="_pgvcl-costal_pgvcl_JND - 5_Weekly Urban PBR CO 10-04-09 to 16-04-09 7 3" xfId="9379"/>
    <cellStyle name="_pgvcl-costal_PGVCL-_JND - 5_Weekly Urban PBR CO 10-04-09 to 16-04-09 7 3" xfId="9380"/>
    <cellStyle name="_pgvcl-costal_pgvcl_JND - 5_Weekly Urban PBR CO 10-04-09 to 16-04-09 7 4" xfId="9381"/>
    <cellStyle name="_pgvcl-costal_PGVCL-_JND - 5_Weekly Urban PBR CO 10-04-09 to 16-04-09 7 4" xfId="9382"/>
    <cellStyle name="_pgvcl-costal_pgvcl_JND - 5_Weekly Urban PBR CO 10-04-09 to 16-04-09 7 5" xfId="9383"/>
    <cellStyle name="_pgvcl-costal_PGVCL-_JND - 5_Weekly Urban PBR CO 10-04-09 to 16-04-09 7 5" xfId="9384"/>
    <cellStyle name="_pgvcl-costal_pgvcl_JND - 5_Weekly Urban PBR CO 10-04-09 to 16-04-09 7 6" xfId="9385"/>
    <cellStyle name="_pgvcl-costal_PGVCL-_JND - 5_Weekly Urban PBR CO 10-04-09 to 16-04-09 7 6" xfId="9386"/>
    <cellStyle name="_pgvcl-costal_pgvcl_JND - 5_Weekly Urban PBR CO 10-04-09 to 16-04-09 7 7" xfId="9387"/>
    <cellStyle name="_pgvcl-costal_PGVCL-_JND - 5_Weekly Urban PBR CO 10-04-09 to 16-04-09 7 7" xfId="9388"/>
    <cellStyle name="_pgvcl-costal_pgvcl_JND - 5_Weekly Urban PBR CO 10-04-09 to 16-04-09 7 8" xfId="9389"/>
    <cellStyle name="_pgvcl-costal_PGVCL-_JND - 5_Weekly Urban PBR CO 10-04-09 to 16-04-09 7 8" xfId="9390"/>
    <cellStyle name="_pgvcl-costal_pgvcl_JND - 5_Weekly Urban PBR CO 10-04-09 to 16-04-09 7 9" xfId="9391"/>
    <cellStyle name="_pgvcl-costal_PGVCL-_JND - 5_Weekly Urban PBR CO 10-04-09 to 16-04-09 7 9" xfId="9392"/>
    <cellStyle name="_pgvcl-costal_pgvcl_JND - 5_Weekly Urban PBR CO 10-04-09 to 16-04-09 8" xfId="9393"/>
    <cellStyle name="_pgvcl-costal_PGVCL-_JND - 5_Weekly Urban PBR CO 10-04-09 to 16-04-09 8" xfId="9394"/>
    <cellStyle name="_pgvcl-costal_pgvcl_JND - 7" xfId="9395"/>
    <cellStyle name="_pgvcl-costal_PGVCL-_JND - 7" xfId="9396"/>
    <cellStyle name="_pgvcl-costal_pgvcl_JND - 7 2" xfId="9397"/>
    <cellStyle name="_pgvcl-costal_PGVCL-_JND - 7 2" xfId="9398"/>
    <cellStyle name="_pgvcl-costal_pgvcl_JND - 7 2 10" xfId="9399"/>
    <cellStyle name="_pgvcl-costal_PGVCL-_JND - 7 2 10" xfId="9400"/>
    <cellStyle name="_pgvcl-costal_pgvcl_JND - 7 2 2" xfId="9401"/>
    <cellStyle name="_pgvcl-costal_PGVCL-_JND - 7 2 2" xfId="9402"/>
    <cellStyle name="_pgvcl-costal_pgvcl_JND - 7 2 3" xfId="9403"/>
    <cellStyle name="_pgvcl-costal_PGVCL-_JND - 7 2 3" xfId="9404"/>
    <cellStyle name="_pgvcl-costal_pgvcl_JND - 7 2 4" xfId="9405"/>
    <cellStyle name="_pgvcl-costal_PGVCL-_JND - 7 2 4" xfId="9406"/>
    <cellStyle name="_pgvcl-costal_pgvcl_JND - 7 2 5" xfId="9407"/>
    <cellStyle name="_pgvcl-costal_PGVCL-_JND - 7 2 5" xfId="9408"/>
    <cellStyle name="_pgvcl-costal_pgvcl_JND - 7 2 6" xfId="9409"/>
    <cellStyle name="_pgvcl-costal_PGVCL-_JND - 7 2 6" xfId="9410"/>
    <cellStyle name="_pgvcl-costal_pgvcl_JND - 7 2 7" xfId="9411"/>
    <cellStyle name="_pgvcl-costal_PGVCL-_JND - 7 2 7" xfId="9412"/>
    <cellStyle name="_pgvcl-costal_pgvcl_JND - 7 2 8" xfId="9413"/>
    <cellStyle name="_pgvcl-costal_PGVCL-_JND - 7 2 8" xfId="9414"/>
    <cellStyle name="_pgvcl-costal_pgvcl_JND - 7 2 9" xfId="9415"/>
    <cellStyle name="_pgvcl-costal_PGVCL-_JND - 7 2 9" xfId="9416"/>
    <cellStyle name="_pgvcl-costal_pgvcl_JND - 7 3" xfId="9417"/>
    <cellStyle name="_pgvcl-costal_PGVCL-_JND - 7 3" xfId="9418"/>
    <cellStyle name="_pgvcl-costal_pgvcl_JND - 7 3 10" xfId="9419"/>
    <cellStyle name="_pgvcl-costal_PGVCL-_JND - 7 3 10" xfId="9420"/>
    <cellStyle name="_pgvcl-costal_pgvcl_JND - 7 3 2" xfId="9421"/>
    <cellStyle name="_pgvcl-costal_PGVCL-_JND - 7 3 2" xfId="9422"/>
    <cellStyle name="_pgvcl-costal_pgvcl_JND - 7 3 3" xfId="9423"/>
    <cellStyle name="_pgvcl-costal_PGVCL-_JND - 7 3 3" xfId="9424"/>
    <cellStyle name="_pgvcl-costal_pgvcl_JND - 7 3 4" xfId="9425"/>
    <cellStyle name="_pgvcl-costal_PGVCL-_JND - 7 3 4" xfId="9426"/>
    <cellStyle name="_pgvcl-costal_pgvcl_JND - 7 3 5" xfId="9427"/>
    <cellStyle name="_pgvcl-costal_PGVCL-_JND - 7 3 5" xfId="9428"/>
    <cellStyle name="_pgvcl-costal_pgvcl_JND - 7 3 6" xfId="9429"/>
    <cellStyle name="_pgvcl-costal_PGVCL-_JND - 7 3 6" xfId="9430"/>
    <cellStyle name="_pgvcl-costal_pgvcl_JND - 7 3 7" xfId="9431"/>
    <cellStyle name="_pgvcl-costal_PGVCL-_JND - 7 3 7" xfId="9432"/>
    <cellStyle name="_pgvcl-costal_pgvcl_JND - 7 3 8" xfId="9433"/>
    <cellStyle name="_pgvcl-costal_PGVCL-_JND - 7 3 8" xfId="9434"/>
    <cellStyle name="_pgvcl-costal_pgvcl_JND - 7 3 9" xfId="9435"/>
    <cellStyle name="_pgvcl-costal_PGVCL-_JND - 7 3 9" xfId="9436"/>
    <cellStyle name="_pgvcl-costal_pgvcl_JND - 7 4" xfId="9437"/>
    <cellStyle name="_pgvcl-costal_PGVCL-_JND - 7 4" xfId="9438"/>
    <cellStyle name="_pgvcl-costal_pgvcl_JND - 7 4 10" xfId="9439"/>
    <cellStyle name="_pgvcl-costal_PGVCL-_JND - 7 4 10" xfId="9440"/>
    <cellStyle name="_pgvcl-costal_pgvcl_JND - 7 4 2" xfId="9441"/>
    <cellStyle name="_pgvcl-costal_PGVCL-_JND - 7 4 2" xfId="9442"/>
    <cellStyle name="_pgvcl-costal_pgvcl_JND - 7 4 3" xfId="9443"/>
    <cellStyle name="_pgvcl-costal_PGVCL-_JND - 7 4 3" xfId="9444"/>
    <cellStyle name="_pgvcl-costal_pgvcl_JND - 7 4 4" xfId="9445"/>
    <cellStyle name="_pgvcl-costal_PGVCL-_JND - 7 4 4" xfId="9446"/>
    <cellStyle name="_pgvcl-costal_pgvcl_JND - 7 4 5" xfId="9447"/>
    <cellStyle name="_pgvcl-costal_PGVCL-_JND - 7 4 5" xfId="9448"/>
    <cellStyle name="_pgvcl-costal_pgvcl_JND - 7 4 6" xfId="9449"/>
    <cellStyle name="_pgvcl-costal_PGVCL-_JND - 7 4 6" xfId="9450"/>
    <cellStyle name="_pgvcl-costal_pgvcl_JND - 7 4 7" xfId="9451"/>
    <cellStyle name="_pgvcl-costal_PGVCL-_JND - 7 4 7" xfId="9452"/>
    <cellStyle name="_pgvcl-costal_pgvcl_JND - 7 4 8" xfId="9453"/>
    <cellStyle name="_pgvcl-costal_PGVCL-_JND - 7 4 8" xfId="9454"/>
    <cellStyle name="_pgvcl-costal_pgvcl_JND - 7 4 9" xfId="9455"/>
    <cellStyle name="_pgvcl-costal_PGVCL-_JND - 7 4 9" xfId="9456"/>
    <cellStyle name="_pgvcl-costal_pgvcl_JND - 7 5" xfId="9457"/>
    <cellStyle name="_pgvcl-costal_PGVCL-_JND - 7 5" xfId="9458"/>
    <cellStyle name="_pgvcl-costal_pgvcl_JND - 7 5 10" xfId="9459"/>
    <cellStyle name="_pgvcl-costal_PGVCL-_JND - 7 5 10" xfId="9460"/>
    <cellStyle name="_pgvcl-costal_pgvcl_JND - 7 5 2" xfId="9461"/>
    <cellStyle name="_pgvcl-costal_PGVCL-_JND - 7 5 2" xfId="9462"/>
    <cellStyle name="_pgvcl-costal_pgvcl_JND - 7 5 3" xfId="9463"/>
    <cellStyle name="_pgvcl-costal_PGVCL-_JND - 7 5 3" xfId="9464"/>
    <cellStyle name="_pgvcl-costal_pgvcl_JND - 7 5 4" xfId="9465"/>
    <cellStyle name="_pgvcl-costal_PGVCL-_JND - 7 5 4" xfId="9466"/>
    <cellStyle name="_pgvcl-costal_pgvcl_JND - 7 5 5" xfId="9467"/>
    <cellStyle name="_pgvcl-costal_PGVCL-_JND - 7 5 5" xfId="9468"/>
    <cellStyle name="_pgvcl-costal_pgvcl_JND - 7 5 6" xfId="9469"/>
    <cellStyle name="_pgvcl-costal_PGVCL-_JND - 7 5 6" xfId="9470"/>
    <cellStyle name="_pgvcl-costal_pgvcl_JND - 7 5 7" xfId="9471"/>
    <cellStyle name="_pgvcl-costal_PGVCL-_JND - 7 5 7" xfId="9472"/>
    <cellStyle name="_pgvcl-costal_pgvcl_JND - 7 5 8" xfId="9473"/>
    <cellStyle name="_pgvcl-costal_PGVCL-_JND - 7 5 8" xfId="9474"/>
    <cellStyle name="_pgvcl-costal_pgvcl_JND - 7 5 9" xfId="9475"/>
    <cellStyle name="_pgvcl-costal_PGVCL-_JND - 7 5 9" xfId="9476"/>
    <cellStyle name="_pgvcl-costal_pgvcl_JND - 7 6" xfId="9477"/>
    <cellStyle name="_pgvcl-costal_PGVCL-_JND - 7 6" xfId="9478"/>
    <cellStyle name="_pgvcl-costal_pgvcl_JND - 7 6 10" xfId="9479"/>
    <cellStyle name="_pgvcl-costal_PGVCL-_JND - 7 6 10" xfId="9480"/>
    <cellStyle name="_pgvcl-costal_pgvcl_JND - 7 6 2" xfId="9481"/>
    <cellStyle name="_pgvcl-costal_PGVCL-_JND - 7 6 2" xfId="9482"/>
    <cellStyle name="_pgvcl-costal_pgvcl_JND - 7 6 3" xfId="9483"/>
    <cellStyle name="_pgvcl-costal_PGVCL-_JND - 7 6 3" xfId="9484"/>
    <cellStyle name="_pgvcl-costal_pgvcl_JND - 7 6 4" xfId="9485"/>
    <cellStyle name="_pgvcl-costal_PGVCL-_JND - 7 6 4" xfId="9486"/>
    <cellStyle name="_pgvcl-costal_pgvcl_JND - 7 6 5" xfId="9487"/>
    <cellStyle name="_pgvcl-costal_PGVCL-_JND - 7 6 5" xfId="9488"/>
    <cellStyle name="_pgvcl-costal_pgvcl_JND - 7 6 6" xfId="9489"/>
    <cellStyle name="_pgvcl-costal_PGVCL-_JND - 7 6 6" xfId="9490"/>
    <cellStyle name="_pgvcl-costal_pgvcl_JND - 7 6 7" xfId="9491"/>
    <cellStyle name="_pgvcl-costal_PGVCL-_JND - 7 6 7" xfId="9492"/>
    <cellStyle name="_pgvcl-costal_pgvcl_JND - 7 6 8" xfId="9493"/>
    <cellStyle name="_pgvcl-costal_PGVCL-_JND - 7 6 8" xfId="9494"/>
    <cellStyle name="_pgvcl-costal_pgvcl_JND - 7 6 9" xfId="9495"/>
    <cellStyle name="_pgvcl-costal_PGVCL-_JND - 7 6 9" xfId="9496"/>
    <cellStyle name="_pgvcl-costal_pgvcl_JND - 7 7" xfId="9497"/>
    <cellStyle name="_pgvcl-costal_PGVCL-_JND - 7 7" xfId="9498"/>
    <cellStyle name="_pgvcl-costal_pgvcl_JND - 7 7 10" xfId="9499"/>
    <cellStyle name="_pgvcl-costal_PGVCL-_JND - 7 7 10" xfId="9500"/>
    <cellStyle name="_pgvcl-costal_pgvcl_JND - 7 7 2" xfId="9501"/>
    <cellStyle name="_pgvcl-costal_PGVCL-_JND - 7 7 2" xfId="9502"/>
    <cellStyle name="_pgvcl-costal_pgvcl_JND - 7 7 3" xfId="9503"/>
    <cellStyle name="_pgvcl-costal_PGVCL-_JND - 7 7 3" xfId="9504"/>
    <cellStyle name="_pgvcl-costal_pgvcl_JND - 7 7 4" xfId="9505"/>
    <cellStyle name="_pgvcl-costal_PGVCL-_JND - 7 7 4" xfId="9506"/>
    <cellStyle name="_pgvcl-costal_pgvcl_JND - 7 7 5" xfId="9507"/>
    <cellStyle name="_pgvcl-costal_PGVCL-_JND - 7 7 5" xfId="9508"/>
    <cellStyle name="_pgvcl-costal_pgvcl_JND - 7 7 6" xfId="9509"/>
    <cellStyle name="_pgvcl-costal_PGVCL-_JND - 7 7 6" xfId="9510"/>
    <cellStyle name="_pgvcl-costal_pgvcl_JND - 7 7 7" xfId="9511"/>
    <cellStyle name="_pgvcl-costal_PGVCL-_JND - 7 7 7" xfId="9512"/>
    <cellStyle name="_pgvcl-costal_pgvcl_JND - 7 7 8" xfId="9513"/>
    <cellStyle name="_pgvcl-costal_PGVCL-_JND - 7 7 8" xfId="9514"/>
    <cellStyle name="_pgvcl-costal_pgvcl_JND - 7 7 9" xfId="9515"/>
    <cellStyle name="_pgvcl-costal_PGVCL-_JND - 7 7 9" xfId="9516"/>
    <cellStyle name="_pgvcl-costal_pgvcl_JND - 7 8" xfId="9517"/>
    <cellStyle name="_pgvcl-costal_PGVCL-_JND - 7 8" xfId="9518"/>
    <cellStyle name="_pgvcl-costal_pgvcl_JND 50" xfId="9519"/>
    <cellStyle name="_pgvcl-costal_PGVCL-_JND 50" xfId="9520"/>
    <cellStyle name="_pgvcl-costal_pgvcl_JND 50 2" xfId="9521"/>
    <cellStyle name="_pgvcl-costal_PGVCL-_JND 50 2" xfId="9522"/>
    <cellStyle name="_pgvcl-costal_pgvcl_JND 50 2 10" xfId="9523"/>
    <cellStyle name="_pgvcl-costal_PGVCL-_JND 50 2 10" xfId="9524"/>
    <cellStyle name="_pgvcl-costal_pgvcl_JND 50 2 2" xfId="9525"/>
    <cellStyle name="_pgvcl-costal_PGVCL-_JND 50 2 2" xfId="9526"/>
    <cellStyle name="_pgvcl-costal_pgvcl_JND 50 2 3" xfId="9527"/>
    <cellStyle name="_pgvcl-costal_PGVCL-_JND 50 2 3" xfId="9528"/>
    <cellStyle name="_pgvcl-costal_pgvcl_JND 50 2 4" xfId="9529"/>
    <cellStyle name="_pgvcl-costal_PGVCL-_JND 50 2 4" xfId="9530"/>
    <cellStyle name="_pgvcl-costal_pgvcl_JND 50 2 5" xfId="9531"/>
    <cellStyle name="_pgvcl-costal_PGVCL-_JND 50 2 5" xfId="9532"/>
    <cellStyle name="_pgvcl-costal_pgvcl_JND 50 2 6" xfId="9533"/>
    <cellStyle name="_pgvcl-costal_PGVCL-_JND 50 2 6" xfId="9534"/>
    <cellStyle name="_pgvcl-costal_pgvcl_JND 50 2 7" xfId="9535"/>
    <cellStyle name="_pgvcl-costal_PGVCL-_JND 50 2 7" xfId="9536"/>
    <cellStyle name="_pgvcl-costal_pgvcl_JND 50 2 8" xfId="9537"/>
    <cellStyle name="_pgvcl-costal_PGVCL-_JND 50 2 8" xfId="9538"/>
    <cellStyle name="_pgvcl-costal_pgvcl_JND 50 2 9" xfId="9539"/>
    <cellStyle name="_pgvcl-costal_PGVCL-_JND 50 2 9" xfId="9540"/>
    <cellStyle name="_pgvcl-costal_pgvcl_JND 50 3" xfId="9541"/>
    <cellStyle name="_pgvcl-costal_PGVCL-_JND 50 3" xfId="9542"/>
    <cellStyle name="_pgvcl-costal_pgvcl_JND 50 3 10" xfId="9543"/>
    <cellStyle name="_pgvcl-costal_PGVCL-_JND 50 3 10" xfId="9544"/>
    <cellStyle name="_pgvcl-costal_pgvcl_JND 50 3 2" xfId="9545"/>
    <cellStyle name="_pgvcl-costal_PGVCL-_JND 50 3 2" xfId="9546"/>
    <cellStyle name="_pgvcl-costal_pgvcl_JND 50 3 3" xfId="9547"/>
    <cellStyle name="_pgvcl-costal_PGVCL-_JND 50 3 3" xfId="9548"/>
    <cellStyle name="_pgvcl-costal_pgvcl_JND 50 3 4" xfId="9549"/>
    <cellStyle name="_pgvcl-costal_PGVCL-_JND 50 3 4" xfId="9550"/>
    <cellStyle name="_pgvcl-costal_pgvcl_JND 50 3 5" xfId="9551"/>
    <cellStyle name="_pgvcl-costal_PGVCL-_JND 50 3 5" xfId="9552"/>
    <cellStyle name="_pgvcl-costal_pgvcl_JND 50 3 6" xfId="9553"/>
    <cellStyle name="_pgvcl-costal_PGVCL-_JND 50 3 6" xfId="9554"/>
    <cellStyle name="_pgvcl-costal_pgvcl_JND 50 3 7" xfId="9555"/>
    <cellStyle name="_pgvcl-costal_PGVCL-_JND 50 3 7" xfId="9556"/>
    <cellStyle name="_pgvcl-costal_pgvcl_JND 50 3 8" xfId="9557"/>
    <cellStyle name="_pgvcl-costal_PGVCL-_JND 50 3 8" xfId="9558"/>
    <cellStyle name="_pgvcl-costal_pgvcl_JND 50 3 9" xfId="9559"/>
    <cellStyle name="_pgvcl-costal_PGVCL-_JND 50 3 9" xfId="9560"/>
    <cellStyle name="_pgvcl-costal_pgvcl_JND 50 4" xfId="9561"/>
    <cellStyle name="_pgvcl-costal_PGVCL-_JND 50 4" xfId="9562"/>
    <cellStyle name="_pgvcl-costal_pgvcl_JND 50 4 10" xfId="9563"/>
    <cellStyle name="_pgvcl-costal_PGVCL-_JND 50 4 10" xfId="9564"/>
    <cellStyle name="_pgvcl-costal_pgvcl_JND 50 4 2" xfId="9565"/>
    <cellStyle name="_pgvcl-costal_PGVCL-_JND 50 4 2" xfId="9566"/>
    <cellStyle name="_pgvcl-costal_pgvcl_JND 50 4 3" xfId="9567"/>
    <cellStyle name="_pgvcl-costal_PGVCL-_JND 50 4 3" xfId="9568"/>
    <cellStyle name="_pgvcl-costal_pgvcl_JND 50 4 4" xfId="9569"/>
    <cellStyle name="_pgvcl-costal_PGVCL-_JND 50 4 4" xfId="9570"/>
    <cellStyle name="_pgvcl-costal_pgvcl_JND 50 4 5" xfId="9571"/>
    <cellStyle name="_pgvcl-costal_PGVCL-_JND 50 4 5" xfId="9572"/>
    <cellStyle name="_pgvcl-costal_pgvcl_JND 50 4 6" xfId="9573"/>
    <cellStyle name="_pgvcl-costal_PGVCL-_JND 50 4 6" xfId="9574"/>
    <cellStyle name="_pgvcl-costal_pgvcl_JND 50 4 7" xfId="9575"/>
    <cellStyle name="_pgvcl-costal_PGVCL-_JND 50 4 7" xfId="9576"/>
    <cellStyle name="_pgvcl-costal_pgvcl_JND 50 4 8" xfId="9577"/>
    <cellStyle name="_pgvcl-costal_PGVCL-_JND 50 4 8" xfId="9578"/>
    <cellStyle name="_pgvcl-costal_pgvcl_JND 50 4 9" xfId="9579"/>
    <cellStyle name="_pgvcl-costal_PGVCL-_JND 50 4 9" xfId="9580"/>
    <cellStyle name="_pgvcl-costal_pgvcl_JND 50 5" xfId="9581"/>
    <cellStyle name="_pgvcl-costal_PGVCL-_JND 50 5" xfId="9582"/>
    <cellStyle name="_pgvcl-costal_pgvcl_JND 50 5 10" xfId="9583"/>
    <cellStyle name="_pgvcl-costal_PGVCL-_JND 50 5 10" xfId="9584"/>
    <cellStyle name="_pgvcl-costal_pgvcl_JND 50 5 2" xfId="9585"/>
    <cellStyle name="_pgvcl-costal_PGVCL-_JND 50 5 2" xfId="9586"/>
    <cellStyle name="_pgvcl-costal_pgvcl_JND 50 5 3" xfId="9587"/>
    <cellStyle name="_pgvcl-costal_PGVCL-_JND 50 5 3" xfId="9588"/>
    <cellStyle name="_pgvcl-costal_pgvcl_JND 50 5 4" xfId="9589"/>
    <cellStyle name="_pgvcl-costal_PGVCL-_JND 50 5 4" xfId="9590"/>
    <cellStyle name="_pgvcl-costal_pgvcl_JND 50 5 5" xfId="9591"/>
    <cellStyle name="_pgvcl-costal_PGVCL-_JND 50 5 5" xfId="9592"/>
    <cellStyle name="_pgvcl-costal_pgvcl_JND 50 5 6" xfId="9593"/>
    <cellStyle name="_pgvcl-costal_PGVCL-_JND 50 5 6" xfId="9594"/>
    <cellStyle name="_pgvcl-costal_pgvcl_JND 50 5 7" xfId="9595"/>
    <cellStyle name="_pgvcl-costal_PGVCL-_JND 50 5 7" xfId="9596"/>
    <cellStyle name="_pgvcl-costal_pgvcl_JND 50 5 8" xfId="9597"/>
    <cellStyle name="_pgvcl-costal_PGVCL-_JND 50 5 8" xfId="9598"/>
    <cellStyle name="_pgvcl-costal_pgvcl_JND 50 5 9" xfId="9599"/>
    <cellStyle name="_pgvcl-costal_PGVCL-_JND 50 5 9" xfId="9600"/>
    <cellStyle name="_pgvcl-costal_pgvcl_JND 50 6" xfId="9601"/>
    <cellStyle name="_pgvcl-costal_PGVCL-_JND 50 6" xfId="9602"/>
    <cellStyle name="_pgvcl-costal_pgvcl_JND 50 6 10" xfId="9603"/>
    <cellStyle name="_pgvcl-costal_PGVCL-_JND 50 6 10" xfId="9604"/>
    <cellStyle name="_pgvcl-costal_pgvcl_JND 50 6 2" xfId="9605"/>
    <cellStyle name="_pgvcl-costal_PGVCL-_JND 50 6 2" xfId="9606"/>
    <cellStyle name="_pgvcl-costal_pgvcl_JND 50 6 3" xfId="9607"/>
    <cellStyle name="_pgvcl-costal_PGVCL-_JND 50 6 3" xfId="9608"/>
    <cellStyle name="_pgvcl-costal_pgvcl_JND 50 6 4" xfId="9609"/>
    <cellStyle name="_pgvcl-costal_PGVCL-_JND 50 6 4" xfId="9610"/>
    <cellStyle name="_pgvcl-costal_pgvcl_JND 50 6 5" xfId="9611"/>
    <cellStyle name="_pgvcl-costal_PGVCL-_JND 50 6 5" xfId="9612"/>
    <cellStyle name="_pgvcl-costal_pgvcl_JND 50 6 6" xfId="9613"/>
    <cellStyle name="_pgvcl-costal_PGVCL-_JND 50 6 6" xfId="9614"/>
    <cellStyle name="_pgvcl-costal_pgvcl_JND 50 6 7" xfId="9615"/>
    <cellStyle name="_pgvcl-costal_PGVCL-_JND 50 6 7" xfId="9616"/>
    <cellStyle name="_pgvcl-costal_pgvcl_JND 50 6 8" xfId="9617"/>
    <cellStyle name="_pgvcl-costal_PGVCL-_JND 50 6 8" xfId="9618"/>
    <cellStyle name="_pgvcl-costal_pgvcl_JND 50 6 9" xfId="9619"/>
    <cellStyle name="_pgvcl-costal_PGVCL-_JND 50 6 9" xfId="9620"/>
    <cellStyle name="_pgvcl-costal_pgvcl_JND 50 7" xfId="9621"/>
    <cellStyle name="_pgvcl-costal_PGVCL-_JND 50 7" xfId="9622"/>
    <cellStyle name="_pgvcl-costal_pgvcl_JND 50 7 10" xfId="9623"/>
    <cellStyle name="_pgvcl-costal_PGVCL-_JND 50 7 10" xfId="9624"/>
    <cellStyle name="_pgvcl-costal_pgvcl_JND 50 7 2" xfId="9625"/>
    <cellStyle name="_pgvcl-costal_PGVCL-_JND 50 7 2" xfId="9626"/>
    <cellStyle name="_pgvcl-costal_pgvcl_JND 50 7 3" xfId="9627"/>
    <cellStyle name="_pgvcl-costal_PGVCL-_JND 50 7 3" xfId="9628"/>
    <cellStyle name="_pgvcl-costal_pgvcl_JND 50 7 4" xfId="9629"/>
    <cellStyle name="_pgvcl-costal_PGVCL-_JND 50 7 4" xfId="9630"/>
    <cellStyle name="_pgvcl-costal_pgvcl_JND 50 7 5" xfId="9631"/>
    <cellStyle name="_pgvcl-costal_PGVCL-_JND 50 7 5" xfId="9632"/>
    <cellStyle name="_pgvcl-costal_pgvcl_JND 50 7 6" xfId="9633"/>
    <cellStyle name="_pgvcl-costal_PGVCL-_JND 50 7 6" xfId="9634"/>
    <cellStyle name="_pgvcl-costal_pgvcl_JND 50 7 7" xfId="9635"/>
    <cellStyle name="_pgvcl-costal_PGVCL-_JND 50 7 7" xfId="9636"/>
    <cellStyle name="_pgvcl-costal_pgvcl_JND 50 7 8" xfId="9637"/>
    <cellStyle name="_pgvcl-costal_PGVCL-_JND 50 7 8" xfId="9638"/>
    <cellStyle name="_pgvcl-costal_pgvcl_JND 50 7 9" xfId="9639"/>
    <cellStyle name="_pgvcl-costal_PGVCL-_JND 50 7 9" xfId="9640"/>
    <cellStyle name="_pgvcl-costal_pgvcl_JND 50 8" xfId="9641"/>
    <cellStyle name="_pgvcl-costal_PGVCL-_JND 50 8" xfId="9642"/>
    <cellStyle name="_pgvcl-costal_pgvcl_JND-5" xfId="9643"/>
    <cellStyle name="_pgvcl-costal_PGVCL-_JND-5" xfId="9644"/>
    <cellStyle name="_pgvcl-costal_pgvcl_JND-5 2" xfId="9645"/>
    <cellStyle name="_pgvcl-costal_PGVCL-_JND-5 2" xfId="9646"/>
    <cellStyle name="_pgvcl-costal_pgvcl_JND-5_Book-DMTHL" xfId="9647"/>
    <cellStyle name="_pgvcl-costal_PGVCL-_JND-5_Book-DMTHL" xfId="9648"/>
    <cellStyle name="_pgvcl-costal_pgvcl_JND-5_Book-DMTHL 2" xfId="9649"/>
    <cellStyle name="_pgvcl-costal_PGVCL-_JND-5_Book-DMTHL 2" xfId="9650"/>
    <cellStyle name="_pgvcl-costal_pgvcl_JND-5_Comparison" xfId="9651"/>
    <cellStyle name="_pgvcl-costal_PGVCL-_JND-5_Comparison" xfId="9652"/>
    <cellStyle name="_pgvcl-costal_pgvcl_JND-5_Comparison 2" xfId="9653"/>
    <cellStyle name="_pgvcl-costal_PGVCL-_JND-5_Comparison 2" xfId="9654"/>
    <cellStyle name="_pgvcl-costal_pgvcl_JND-5_Comparison 2 10" xfId="9655"/>
    <cellStyle name="_pgvcl-costal_PGVCL-_JND-5_Comparison 2 10" xfId="9656"/>
    <cellStyle name="_pgvcl-costal_pgvcl_JND-5_Comparison 2 2" xfId="9657"/>
    <cellStyle name="_pgvcl-costal_PGVCL-_JND-5_Comparison 2 2" xfId="9658"/>
    <cellStyle name="_pgvcl-costal_pgvcl_JND-5_Comparison 2 3" xfId="9659"/>
    <cellStyle name="_pgvcl-costal_PGVCL-_JND-5_Comparison 2 3" xfId="9660"/>
    <cellStyle name="_pgvcl-costal_pgvcl_JND-5_Comparison 2 4" xfId="9661"/>
    <cellStyle name="_pgvcl-costal_PGVCL-_JND-5_Comparison 2 4" xfId="9662"/>
    <cellStyle name="_pgvcl-costal_pgvcl_JND-5_Comparison 2 5" xfId="9663"/>
    <cellStyle name="_pgvcl-costal_PGVCL-_JND-5_Comparison 2 5" xfId="9664"/>
    <cellStyle name="_pgvcl-costal_pgvcl_JND-5_Comparison 2 6" xfId="9665"/>
    <cellStyle name="_pgvcl-costal_PGVCL-_JND-5_Comparison 2 6" xfId="9666"/>
    <cellStyle name="_pgvcl-costal_pgvcl_JND-5_Comparison 2 7" xfId="9667"/>
    <cellStyle name="_pgvcl-costal_PGVCL-_JND-5_Comparison 2 7" xfId="9668"/>
    <cellStyle name="_pgvcl-costal_pgvcl_JND-5_Comparison 2 8" xfId="9669"/>
    <cellStyle name="_pgvcl-costal_PGVCL-_JND-5_Comparison 2 8" xfId="9670"/>
    <cellStyle name="_pgvcl-costal_pgvcl_JND-5_Comparison 2 9" xfId="9671"/>
    <cellStyle name="_pgvcl-costal_PGVCL-_JND-5_Comparison 2 9" xfId="9672"/>
    <cellStyle name="_pgvcl-costal_pgvcl_JND-5_Comparison 3" xfId="9673"/>
    <cellStyle name="_pgvcl-costal_PGVCL-_JND-5_Comparison 3" xfId="9674"/>
    <cellStyle name="_pgvcl-costal_pgvcl_JND-5_Comparison 3 10" xfId="9675"/>
    <cellStyle name="_pgvcl-costal_PGVCL-_JND-5_Comparison 3 10" xfId="9676"/>
    <cellStyle name="_pgvcl-costal_pgvcl_JND-5_Comparison 3 2" xfId="9677"/>
    <cellStyle name="_pgvcl-costal_PGVCL-_JND-5_Comparison 3 2" xfId="9678"/>
    <cellStyle name="_pgvcl-costal_pgvcl_JND-5_Comparison 3 3" xfId="9679"/>
    <cellStyle name="_pgvcl-costal_PGVCL-_JND-5_Comparison 3 3" xfId="9680"/>
    <cellStyle name="_pgvcl-costal_pgvcl_JND-5_Comparison 3 4" xfId="9681"/>
    <cellStyle name="_pgvcl-costal_PGVCL-_JND-5_Comparison 3 4" xfId="9682"/>
    <cellStyle name="_pgvcl-costal_pgvcl_JND-5_Comparison 3 5" xfId="9683"/>
    <cellStyle name="_pgvcl-costal_PGVCL-_JND-5_Comparison 3 5" xfId="9684"/>
    <cellStyle name="_pgvcl-costal_pgvcl_JND-5_Comparison 3 6" xfId="9685"/>
    <cellStyle name="_pgvcl-costal_PGVCL-_JND-5_Comparison 3 6" xfId="9686"/>
    <cellStyle name="_pgvcl-costal_pgvcl_JND-5_Comparison 3 7" xfId="9687"/>
    <cellStyle name="_pgvcl-costal_PGVCL-_JND-5_Comparison 3 7" xfId="9688"/>
    <cellStyle name="_pgvcl-costal_pgvcl_JND-5_Comparison 3 8" xfId="9689"/>
    <cellStyle name="_pgvcl-costal_PGVCL-_JND-5_Comparison 3 8" xfId="9690"/>
    <cellStyle name="_pgvcl-costal_pgvcl_JND-5_Comparison 3 9" xfId="9691"/>
    <cellStyle name="_pgvcl-costal_PGVCL-_JND-5_Comparison 3 9" xfId="9692"/>
    <cellStyle name="_pgvcl-costal_pgvcl_JND-5_Comparison 4" xfId="9693"/>
    <cellStyle name="_pgvcl-costal_PGVCL-_JND-5_Comparison 4" xfId="9694"/>
    <cellStyle name="_pgvcl-costal_pgvcl_JND-5_Comparison 4 10" xfId="9695"/>
    <cellStyle name="_pgvcl-costal_PGVCL-_JND-5_Comparison 4 10" xfId="9696"/>
    <cellStyle name="_pgvcl-costal_pgvcl_JND-5_Comparison 4 2" xfId="9697"/>
    <cellStyle name="_pgvcl-costal_PGVCL-_JND-5_Comparison 4 2" xfId="9698"/>
    <cellStyle name="_pgvcl-costal_pgvcl_JND-5_Comparison 4 3" xfId="9699"/>
    <cellStyle name="_pgvcl-costal_PGVCL-_JND-5_Comparison 4 3" xfId="9700"/>
    <cellStyle name="_pgvcl-costal_pgvcl_JND-5_Comparison 4 4" xfId="9701"/>
    <cellStyle name="_pgvcl-costal_PGVCL-_JND-5_Comparison 4 4" xfId="9702"/>
    <cellStyle name="_pgvcl-costal_pgvcl_JND-5_Comparison 4 5" xfId="9703"/>
    <cellStyle name="_pgvcl-costal_PGVCL-_JND-5_Comparison 4 5" xfId="9704"/>
    <cellStyle name="_pgvcl-costal_pgvcl_JND-5_Comparison 4 6" xfId="9705"/>
    <cellStyle name="_pgvcl-costal_PGVCL-_JND-5_Comparison 4 6" xfId="9706"/>
    <cellStyle name="_pgvcl-costal_pgvcl_JND-5_Comparison 4 7" xfId="9707"/>
    <cellStyle name="_pgvcl-costal_PGVCL-_JND-5_Comparison 4 7" xfId="9708"/>
    <cellStyle name="_pgvcl-costal_pgvcl_JND-5_Comparison 4 8" xfId="9709"/>
    <cellStyle name="_pgvcl-costal_PGVCL-_JND-5_Comparison 4 8" xfId="9710"/>
    <cellStyle name="_pgvcl-costal_pgvcl_JND-5_Comparison 4 9" xfId="9711"/>
    <cellStyle name="_pgvcl-costal_PGVCL-_JND-5_Comparison 4 9" xfId="9712"/>
    <cellStyle name="_pgvcl-costal_pgvcl_JND-5_Comparison 5" xfId="9713"/>
    <cellStyle name="_pgvcl-costal_PGVCL-_JND-5_Comparison 5" xfId="9714"/>
    <cellStyle name="_pgvcl-costal_pgvcl_JND-5_Comparison 5 10" xfId="9715"/>
    <cellStyle name="_pgvcl-costal_PGVCL-_JND-5_Comparison 5 10" xfId="9716"/>
    <cellStyle name="_pgvcl-costal_pgvcl_JND-5_Comparison 5 2" xfId="9717"/>
    <cellStyle name="_pgvcl-costal_PGVCL-_JND-5_Comparison 5 2" xfId="9718"/>
    <cellStyle name="_pgvcl-costal_pgvcl_JND-5_Comparison 5 3" xfId="9719"/>
    <cellStyle name="_pgvcl-costal_PGVCL-_JND-5_Comparison 5 3" xfId="9720"/>
    <cellStyle name="_pgvcl-costal_pgvcl_JND-5_Comparison 5 4" xfId="9721"/>
    <cellStyle name="_pgvcl-costal_PGVCL-_JND-5_Comparison 5 4" xfId="9722"/>
    <cellStyle name="_pgvcl-costal_pgvcl_JND-5_Comparison 5 5" xfId="9723"/>
    <cellStyle name="_pgvcl-costal_PGVCL-_JND-5_Comparison 5 5" xfId="9724"/>
    <cellStyle name="_pgvcl-costal_pgvcl_JND-5_Comparison 5 6" xfId="9725"/>
    <cellStyle name="_pgvcl-costal_PGVCL-_JND-5_Comparison 5 6" xfId="9726"/>
    <cellStyle name="_pgvcl-costal_pgvcl_JND-5_Comparison 5 7" xfId="9727"/>
    <cellStyle name="_pgvcl-costal_PGVCL-_JND-5_Comparison 5 7" xfId="9728"/>
    <cellStyle name="_pgvcl-costal_pgvcl_JND-5_Comparison 5 8" xfId="9729"/>
    <cellStyle name="_pgvcl-costal_PGVCL-_JND-5_Comparison 5 8" xfId="9730"/>
    <cellStyle name="_pgvcl-costal_pgvcl_JND-5_Comparison 5 9" xfId="9731"/>
    <cellStyle name="_pgvcl-costal_PGVCL-_JND-5_Comparison 5 9" xfId="9732"/>
    <cellStyle name="_pgvcl-costal_pgvcl_JND-5_Comparison 6" xfId="9733"/>
    <cellStyle name="_pgvcl-costal_PGVCL-_JND-5_Comparison 6" xfId="9734"/>
    <cellStyle name="_pgvcl-costal_pgvcl_JND-5_Comparison 6 10" xfId="9735"/>
    <cellStyle name="_pgvcl-costal_PGVCL-_JND-5_Comparison 6 10" xfId="9736"/>
    <cellStyle name="_pgvcl-costal_pgvcl_JND-5_Comparison 6 2" xfId="9737"/>
    <cellStyle name="_pgvcl-costal_PGVCL-_JND-5_Comparison 6 2" xfId="9738"/>
    <cellStyle name="_pgvcl-costal_pgvcl_JND-5_Comparison 6 3" xfId="9739"/>
    <cellStyle name="_pgvcl-costal_PGVCL-_JND-5_Comparison 6 3" xfId="9740"/>
    <cellStyle name="_pgvcl-costal_pgvcl_JND-5_Comparison 6 4" xfId="9741"/>
    <cellStyle name="_pgvcl-costal_PGVCL-_JND-5_Comparison 6 4" xfId="9742"/>
    <cellStyle name="_pgvcl-costal_pgvcl_JND-5_Comparison 6 5" xfId="9743"/>
    <cellStyle name="_pgvcl-costal_PGVCL-_JND-5_Comparison 6 5" xfId="9744"/>
    <cellStyle name="_pgvcl-costal_pgvcl_JND-5_Comparison 6 6" xfId="9745"/>
    <cellStyle name="_pgvcl-costal_PGVCL-_JND-5_Comparison 6 6" xfId="9746"/>
    <cellStyle name="_pgvcl-costal_pgvcl_JND-5_Comparison 6 7" xfId="9747"/>
    <cellStyle name="_pgvcl-costal_PGVCL-_JND-5_Comparison 6 7" xfId="9748"/>
    <cellStyle name="_pgvcl-costal_pgvcl_JND-5_Comparison 6 8" xfId="9749"/>
    <cellStyle name="_pgvcl-costal_PGVCL-_JND-5_Comparison 6 8" xfId="9750"/>
    <cellStyle name="_pgvcl-costal_pgvcl_JND-5_Comparison 6 9" xfId="9751"/>
    <cellStyle name="_pgvcl-costal_PGVCL-_JND-5_Comparison 6 9" xfId="9752"/>
    <cellStyle name="_pgvcl-costal_pgvcl_JND-5_Comparison 7" xfId="9753"/>
    <cellStyle name="_pgvcl-costal_PGVCL-_JND-5_Comparison 7" xfId="9754"/>
    <cellStyle name="_pgvcl-costal_pgvcl_JND-5_Comparison 7 10" xfId="9755"/>
    <cellStyle name="_pgvcl-costal_PGVCL-_JND-5_Comparison 7 10" xfId="9756"/>
    <cellStyle name="_pgvcl-costal_pgvcl_JND-5_Comparison 7 2" xfId="9757"/>
    <cellStyle name="_pgvcl-costal_PGVCL-_JND-5_Comparison 7 2" xfId="9758"/>
    <cellStyle name="_pgvcl-costal_pgvcl_JND-5_Comparison 7 3" xfId="9759"/>
    <cellStyle name="_pgvcl-costal_PGVCL-_JND-5_Comparison 7 3" xfId="9760"/>
    <cellStyle name="_pgvcl-costal_pgvcl_JND-5_Comparison 7 4" xfId="9761"/>
    <cellStyle name="_pgvcl-costal_PGVCL-_JND-5_Comparison 7 4" xfId="9762"/>
    <cellStyle name="_pgvcl-costal_pgvcl_JND-5_Comparison 7 5" xfId="9763"/>
    <cellStyle name="_pgvcl-costal_PGVCL-_JND-5_Comparison 7 5" xfId="9764"/>
    <cellStyle name="_pgvcl-costal_pgvcl_JND-5_Comparison 7 6" xfId="9765"/>
    <cellStyle name="_pgvcl-costal_PGVCL-_JND-5_Comparison 7 6" xfId="9766"/>
    <cellStyle name="_pgvcl-costal_pgvcl_JND-5_Comparison 7 7" xfId="9767"/>
    <cellStyle name="_pgvcl-costal_PGVCL-_JND-5_Comparison 7 7" xfId="9768"/>
    <cellStyle name="_pgvcl-costal_pgvcl_JND-5_Comparison 7 8" xfId="9769"/>
    <cellStyle name="_pgvcl-costal_PGVCL-_JND-5_Comparison 7 8" xfId="9770"/>
    <cellStyle name="_pgvcl-costal_pgvcl_JND-5_Comparison 7 9" xfId="9771"/>
    <cellStyle name="_pgvcl-costal_PGVCL-_JND-5_Comparison 7 9" xfId="9772"/>
    <cellStyle name="_pgvcl-costal_pgvcl_JND-5_Comparison 8" xfId="9773"/>
    <cellStyle name="_pgvcl-costal_PGVCL-_JND-5_Comparison 8" xfId="9774"/>
    <cellStyle name="_pgvcl-costal_pgvcl_JND-5_Details of Selected Urban Feeder" xfId="9775"/>
    <cellStyle name="_pgvcl-costal_PGVCL-_JND-5_Details of Selected Urban Feeder" xfId="9776"/>
    <cellStyle name="_pgvcl-costal_pgvcl_JND-5_Details of Selected Urban Feeder 2" xfId="9777"/>
    <cellStyle name="_pgvcl-costal_PGVCL-_JND-5_Details of Selected Urban Feeder 2" xfId="9778"/>
    <cellStyle name="_pgvcl-costal_pgvcl_JND-5_Details of Selected Urban Feeder 2 10" xfId="9779"/>
    <cellStyle name="_pgvcl-costal_PGVCL-_JND-5_Details of Selected Urban Feeder 2 10" xfId="9780"/>
    <cellStyle name="_pgvcl-costal_pgvcl_JND-5_Details of Selected Urban Feeder 2 2" xfId="9781"/>
    <cellStyle name="_pgvcl-costal_PGVCL-_JND-5_Details of Selected Urban Feeder 2 2" xfId="9782"/>
    <cellStyle name="_pgvcl-costal_pgvcl_JND-5_Details of Selected Urban Feeder 2 3" xfId="9783"/>
    <cellStyle name="_pgvcl-costal_PGVCL-_JND-5_Details of Selected Urban Feeder 2 3" xfId="9784"/>
    <cellStyle name="_pgvcl-costal_pgvcl_JND-5_Details of Selected Urban Feeder 2 4" xfId="9785"/>
    <cellStyle name="_pgvcl-costal_PGVCL-_JND-5_Details of Selected Urban Feeder 2 4" xfId="9786"/>
    <cellStyle name="_pgvcl-costal_pgvcl_JND-5_Details of Selected Urban Feeder 2 5" xfId="9787"/>
    <cellStyle name="_pgvcl-costal_PGVCL-_JND-5_Details of Selected Urban Feeder 2 5" xfId="9788"/>
    <cellStyle name="_pgvcl-costal_pgvcl_JND-5_Details of Selected Urban Feeder 2 6" xfId="9789"/>
    <cellStyle name="_pgvcl-costal_PGVCL-_JND-5_Details of Selected Urban Feeder 2 6" xfId="9790"/>
    <cellStyle name="_pgvcl-costal_pgvcl_JND-5_Details of Selected Urban Feeder 2 7" xfId="9791"/>
    <cellStyle name="_pgvcl-costal_PGVCL-_JND-5_Details of Selected Urban Feeder 2 7" xfId="9792"/>
    <cellStyle name="_pgvcl-costal_pgvcl_JND-5_Details of Selected Urban Feeder 2 8" xfId="9793"/>
    <cellStyle name="_pgvcl-costal_PGVCL-_JND-5_Details of Selected Urban Feeder 2 8" xfId="9794"/>
    <cellStyle name="_pgvcl-costal_pgvcl_JND-5_Details of Selected Urban Feeder 2 9" xfId="9795"/>
    <cellStyle name="_pgvcl-costal_PGVCL-_JND-5_Details of Selected Urban Feeder 2 9" xfId="9796"/>
    <cellStyle name="_pgvcl-costal_pgvcl_JND-5_Details of Selected Urban Feeder 3" xfId="9797"/>
    <cellStyle name="_pgvcl-costal_PGVCL-_JND-5_Details of Selected Urban Feeder 3" xfId="9798"/>
    <cellStyle name="_pgvcl-costal_pgvcl_JND-5_Details of Selected Urban Feeder 3 10" xfId="9799"/>
    <cellStyle name="_pgvcl-costal_PGVCL-_JND-5_Details of Selected Urban Feeder 3 10" xfId="9800"/>
    <cellStyle name="_pgvcl-costal_pgvcl_JND-5_Details of Selected Urban Feeder 3 2" xfId="9801"/>
    <cellStyle name="_pgvcl-costal_PGVCL-_JND-5_Details of Selected Urban Feeder 3 2" xfId="9802"/>
    <cellStyle name="_pgvcl-costal_pgvcl_JND-5_Details of Selected Urban Feeder 3 3" xfId="9803"/>
    <cellStyle name="_pgvcl-costal_PGVCL-_JND-5_Details of Selected Urban Feeder 3 3" xfId="9804"/>
    <cellStyle name="_pgvcl-costal_pgvcl_JND-5_Details of Selected Urban Feeder 3 4" xfId="9805"/>
    <cellStyle name="_pgvcl-costal_PGVCL-_JND-5_Details of Selected Urban Feeder 3 4" xfId="9806"/>
    <cellStyle name="_pgvcl-costal_pgvcl_JND-5_Details of Selected Urban Feeder 3 5" xfId="9807"/>
    <cellStyle name="_pgvcl-costal_PGVCL-_JND-5_Details of Selected Urban Feeder 3 5" xfId="9808"/>
    <cellStyle name="_pgvcl-costal_pgvcl_JND-5_Details of Selected Urban Feeder 3 6" xfId="9809"/>
    <cellStyle name="_pgvcl-costal_PGVCL-_JND-5_Details of Selected Urban Feeder 3 6" xfId="9810"/>
    <cellStyle name="_pgvcl-costal_pgvcl_JND-5_Details of Selected Urban Feeder 3 7" xfId="9811"/>
    <cellStyle name="_pgvcl-costal_PGVCL-_JND-5_Details of Selected Urban Feeder 3 7" xfId="9812"/>
    <cellStyle name="_pgvcl-costal_pgvcl_JND-5_Details of Selected Urban Feeder 3 8" xfId="9813"/>
    <cellStyle name="_pgvcl-costal_PGVCL-_JND-5_Details of Selected Urban Feeder 3 8" xfId="9814"/>
    <cellStyle name="_pgvcl-costal_pgvcl_JND-5_Details of Selected Urban Feeder 3 9" xfId="9815"/>
    <cellStyle name="_pgvcl-costal_PGVCL-_JND-5_Details of Selected Urban Feeder 3 9" xfId="9816"/>
    <cellStyle name="_pgvcl-costal_pgvcl_JND-5_Details of Selected Urban Feeder 4" xfId="9817"/>
    <cellStyle name="_pgvcl-costal_PGVCL-_JND-5_Details of Selected Urban Feeder 4" xfId="9818"/>
    <cellStyle name="_pgvcl-costal_pgvcl_JND-5_Details of Selected Urban Feeder 4 10" xfId="9819"/>
    <cellStyle name="_pgvcl-costal_PGVCL-_JND-5_Details of Selected Urban Feeder 4 10" xfId="9820"/>
    <cellStyle name="_pgvcl-costal_pgvcl_JND-5_Details of Selected Urban Feeder 4 2" xfId="9821"/>
    <cellStyle name="_pgvcl-costal_PGVCL-_JND-5_Details of Selected Urban Feeder 4 2" xfId="9822"/>
    <cellStyle name="_pgvcl-costal_pgvcl_JND-5_Details of Selected Urban Feeder 4 3" xfId="9823"/>
    <cellStyle name="_pgvcl-costal_PGVCL-_JND-5_Details of Selected Urban Feeder 4 3" xfId="9824"/>
    <cellStyle name="_pgvcl-costal_pgvcl_JND-5_Details of Selected Urban Feeder 4 4" xfId="9825"/>
    <cellStyle name="_pgvcl-costal_PGVCL-_JND-5_Details of Selected Urban Feeder 4 4" xfId="9826"/>
    <cellStyle name="_pgvcl-costal_pgvcl_JND-5_Details of Selected Urban Feeder 4 5" xfId="9827"/>
    <cellStyle name="_pgvcl-costal_PGVCL-_JND-5_Details of Selected Urban Feeder 4 5" xfId="9828"/>
    <cellStyle name="_pgvcl-costal_pgvcl_JND-5_Details of Selected Urban Feeder 4 6" xfId="9829"/>
    <cellStyle name="_pgvcl-costal_PGVCL-_JND-5_Details of Selected Urban Feeder 4 6" xfId="9830"/>
    <cellStyle name="_pgvcl-costal_pgvcl_JND-5_Details of Selected Urban Feeder 4 7" xfId="9831"/>
    <cellStyle name="_pgvcl-costal_PGVCL-_JND-5_Details of Selected Urban Feeder 4 7" xfId="9832"/>
    <cellStyle name="_pgvcl-costal_pgvcl_JND-5_Details of Selected Urban Feeder 4 8" xfId="9833"/>
    <cellStyle name="_pgvcl-costal_PGVCL-_JND-5_Details of Selected Urban Feeder 4 8" xfId="9834"/>
    <cellStyle name="_pgvcl-costal_pgvcl_JND-5_Details of Selected Urban Feeder 4 9" xfId="9835"/>
    <cellStyle name="_pgvcl-costal_PGVCL-_JND-5_Details of Selected Urban Feeder 4 9" xfId="9836"/>
    <cellStyle name="_pgvcl-costal_pgvcl_JND-5_Details of Selected Urban Feeder 5" xfId="9837"/>
    <cellStyle name="_pgvcl-costal_PGVCL-_JND-5_Details of Selected Urban Feeder 5" xfId="9838"/>
    <cellStyle name="_pgvcl-costal_pgvcl_JND-5_Details of Selected Urban Feeder 5 10" xfId="9839"/>
    <cellStyle name="_pgvcl-costal_PGVCL-_JND-5_Details of Selected Urban Feeder 5 10" xfId="9840"/>
    <cellStyle name="_pgvcl-costal_pgvcl_JND-5_Details of Selected Urban Feeder 5 2" xfId="9841"/>
    <cellStyle name="_pgvcl-costal_PGVCL-_JND-5_Details of Selected Urban Feeder 5 2" xfId="9842"/>
    <cellStyle name="_pgvcl-costal_pgvcl_JND-5_Details of Selected Urban Feeder 5 3" xfId="9843"/>
    <cellStyle name="_pgvcl-costal_PGVCL-_JND-5_Details of Selected Urban Feeder 5 3" xfId="9844"/>
    <cellStyle name="_pgvcl-costal_pgvcl_JND-5_Details of Selected Urban Feeder 5 4" xfId="9845"/>
    <cellStyle name="_pgvcl-costal_PGVCL-_JND-5_Details of Selected Urban Feeder 5 4" xfId="9846"/>
    <cellStyle name="_pgvcl-costal_pgvcl_JND-5_Details of Selected Urban Feeder 5 5" xfId="9847"/>
    <cellStyle name="_pgvcl-costal_PGVCL-_JND-5_Details of Selected Urban Feeder 5 5" xfId="9848"/>
    <cellStyle name="_pgvcl-costal_pgvcl_JND-5_Details of Selected Urban Feeder 5 6" xfId="9849"/>
    <cellStyle name="_pgvcl-costal_PGVCL-_JND-5_Details of Selected Urban Feeder 5 6" xfId="9850"/>
    <cellStyle name="_pgvcl-costal_pgvcl_JND-5_Details of Selected Urban Feeder 5 7" xfId="9851"/>
    <cellStyle name="_pgvcl-costal_PGVCL-_JND-5_Details of Selected Urban Feeder 5 7" xfId="9852"/>
    <cellStyle name="_pgvcl-costal_pgvcl_JND-5_Details of Selected Urban Feeder 5 8" xfId="9853"/>
    <cellStyle name="_pgvcl-costal_PGVCL-_JND-5_Details of Selected Urban Feeder 5 8" xfId="9854"/>
    <cellStyle name="_pgvcl-costal_pgvcl_JND-5_Details of Selected Urban Feeder 5 9" xfId="9855"/>
    <cellStyle name="_pgvcl-costal_PGVCL-_JND-5_Details of Selected Urban Feeder 5 9" xfId="9856"/>
    <cellStyle name="_pgvcl-costal_pgvcl_JND-5_Details of Selected Urban Feeder 6" xfId="9857"/>
    <cellStyle name="_pgvcl-costal_PGVCL-_JND-5_Details of Selected Urban Feeder 6" xfId="9858"/>
    <cellStyle name="_pgvcl-costal_pgvcl_JND-5_Details of Selected Urban Feeder 6 10" xfId="9859"/>
    <cellStyle name="_pgvcl-costal_PGVCL-_JND-5_Details of Selected Urban Feeder 6 10" xfId="9860"/>
    <cellStyle name="_pgvcl-costal_pgvcl_JND-5_Details of Selected Urban Feeder 6 2" xfId="9861"/>
    <cellStyle name="_pgvcl-costal_PGVCL-_JND-5_Details of Selected Urban Feeder 6 2" xfId="9862"/>
    <cellStyle name="_pgvcl-costal_pgvcl_JND-5_Details of Selected Urban Feeder 6 3" xfId="9863"/>
    <cellStyle name="_pgvcl-costal_PGVCL-_JND-5_Details of Selected Urban Feeder 6 3" xfId="9864"/>
    <cellStyle name="_pgvcl-costal_pgvcl_JND-5_Details of Selected Urban Feeder 6 4" xfId="9865"/>
    <cellStyle name="_pgvcl-costal_PGVCL-_JND-5_Details of Selected Urban Feeder 6 4" xfId="9866"/>
    <cellStyle name="_pgvcl-costal_pgvcl_JND-5_Details of Selected Urban Feeder 6 5" xfId="9867"/>
    <cellStyle name="_pgvcl-costal_PGVCL-_JND-5_Details of Selected Urban Feeder 6 5" xfId="9868"/>
    <cellStyle name="_pgvcl-costal_pgvcl_JND-5_Details of Selected Urban Feeder 6 6" xfId="9869"/>
    <cellStyle name="_pgvcl-costal_PGVCL-_JND-5_Details of Selected Urban Feeder 6 6" xfId="9870"/>
    <cellStyle name="_pgvcl-costal_pgvcl_JND-5_Details of Selected Urban Feeder 6 7" xfId="9871"/>
    <cellStyle name="_pgvcl-costal_PGVCL-_JND-5_Details of Selected Urban Feeder 6 7" xfId="9872"/>
    <cellStyle name="_pgvcl-costal_pgvcl_JND-5_Details of Selected Urban Feeder 6 8" xfId="9873"/>
    <cellStyle name="_pgvcl-costal_PGVCL-_JND-5_Details of Selected Urban Feeder 6 8" xfId="9874"/>
    <cellStyle name="_pgvcl-costal_pgvcl_JND-5_Details of Selected Urban Feeder 6 9" xfId="9875"/>
    <cellStyle name="_pgvcl-costal_PGVCL-_JND-5_Details of Selected Urban Feeder 6 9" xfId="9876"/>
    <cellStyle name="_pgvcl-costal_pgvcl_JND-5_Details of Selected Urban Feeder 7" xfId="9877"/>
    <cellStyle name="_pgvcl-costal_PGVCL-_JND-5_Details of Selected Urban Feeder 7" xfId="9878"/>
    <cellStyle name="_pgvcl-costal_pgvcl_JND-5_Details of Selected Urban Feeder 7 10" xfId="9879"/>
    <cellStyle name="_pgvcl-costal_PGVCL-_JND-5_Details of Selected Urban Feeder 7 10" xfId="9880"/>
    <cellStyle name="_pgvcl-costal_pgvcl_JND-5_Details of Selected Urban Feeder 7 2" xfId="9881"/>
    <cellStyle name="_pgvcl-costal_PGVCL-_JND-5_Details of Selected Urban Feeder 7 2" xfId="9882"/>
    <cellStyle name="_pgvcl-costal_pgvcl_JND-5_Details of Selected Urban Feeder 7 3" xfId="9883"/>
    <cellStyle name="_pgvcl-costal_PGVCL-_JND-5_Details of Selected Urban Feeder 7 3" xfId="9884"/>
    <cellStyle name="_pgvcl-costal_pgvcl_JND-5_Details of Selected Urban Feeder 7 4" xfId="9885"/>
    <cellStyle name="_pgvcl-costal_PGVCL-_JND-5_Details of Selected Urban Feeder 7 4" xfId="9886"/>
    <cellStyle name="_pgvcl-costal_pgvcl_JND-5_Details of Selected Urban Feeder 7 5" xfId="9887"/>
    <cellStyle name="_pgvcl-costal_PGVCL-_JND-5_Details of Selected Urban Feeder 7 5" xfId="9888"/>
    <cellStyle name="_pgvcl-costal_pgvcl_JND-5_Details of Selected Urban Feeder 7 6" xfId="9889"/>
    <cellStyle name="_pgvcl-costal_PGVCL-_JND-5_Details of Selected Urban Feeder 7 6" xfId="9890"/>
    <cellStyle name="_pgvcl-costal_pgvcl_JND-5_Details of Selected Urban Feeder 7 7" xfId="9891"/>
    <cellStyle name="_pgvcl-costal_PGVCL-_JND-5_Details of Selected Urban Feeder 7 7" xfId="9892"/>
    <cellStyle name="_pgvcl-costal_pgvcl_JND-5_Details of Selected Urban Feeder 7 8" xfId="9893"/>
    <cellStyle name="_pgvcl-costal_PGVCL-_JND-5_Details of Selected Urban Feeder 7 8" xfId="9894"/>
    <cellStyle name="_pgvcl-costal_pgvcl_JND-5_Details of Selected Urban Feeder 7 9" xfId="9895"/>
    <cellStyle name="_pgvcl-costal_PGVCL-_JND-5_Details of Selected Urban Feeder 7 9" xfId="9896"/>
    <cellStyle name="_pgvcl-costal_pgvcl_JND-5_Details of Selected Urban Feeder 8" xfId="9897"/>
    <cellStyle name="_pgvcl-costal_PGVCL-_JND-5_Details of Selected Urban Feeder 8" xfId="9898"/>
    <cellStyle name="_pgvcl-costal_pgvcl_JND-5_DHTHL JAN-09" xfId="9899"/>
    <cellStyle name="_pgvcl-costal_PGVCL-_JND-5_DHTHL JAN-09" xfId="9900"/>
    <cellStyle name="_pgvcl-costal_pgvcl_JND-5_DHTHL JAN-09 2" xfId="9901"/>
    <cellStyle name="_pgvcl-costal_PGVCL-_JND-5_DHTHL JAN-09 2" xfId="9902"/>
    <cellStyle name="_pgvcl-costal_pgvcl_JND-5_dnthl Feb-09" xfId="9903"/>
    <cellStyle name="_pgvcl-costal_PGVCL-_JND-5_dnthl Feb-09" xfId="9904"/>
    <cellStyle name="_pgvcl-costal_pgvcl_JND-5_dnthl Feb-09 2" xfId="9905"/>
    <cellStyle name="_pgvcl-costal_PGVCL-_JND-5_dnthl Feb-09 2" xfId="9906"/>
    <cellStyle name="_pgvcl-costal_pgvcl_JND-5_JGYssss" xfId="9907"/>
    <cellStyle name="_pgvcl-costal_PGVCL-_JND-5_JGYssss" xfId="9908"/>
    <cellStyle name="_pgvcl-costal_pgvcl_JND-5_JGYssss 2" xfId="9909"/>
    <cellStyle name="_pgvcl-costal_PGVCL-_JND-5_JGYssss 2" xfId="9910"/>
    <cellStyle name="_pgvcl-costal_pgvcl_JND-5_JGYssss 2 10" xfId="9911"/>
    <cellStyle name="_pgvcl-costal_PGVCL-_JND-5_JGYssss 2 10" xfId="9912"/>
    <cellStyle name="_pgvcl-costal_pgvcl_JND-5_JGYssss 2 2" xfId="9913"/>
    <cellStyle name="_pgvcl-costal_PGVCL-_JND-5_JGYssss 2 2" xfId="9914"/>
    <cellStyle name="_pgvcl-costal_pgvcl_JND-5_JGYssss 2 3" xfId="9915"/>
    <cellStyle name="_pgvcl-costal_PGVCL-_JND-5_JGYssss 2 3" xfId="9916"/>
    <cellStyle name="_pgvcl-costal_pgvcl_JND-5_JGYssss 2 4" xfId="9917"/>
    <cellStyle name="_pgvcl-costal_PGVCL-_JND-5_JGYssss 2 4" xfId="9918"/>
    <cellStyle name="_pgvcl-costal_pgvcl_JND-5_JGYssss 2 5" xfId="9919"/>
    <cellStyle name="_pgvcl-costal_PGVCL-_JND-5_JGYssss 2 5" xfId="9920"/>
    <cellStyle name="_pgvcl-costal_pgvcl_JND-5_JGYssss 2 6" xfId="9921"/>
    <cellStyle name="_pgvcl-costal_PGVCL-_JND-5_JGYssss 2 6" xfId="9922"/>
    <cellStyle name="_pgvcl-costal_pgvcl_JND-5_JGYssss 2 7" xfId="9923"/>
    <cellStyle name="_pgvcl-costal_PGVCL-_JND-5_JGYssss 2 7" xfId="9924"/>
    <cellStyle name="_pgvcl-costal_pgvcl_JND-5_JGYssss 2 8" xfId="9925"/>
    <cellStyle name="_pgvcl-costal_PGVCL-_JND-5_JGYssss 2 8" xfId="9926"/>
    <cellStyle name="_pgvcl-costal_pgvcl_JND-5_JGYssss 2 9" xfId="9927"/>
    <cellStyle name="_pgvcl-costal_PGVCL-_JND-5_JGYssss 2 9" xfId="9928"/>
    <cellStyle name="_pgvcl-costal_pgvcl_JND-5_JGYssss 3" xfId="9929"/>
    <cellStyle name="_pgvcl-costal_PGVCL-_JND-5_JGYssss 3" xfId="9930"/>
    <cellStyle name="_pgvcl-costal_pgvcl_JND-5_JGYssss 3 10" xfId="9931"/>
    <cellStyle name="_pgvcl-costal_PGVCL-_JND-5_JGYssss 3 10" xfId="9932"/>
    <cellStyle name="_pgvcl-costal_pgvcl_JND-5_JGYssss 3 2" xfId="9933"/>
    <cellStyle name="_pgvcl-costal_PGVCL-_JND-5_JGYssss 3 2" xfId="9934"/>
    <cellStyle name="_pgvcl-costal_pgvcl_JND-5_JGYssss 3 3" xfId="9935"/>
    <cellStyle name="_pgvcl-costal_PGVCL-_JND-5_JGYssss 3 3" xfId="9936"/>
    <cellStyle name="_pgvcl-costal_pgvcl_JND-5_JGYssss 3 4" xfId="9937"/>
    <cellStyle name="_pgvcl-costal_PGVCL-_JND-5_JGYssss 3 4" xfId="9938"/>
    <cellStyle name="_pgvcl-costal_pgvcl_JND-5_JGYssss 3 5" xfId="9939"/>
    <cellStyle name="_pgvcl-costal_PGVCL-_JND-5_JGYssss 3 5" xfId="9940"/>
    <cellStyle name="_pgvcl-costal_pgvcl_JND-5_JGYssss 3 6" xfId="9941"/>
    <cellStyle name="_pgvcl-costal_PGVCL-_JND-5_JGYssss 3 6" xfId="9942"/>
    <cellStyle name="_pgvcl-costal_pgvcl_JND-5_JGYssss 3 7" xfId="9943"/>
    <cellStyle name="_pgvcl-costal_PGVCL-_JND-5_JGYssss 3 7" xfId="9944"/>
    <cellStyle name="_pgvcl-costal_pgvcl_JND-5_JGYssss 3 8" xfId="9945"/>
    <cellStyle name="_pgvcl-costal_PGVCL-_JND-5_JGYssss 3 8" xfId="9946"/>
    <cellStyle name="_pgvcl-costal_pgvcl_JND-5_JGYssss 3 9" xfId="9947"/>
    <cellStyle name="_pgvcl-costal_PGVCL-_JND-5_JGYssss 3 9" xfId="9948"/>
    <cellStyle name="_pgvcl-costal_pgvcl_JND-5_JGYssss 4" xfId="9949"/>
    <cellStyle name="_pgvcl-costal_PGVCL-_JND-5_JGYssss 4" xfId="9950"/>
    <cellStyle name="_pgvcl-costal_pgvcl_JND-5_JGYssss 4 10" xfId="9951"/>
    <cellStyle name="_pgvcl-costal_PGVCL-_JND-5_JGYssss 4 10" xfId="9952"/>
    <cellStyle name="_pgvcl-costal_pgvcl_JND-5_JGYssss 4 2" xfId="9953"/>
    <cellStyle name="_pgvcl-costal_PGVCL-_JND-5_JGYssss 4 2" xfId="9954"/>
    <cellStyle name="_pgvcl-costal_pgvcl_JND-5_JGYssss 4 3" xfId="9955"/>
    <cellStyle name="_pgvcl-costal_PGVCL-_JND-5_JGYssss 4 3" xfId="9956"/>
    <cellStyle name="_pgvcl-costal_pgvcl_JND-5_JGYssss 4 4" xfId="9957"/>
    <cellStyle name="_pgvcl-costal_PGVCL-_JND-5_JGYssss 4 4" xfId="9958"/>
    <cellStyle name="_pgvcl-costal_pgvcl_JND-5_JGYssss 4 5" xfId="9959"/>
    <cellStyle name="_pgvcl-costal_PGVCL-_JND-5_JGYssss 4 5" xfId="9960"/>
    <cellStyle name="_pgvcl-costal_pgvcl_JND-5_JGYssss 4 6" xfId="9961"/>
    <cellStyle name="_pgvcl-costal_PGVCL-_JND-5_JGYssss 4 6" xfId="9962"/>
    <cellStyle name="_pgvcl-costal_pgvcl_JND-5_JGYssss 4 7" xfId="9963"/>
    <cellStyle name="_pgvcl-costal_PGVCL-_JND-5_JGYssss 4 7" xfId="9964"/>
    <cellStyle name="_pgvcl-costal_pgvcl_JND-5_JGYssss 4 8" xfId="9965"/>
    <cellStyle name="_pgvcl-costal_PGVCL-_JND-5_JGYssss 4 8" xfId="9966"/>
    <cellStyle name="_pgvcl-costal_pgvcl_JND-5_JGYssss 4 9" xfId="9967"/>
    <cellStyle name="_pgvcl-costal_PGVCL-_JND-5_JGYssss 4 9" xfId="9968"/>
    <cellStyle name="_pgvcl-costal_pgvcl_JND-5_JGYssss 5" xfId="9969"/>
    <cellStyle name="_pgvcl-costal_PGVCL-_JND-5_JGYssss 5" xfId="9970"/>
    <cellStyle name="_pgvcl-costal_pgvcl_JND-5_JGYssss 5 10" xfId="9971"/>
    <cellStyle name="_pgvcl-costal_PGVCL-_JND-5_JGYssss 5 10" xfId="9972"/>
    <cellStyle name="_pgvcl-costal_pgvcl_JND-5_JGYssss 5 2" xfId="9973"/>
    <cellStyle name="_pgvcl-costal_PGVCL-_JND-5_JGYssss 5 2" xfId="9974"/>
    <cellStyle name="_pgvcl-costal_pgvcl_JND-5_JGYssss 5 3" xfId="9975"/>
    <cellStyle name="_pgvcl-costal_PGVCL-_JND-5_JGYssss 5 3" xfId="9976"/>
    <cellStyle name="_pgvcl-costal_pgvcl_JND-5_JGYssss 5 4" xfId="9977"/>
    <cellStyle name="_pgvcl-costal_PGVCL-_JND-5_JGYssss 5 4" xfId="9978"/>
    <cellStyle name="_pgvcl-costal_pgvcl_JND-5_JGYssss 5 5" xfId="9979"/>
    <cellStyle name="_pgvcl-costal_PGVCL-_JND-5_JGYssss 5 5" xfId="9980"/>
    <cellStyle name="_pgvcl-costal_pgvcl_JND-5_JGYssss 5 6" xfId="9981"/>
    <cellStyle name="_pgvcl-costal_PGVCL-_JND-5_JGYssss 5 6" xfId="9982"/>
    <cellStyle name="_pgvcl-costal_pgvcl_JND-5_JGYssss 5 7" xfId="9983"/>
    <cellStyle name="_pgvcl-costal_PGVCL-_JND-5_JGYssss 5 7" xfId="9984"/>
    <cellStyle name="_pgvcl-costal_pgvcl_JND-5_JGYssss 5 8" xfId="9985"/>
    <cellStyle name="_pgvcl-costal_PGVCL-_JND-5_JGYssss 5 8" xfId="9986"/>
    <cellStyle name="_pgvcl-costal_pgvcl_JND-5_JGYssss 5 9" xfId="9987"/>
    <cellStyle name="_pgvcl-costal_PGVCL-_JND-5_JGYssss 5 9" xfId="9988"/>
    <cellStyle name="_pgvcl-costal_pgvcl_JND-5_JGYssss 6" xfId="9989"/>
    <cellStyle name="_pgvcl-costal_PGVCL-_JND-5_JGYssss 6" xfId="9990"/>
    <cellStyle name="_pgvcl-costal_pgvcl_JND-5_JGYssss 6 10" xfId="9991"/>
    <cellStyle name="_pgvcl-costal_PGVCL-_JND-5_JGYssss 6 10" xfId="9992"/>
    <cellStyle name="_pgvcl-costal_pgvcl_JND-5_JGYssss 6 2" xfId="9993"/>
    <cellStyle name="_pgvcl-costal_PGVCL-_JND-5_JGYssss 6 2" xfId="9994"/>
    <cellStyle name="_pgvcl-costal_pgvcl_JND-5_JGYssss 6 3" xfId="9995"/>
    <cellStyle name="_pgvcl-costal_PGVCL-_JND-5_JGYssss 6 3" xfId="9996"/>
    <cellStyle name="_pgvcl-costal_pgvcl_JND-5_JGYssss 6 4" xfId="9997"/>
    <cellStyle name="_pgvcl-costal_PGVCL-_JND-5_JGYssss 6 4" xfId="9998"/>
    <cellStyle name="_pgvcl-costal_pgvcl_JND-5_JGYssss 6 5" xfId="9999"/>
    <cellStyle name="_pgvcl-costal_PGVCL-_JND-5_JGYssss 6 5" xfId="10000"/>
    <cellStyle name="_pgvcl-costal_pgvcl_JND-5_JGYssss 6 6" xfId="10001"/>
    <cellStyle name="_pgvcl-costal_PGVCL-_JND-5_JGYssss 6 6" xfId="10002"/>
    <cellStyle name="_pgvcl-costal_pgvcl_JND-5_JGYssss 6 7" xfId="10003"/>
    <cellStyle name="_pgvcl-costal_PGVCL-_JND-5_JGYssss 6 7" xfId="10004"/>
    <cellStyle name="_pgvcl-costal_pgvcl_JND-5_JGYssss 6 8" xfId="10005"/>
    <cellStyle name="_pgvcl-costal_PGVCL-_JND-5_JGYssss 6 8" xfId="10006"/>
    <cellStyle name="_pgvcl-costal_pgvcl_JND-5_JGYssss 6 9" xfId="10007"/>
    <cellStyle name="_pgvcl-costal_PGVCL-_JND-5_JGYssss 6 9" xfId="10008"/>
    <cellStyle name="_pgvcl-costal_pgvcl_JND-5_JGYssss 7" xfId="10009"/>
    <cellStyle name="_pgvcl-costal_PGVCL-_JND-5_JGYssss 7" xfId="10010"/>
    <cellStyle name="_pgvcl-costal_pgvcl_JND-5_JGYssss 7 10" xfId="10011"/>
    <cellStyle name="_pgvcl-costal_PGVCL-_JND-5_JGYssss 7 10" xfId="10012"/>
    <cellStyle name="_pgvcl-costal_pgvcl_JND-5_JGYssss 7 2" xfId="10013"/>
    <cellStyle name="_pgvcl-costal_PGVCL-_JND-5_JGYssss 7 2" xfId="10014"/>
    <cellStyle name="_pgvcl-costal_pgvcl_JND-5_JGYssss 7 3" xfId="10015"/>
    <cellStyle name="_pgvcl-costal_PGVCL-_JND-5_JGYssss 7 3" xfId="10016"/>
    <cellStyle name="_pgvcl-costal_pgvcl_JND-5_JGYssss 7 4" xfId="10017"/>
    <cellStyle name="_pgvcl-costal_PGVCL-_JND-5_JGYssss 7 4" xfId="10018"/>
    <cellStyle name="_pgvcl-costal_pgvcl_JND-5_JGYssss 7 5" xfId="10019"/>
    <cellStyle name="_pgvcl-costal_PGVCL-_JND-5_JGYssss 7 5" xfId="10020"/>
    <cellStyle name="_pgvcl-costal_pgvcl_JND-5_JGYssss 7 6" xfId="10021"/>
    <cellStyle name="_pgvcl-costal_PGVCL-_JND-5_JGYssss 7 6" xfId="10022"/>
    <cellStyle name="_pgvcl-costal_pgvcl_JND-5_JGYssss 7 7" xfId="10023"/>
    <cellStyle name="_pgvcl-costal_PGVCL-_JND-5_JGYssss 7 7" xfId="10024"/>
    <cellStyle name="_pgvcl-costal_pgvcl_JND-5_JGYssss 7 8" xfId="10025"/>
    <cellStyle name="_pgvcl-costal_PGVCL-_JND-5_JGYssss 7 8" xfId="10026"/>
    <cellStyle name="_pgvcl-costal_pgvcl_JND-5_JGYssss 7 9" xfId="10027"/>
    <cellStyle name="_pgvcl-costal_PGVCL-_JND-5_JGYssss 7 9" xfId="10028"/>
    <cellStyle name="_pgvcl-costal_pgvcl_JND-5_JGYssss 8" xfId="10029"/>
    <cellStyle name="_pgvcl-costal_PGVCL-_JND-5_JGYssss 8" xfId="10030"/>
    <cellStyle name="_pgvcl-costal_pgvcl_JND-5_New MIS Sheets" xfId="10031"/>
    <cellStyle name="_pgvcl-costal_PGVCL-_JND-5_New MIS Sheets" xfId="10032"/>
    <cellStyle name="_pgvcl-costal_pgvcl_JND-5_New MIS Sheets 2" xfId="10033"/>
    <cellStyle name="_pgvcl-costal_PGVCL-_JND-5_New MIS Sheets 2" xfId="10034"/>
    <cellStyle name="_pgvcl-costal_pgvcl_JND-5_New MIS Sheets 2 10" xfId="10035"/>
    <cellStyle name="_pgvcl-costal_PGVCL-_JND-5_New MIS Sheets 2 10" xfId="10036"/>
    <cellStyle name="_pgvcl-costal_pgvcl_JND-5_New MIS Sheets 2 2" xfId="10037"/>
    <cellStyle name="_pgvcl-costal_PGVCL-_JND-5_New MIS Sheets 2 2" xfId="10038"/>
    <cellStyle name="_pgvcl-costal_pgvcl_JND-5_New MIS Sheets 2 3" xfId="10039"/>
    <cellStyle name="_pgvcl-costal_PGVCL-_JND-5_New MIS Sheets 2 3" xfId="10040"/>
    <cellStyle name="_pgvcl-costal_pgvcl_JND-5_New MIS Sheets 2 4" xfId="10041"/>
    <cellStyle name="_pgvcl-costal_PGVCL-_JND-5_New MIS Sheets 2 4" xfId="10042"/>
    <cellStyle name="_pgvcl-costal_pgvcl_JND-5_New MIS Sheets 2 5" xfId="10043"/>
    <cellStyle name="_pgvcl-costal_PGVCL-_JND-5_New MIS Sheets 2 5" xfId="10044"/>
    <cellStyle name="_pgvcl-costal_pgvcl_JND-5_New MIS Sheets 2 6" xfId="10045"/>
    <cellStyle name="_pgvcl-costal_PGVCL-_JND-5_New MIS Sheets 2 6" xfId="10046"/>
    <cellStyle name="_pgvcl-costal_pgvcl_JND-5_New MIS Sheets 2 7" xfId="10047"/>
    <cellStyle name="_pgvcl-costal_PGVCL-_JND-5_New MIS Sheets 2 7" xfId="10048"/>
    <cellStyle name="_pgvcl-costal_pgvcl_JND-5_New MIS Sheets 2 8" xfId="10049"/>
    <cellStyle name="_pgvcl-costal_PGVCL-_JND-5_New MIS Sheets 2 8" xfId="10050"/>
    <cellStyle name="_pgvcl-costal_pgvcl_JND-5_New MIS Sheets 2 9" xfId="10051"/>
    <cellStyle name="_pgvcl-costal_PGVCL-_JND-5_New MIS Sheets 2 9" xfId="10052"/>
    <cellStyle name="_pgvcl-costal_pgvcl_JND-5_New MIS Sheets 3" xfId="10053"/>
    <cellStyle name="_pgvcl-costal_PGVCL-_JND-5_New MIS Sheets 3" xfId="10054"/>
    <cellStyle name="_pgvcl-costal_pgvcl_JND-5_New MIS Sheets 3 10" xfId="10055"/>
    <cellStyle name="_pgvcl-costal_PGVCL-_JND-5_New MIS Sheets 3 10" xfId="10056"/>
    <cellStyle name="_pgvcl-costal_pgvcl_JND-5_New MIS Sheets 3 2" xfId="10057"/>
    <cellStyle name="_pgvcl-costal_PGVCL-_JND-5_New MIS Sheets 3 2" xfId="10058"/>
    <cellStyle name="_pgvcl-costal_pgvcl_JND-5_New MIS Sheets 3 3" xfId="10059"/>
    <cellStyle name="_pgvcl-costal_PGVCL-_JND-5_New MIS Sheets 3 3" xfId="10060"/>
    <cellStyle name="_pgvcl-costal_pgvcl_JND-5_New MIS Sheets 3 4" xfId="10061"/>
    <cellStyle name="_pgvcl-costal_PGVCL-_JND-5_New MIS Sheets 3 4" xfId="10062"/>
    <cellStyle name="_pgvcl-costal_pgvcl_JND-5_New MIS Sheets 3 5" xfId="10063"/>
    <cellStyle name="_pgvcl-costal_PGVCL-_JND-5_New MIS Sheets 3 5" xfId="10064"/>
    <cellStyle name="_pgvcl-costal_pgvcl_JND-5_New MIS Sheets 3 6" xfId="10065"/>
    <cellStyle name="_pgvcl-costal_PGVCL-_JND-5_New MIS Sheets 3 6" xfId="10066"/>
    <cellStyle name="_pgvcl-costal_pgvcl_JND-5_New MIS Sheets 3 7" xfId="10067"/>
    <cellStyle name="_pgvcl-costal_PGVCL-_JND-5_New MIS Sheets 3 7" xfId="10068"/>
    <cellStyle name="_pgvcl-costal_pgvcl_JND-5_New MIS Sheets 3 8" xfId="10069"/>
    <cellStyle name="_pgvcl-costal_PGVCL-_JND-5_New MIS Sheets 3 8" xfId="10070"/>
    <cellStyle name="_pgvcl-costal_pgvcl_JND-5_New MIS Sheets 3 9" xfId="10071"/>
    <cellStyle name="_pgvcl-costal_PGVCL-_JND-5_New MIS Sheets 3 9" xfId="10072"/>
    <cellStyle name="_pgvcl-costal_pgvcl_JND-5_New MIS Sheets 4" xfId="10073"/>
    <cellStyle name="_pgvcl-costal_PGVCL-_JND-5_New MIS Sheets 4" xfId="10074"/>
    <cellStyle name="_pgvcl-costal_pgvcl_JND-5_New MIS Sheets 4 10" xfId="10075"/>
    <cellStyle name="_pgvcl-costal_PGVCL-_JND-5_New MIS Sheets 4 10" xfId="10076"/>
    <cellStyle name="_pgvcl-costal_pgvcl_JND-5_New MIS Sheets 4 2" xfId="10077"/>
    <cellStyle name="_pgvcl-costal_PGVCL-_JND-5_New MIS Sheets 4 2" xfId="10078"/>
    <cellStyle name="_pgvcl-costal_pgvcl_JND-5_New MIS Sheets 4 3" xfId="10079"/>
    <cellStyle name="_pgvcl-costal_PGVCL-_JND-5_New MIS Sheets 4 3" xfId="10080"/>
    <cellStyle name="_pgvcl-costal_pgvcl_JND-5_New MIS Sheets 4 4" xfId="10081"/>
    <cellStyle name="_pgvcl-costal_PGVCL-_JND-5_New MIS Sheets 4 4" xfId="10082"/>
    <cellStyle name="_pgvcl-costal_pgvcl_JND-5_New MIS Sheets 4 5" xfId="10083"/>
    <cellStyle name="_pgvcl-costal_PGVCL-_JND-5_New MIS Sheets 4 5" xfId="10084"/>
    <cellStyle name="_pgvcl-costal_pgvcl_JND-5_New MIS Sheets 4 6" xfId="10085"/>
    <cellStyle name="_pgvcl-costal_PGVCL-_JND-5_New MIS Sheets 4 6" xfId="10086"/>
    <cellStyle name="_pgvcl-costal_pgvcl_JND-5_New MIS Sheets 4 7" xfId="10087"/>
    <cellStyle name="_pgvcl-costal_PGVCL-_JND-5_New MIS Sheets 4 7" xfId="10088"/>
    <cellStyle name="_pgvcl-costal_pgvcl_JND-5_New MIS Sheets 4 8" xfId="10089"/>
    <cellStyle name="_pgvcl-costal_PGVCL-_JND-5_New MIS Sheets 4 8" xfId="10090"/>
    <cellStyle name="_pgvcl-costal_pgvcl_JND-5_New MIS Sheets 4 9" xfId="10091"/>
    <cellStyle name="_pgvcl-costal_PGVCL-_JND-5_New MIS Sheets 4 9" xfId="10092"/>
    <cellStyle name="_pgvcl-costal_pgvcl_JND-5_New MIS Sheets 5" xfId="10093"/>
    <cellStyle name="_pgvcl-costal_PGVCL-_JND-5_New MIS Sheets 5" xfId="10094"/>
    <cellStyle name="_pgvcl-costal_pgvcl_JND-5_New MIS Sheets 5 10" xfId="10095"/>
    <cellStyle name="_pgvcl-costal_PGVCL-_JND-5_New MIS Sheets 5 10" xfId="10096"/>
    <cellStyle name="_pgvcl-costal_pgvcl_JND-5_New MIS Sheets 5 2" xfId="10097"/>
    <cellStyle name="_pgvcl-costal_PGVCL-_JND-5_New MIS Sheets 5 2" xfId="10098"/>
    <cellStyle name="_pgvcl-costal_pgvcl_JND-5_New MIS Sheets 5 3" xfId="10099"/>
    <cellStyle name="_pgvcl-costal_PGVCL-_JND-5_New MIS Sheets 5 3" xfId="10100"/>
    <cellStyle name="_pgvcl-costal_pgvcl_JND-5_New MIS Sheets 5 4" xfId="10101"/>
    <cellStyle name="_pgvcl-costal_PGVCL-_JND-5_New MIS Sheets 5 4" xfId="10102"/>
    <cellStyle name="_pgvcl-costal_pgvcl_JND-5_New MIS Sheets 5 5" xfId="10103"/>
    <cellStyle name="_pgvcl-costal_PGVCL-_JND-5_New MIS Sheets 5 5" xfId="10104"/>
    <cellStyle name="_pgvcl-costal_pgvcl_JND-5_New MIS Sheets 5 6" xfId="10105"/>
    <cellStyle name="_pgvcl-costal_PGVCL-_JND-5_New MIS Sheets 5 6" xfId="10106"/>
    <cellStyle name="_pgvcl-costal_pgvcl_JND-5_New MIS Sheets 5 7" xfId="10107"/>
    <cellStyle name="_pgvcl-costal_PGVCL-_JND-5_New MIS Sheets 5 7" xfId="10108"/>
    <cellStyle name="_pgvcl-costal_pgvcl_JND-5_New MIS Sheets 5 8" xfId="10109"/>
    <cellStyle name="_pgvcl-costal_PGVCL-_JND-5_New MIS Sheets 5 8" xfId="10110"/>
    <cellStyle name="_pgvcl-costal_pgvcl_JND-5_New MIS Sheets 5 9" xfId="10111"/>
    <cellStyle name="_pgvcl-costal_PGVCL-_JND-5_New MIS Sheets 5 9" xfId="10112"/>
    <cellStyle name="_pgvcl-costal_pgvcl_JND-5_New MIS Sheets 6" xfId="10113"/>
    <cellStyle name="_pgvcl-costal_PGVCL-_JND-5_New MIS Sheets 6" xfId="10114"/>
    <cellStyle name="_pgvcl-costal_pgvcl_JND-5_New MIS Sheets 6 10" xfId="10115"/>
    <cellStyle name="_pgvcl-costal_PGVCL-_JND-5_New MIS Sheets 6 10" xfId="10116"/>
    <cellStyle name="_pgvcl-costal_pgvcl_JND-5_New MIS Sheets 6 2" xfId="10117"/>
    <cellStyle name="_pgvcl-costal_PGVCL-_JND-5_New MIS Sheets 6 2" xfId="10118"/>
    <cellStyle name="_pgvcl-costal_pgvcl_JND-5_New MIS Sheets 6 3" xfId="10119"/>
    <cellStyle name="_pgvcl-costal_PGVCL-_JND-5_New MIS Sheets 6 3" xfId="10120"/>
    <cellStyle name="_pgvcl-costal_pgvcl_JND-5_New MIS Sheets 6 4" xfId="10121"/>
    <cellStyle name="_pgvcl-costal_PGVCL-_JND-5_New MIS Sheets 6 4" xfId="10122"/>
    <cellStyle name="_pgvcl-costal_pgvcl_JND-5_New MIS Sheets 6 5" xfId="10123"/>
    <cellStyle name="_pgvcl-costal_PGVCL-_JND-5_New MIS Sheets 6 5" xfId="10124"/>
    <cellStyle name="_pgvcl-costal_pgvcl_JND-5_New MIS Sheets 6 6" xfId="10125"/>
    <cellStyle name="_pgvcl-costal_PGVCL-_JND-5_New MIS Sheets 6 6" xfId="10126"/>
    <cellStyle name="_pgvcl-costal_pgvcl_JND-5_New MIS Sheets 6 7" xfId="10127"/>
    <cellStyle name="_pgvcl-costal_PGVCL-_JND-5_New MIS Sheets 6 7" xfId="10128"/>
    <cellStyle name="_pgvcl-costal_pgvcl_JND-5_New MIS Sheets 6 8" xfId="10129"/>
    <cellStyle name="_pgvcl-costal_PGVCL-_JND-5_New MIS Sheets 6 8" xfId="10130"/>
    <cellStyle name="_pgvcl-costal_pgvcl_JND-5_New MIS Sheets 6 9" xfId="10131"/>
    <cellStyle name="_pgvcl-costal_PGVCL-_JND-5_New MIS Sheets 6 9" xfId="10132"/>
    <cellStyle name="_pgvcl-costal_pgvcl_JND-5_New MIS Sheets 7" xfId="10133"/>
    <cellStyle name="_pgvcl-costal_PGVCL-_JND-5_New MIS Sheets 7" xfId="10134"/>
    <cellStyle name="_pgvcl-costal_pgvcl_JND-5_New MIS Sheets 7 10" xfId="10135"/>
    <cellStyle name="_pgvcl-costal_PGVCL-_JND-5_New MIS Sheets 7 10" xfId="10136"/>
    <cellStyle name="_pgvcl-costal_pgvcl_JND-5_New MIS Sheets 7 2" xfId="10137"/>
    <cellStyle name="_pgvcl-costal_PGVCL-_JND-5_New MIS Sheets 7 2" xfId="10138"/>
    <cellStyle name="_pgvcl-costal_pgvcl_JND-5_New MIS Sheets 7 3" xfId="10139"/>
    <cellStyle name="_pgvcl-costal_PGVCL-_JND-5_New MIS Sheets 7 3" xfId="10140"/>
    <cellStyle name="_pgvcl-costal_pgvcl_JND-5_New MIS Sheets 7 4" xfId="10141"/>
    <cellStyle name="_pgvcl-costal_PGVCL-_JND-5_New MIS Sheets 7 4" xfId="10142"/>
    <cellStyle name="_pgvcl-costal_pgvcl_JND-5_New MIS Sheets 7 5" xfId="10143"/>
    <cellStyle name="_pgvcl-costal_PGVCL-_JND-5_New MIS Sheets 7 5" xfId="10144"/>
    <cellStyle name="_pgvcl-costal_pgvcl_JND-5_New MIS Sheets 7 6" xfId="10145"/>
    <cellStyle name="_pgvcl-costal_PGVCL-_JND-5_New MIS Sheets 7 6" xfId="10146"/>
    <cellStyle name="_pgvcl-costal_pgvcl_JND-5_New MIS Sheets 7 7" xfId="10147"/>
    <cellStyle name="_pgvcl-costal_PGVCL-_JND-5_New MIS Sheets 7 7" xfId="10148"/>
    <cellStyle name="_pgvcl-costal_pgvcl_JND-5_New MIS Sheets 7 8" xfId="10149"/>
    <cellStyle name="_pgvcl-costal_PGVCL-_JND-5_New MIS Sheets 7 8" xfId="10150"/>
    <cellStyle name="_pgvcl-costal_pgvcl_JND-5_New MIS Sheets 7 9" xfId="10151"/>
    <cellStyle name="_pgvcl-costal_PGVCL-_JND-5_New MIS Sheets 7 9" xfId="10152"/>
    <cellStyle name="_pgvcl-costal_pgvcl_JND-5_New MIS Sheets 8" xfId="10153"/>
    <cellStyle name="_pgvcl-costal_PGVCL-_JND-5_New MIS Sheets 8" xfId="10154"/>
    <cellStyle name="_pgvcl-costal_pgvcl_JND-5_PBR" xfId="10155"/>
    <cellStyle name="_pgvcl-costal_PGVCL-_JND-5_PBR" xfId="10156"/>
    <cellStyle name="_pgvcl-costal_pgvcl_JND-5_PBR 2" xfId="10157"/>
    <cellStyle name="_pgvcl-costal_PGVCL-_JND-5_PBR 2" xfId="10158"/>
    <cellStyle name="_pgvcl-costal_pgvcl_JND-5_PBR 2 10" xfId="10159"/>
    <cellStyle name="_pgvcl-costal_PGVCL-_JND-5_PBR 2 10" xfId="10160"/>
    <cellStyle name="_pgvcl-costal_pgvcl_JND-5_PBR 2 2" xfId="10161"/>
    <cellStyle name="_pgvcl-costal_PGVCL-_JND-5_PBR 2 2" xfId="10162"/>
    <cellStyle name="_pgvcl-costal_pgvcl_JND-5_PBR 2 3" xfId="10163"/>
    <cellStyle name="_pgvcl-costal_PGVCL-_JND-5_PBR 2 3" xfId="10164"/>
    <cellStyle name="_pgvcl-costal_pgvcl_JND-5_PBR 2 4" xfId="10165"/>
    <cellStyle name="_pgvcl-costal_PGVCL-_JND-5_PBR 2 4" xfId="10166"/>
    <cellStyle name="_pgvcl-costal_pgvcl_JND-5_PBR 2 5" xfId="10167"/>
    <cellStyle name="_pgvcl-costal_PGVCL-_JND-5_PBR 2 5" xfId="10168"/>
    <cellStyle name="_pgvcl-costal_pgvcl_JND-5_PBR 2 6" xfId="10169"/>
    <cellStyle name="_pgvcl-costal_PGVCL-_JND-5_PBR 2 6" xfId="10170"/>
    <cellStyle name="_pgvcl-costal_pgvcl_JND-5_PBR 2 7" xfId="10171"/>
    <cellStyle name="_pgvcl-costal_PGVCL-_JND-5_PBR 2 7" xfId="10172"/>
    <cellStyle name="_pgvcl-costal_pgvcl_JND-5_PBR 2 8" xfId="10173"/>
    <cellStyle name="_pgvcl-costal_PGVCL-_JND-5_PBR 2 8" xfId="10174"/>
    <cellStyle name="_pgvcl-costal_pgvcl_JND-5_PBR 2 9" xfId="10175"/>
    <cellStyle name="_pgvcl-costal_PGVCL-_JND-5_PBR 2 9" xfId="10176"/>
    <cellStyle name="_pgvcl-costal_pgvcl_JND-5_PBR 3" xfId="10177"/>
    <cellStyle name="_pgvcl-costal_PGVCL-_JND-5_PBR 3" xfId="10178"/>
    <cellStyle name="_pgvcl-costal_pgvcl_JND-5_PBR 3 10" xfId="10179"/>
    <cellStyle name="_pgvcl-costal_PGVCL-_JND-5_PBR 3 10" xfId="10180"/>
    <cellStyle name="_pgvcl-costal_pgvcl_JND-5_PBR 3 2" xfId="10181"/>
    <cellStyle name="_pgvcl-costal_PGVCL-_JND-5_PBR 3 2" xfId="10182"/>
    <cellStyle name="_pgvcl-costal_pgvcl_JND-5_PBR 3 3" xfId="10183"/>
    <cellStyle name="_pgvcl-costal_PGVCL-_JND-5_PBR 3 3" xfId="10184"/>
    <cellStyle name="_pgvcl-costal_pgvcl_JND-5_PBR 3 4" xfId="10185"/>
    <cellStyle name="_pgvcl-costal_PGVCL-_JND-5_PBR 3 4" xfId="10186"/>
    <cellStyle name="_pgvcl-costal_pgvcl_JND-5_PBR 3 5" xfId="10187"/>
    <cellStyle name="_pgvcl-costal_PGVCL-_JND-5_PBR 3 5" xfId="10188"/>
    <cellStyle name="_pgvcl-costal_pgvcl_JND-5_PBR 3 6" xfId="10189"/>
    <cellStyle name="_pgvcl-costal_PGVCL-_JND-5_PBR 3 6" xfId="10190"/>
    <cellStyle name="_pgvcl-costal_pgvcl_JND-5_PBR 3 7" xfId="10191"/>
    <cellStyle name="_pgvcl-costal_PGVCL-_JND-5_PBR 3 7" xfId="10192"/>
    <cellStyle name="_pgvcl-costal_pgvcl_JND-5_PBR 3 8" xfId="10193"/>
    <cellStyle name="_pgvcl-costal_PGVCL-_JND-5_PBR 3 8" xfId="10194"/>
    <cellStyle name="_pgvcl-costal_pgvcl_JND-5_PBR 3 9" xfId="10195"/>
    <cellStyle name="_pgvcl-costal_PGVCL-_JND-5_PBR 3 9" xfId="10196"/>
    <cellStyle name="_pgvcl-costal_pgvcl_JND-5_PBR 4" xfId="10197"/>
    <cellStyle name="_pgvcl-costal_PGVCL-_JND-5_PBR 4" xfId="10198"/>
    <cellStyle name="_pgvcl-costal_pgvcl_JND-5_PBR 4 10" xfId="10199"/>
    <cellStyle name="_pgvcl-costal_PGVCL-_JND-5_PBR 4 10" xfId="10200"/>
    <cellStyle name="_pgvcl-costal_pgvcl_JND-5_PBR 4 2" xfId="10201"/>
    <cellStyle name="_pgvcl-costal_PGVCL-_JND-5_PBR 4 2" xfId="10202"/>
    <cellStyle name="_pgvcl-costal_pgvcl_JND-5_PBR 4 3" xfId="10203"/>
    <cellStyle name="_pgvcl-costal_PGVCL-_JND-5_PBR 4 3" xfId="10204"/>
    <cellStyle name="_pgvcl-costal_pgvcl_JND-5_PBR 4 4" xfId="10205"/>
    <cellStyle name="_pgvcl-costal_PGVCL-_JND-5_PBR 4 4" xfId="10206"/>
    <cellStyle name="_pgvcl-costal_pgvcl_JND-5_PBR 4 5" xfId="10207"/>
    <cellStyle name="_pgvcl-costal_PGVCL-_JND-5_PBR 4 5" xfId="10208"/>
    <cellStyle name="_pgvcl-costal_pgvcl_JND-5_PBR 4 6" xfId="10209"/>
    <cellStyle name="_pgvcl-costal_PGVCL-_JND-5_PBR 4 6" xfId="10210"/>
    <cellStyle name="_pgvcl-costal_pgvcl_JND-5_PBR 4 7" xfId="10211"/>
    <cellStyle name="_pgvcl-costal_PGVCL-_JND-5_PBR 4 7" xfId="10212"/>
    <cellStyle name="_pgvcl-costal_pgvcl_JND-5_PBR 4 8" xfId="10213"/>
    <cellStyle name="_pgvcl-costal_PGVCL-_JND-5_PBR 4 8" xfId="10214"/>
    <cellStyle name="_pgvcl-costal_pgvcl_JND-5_PBR 4 9" xfId="10215"/>
    <cellStyle name="_pgvcl-costal_PGVCL-_JND-5_PBR 4 9" xfId="10216"/>
    <cellStyle name="_pgvcl-costal_pgvcl_JND-5_PBR 5" xfId="10217"/>
    <cellStyle name="_pgvcl-costal_PGVCL-_JND-5_PBR 5" xfId="10218"/>
    <cellStyle name="_pgvcl-costal_pgvcl_JND-5_PBR 5 10" xfId="10219"/>
    <cellStyle name="_pgvcl-costal_PGVCL-_JND-5_PBR 5 10" xfId="10220"/>
    <cellStyle name="_pgvcl-costal_pgvcl_JND-5_PBR 5 2" xfId="10221"/>
    <cellStyle name="_pgvcl-costal_PGVCL-_JND-5_PBR 5 2" xfId="10222"/>
    <cellStyle name="_pgvcl-costal_pgvcl_JND-5_PBR 5 3" xfId="10223"/>
    <cellStyle name="_pgvcl-costal_PGVCL-_JND-5_PBR 5 3" xfId="10224"/>
    <cellStyle name="_pgvcl-costal_pgvcl_JND-5_PBR 5 4" xfId="10225"/>
    <cellStyle name="_pgvcl-costal_PGVCL-_JND-5_PBR 5 4" xfId="10226"/>
    <cellStyle name="_pgvcl-costal_pgvcl_JND-5_PBR 5 5" xfId="10227"/>
    <cellStyle name="_pgvcl-costal_PGVCL-_JND-5_PBR 5 5" xfId="10228"/>
    <cellStyle name="_pgvcl-costal_pgvcl_JND-5_PBR 5 6" xfId="10229"/>
    <cellStyle name="_pgvcl-costal_PGVCL-_JND-5_PBR 5 6" xfId="10230"/>
    <cellStyle name="_pgvcl-costal_pgvcl_JND-5_PBR 5 7" xfId="10231"/>
    <cellStyle name="_pgvcl-costal_PGVCL-_JND-5_PBR 5 7" xfId="10232"/>
    <cellStyle name="_pgvcl-costal_pgvcl_JND-5_PBR 5 8" xfId="10233"/>
    <cellStyle name="_pgvcl-costal_PGVCL-_JND-5_PBR 5 8" xfId="10234"/>
    <cellStyle name="_pgvcl-costal_pgvcl_JND-5_PBR 5 9" xfId="10235"/>
    <cellStyle name="_pgvcl-costal_PGVCL-_JND-5_PBR 5 9" xfId="10236"/>
    <cellStyle name="_pgvcl-costal_pgvcl_JND-5_PBR 6" xfId="10237"/>
    <cellStyle name="_pgvcl-costal_PGVCL-_JND-5_PBR 6" xfId="10238"/>
    <cellStyle name="_pgvcl-costal_pgvcl_JND-5_PBR 6 10" xfId="10239"/>
    <cellStyle name="_pgvcl-costal_PGVCL-_JND-5_PBR 6 10" xfId="10240"/>
    <cellStyle name="_pgvcl-costal_pgvcl_JND-5_PBR 6 2" xfId="10241"/>
    <cellStyle name="_pgvcl-costal_PGVCL-_JND-5_PBR 6 2" xfId="10242"/>
    <cellStyle name="_pgvcl-costal_pgvcl_JND-5_PBR 6 3" xfId="10243"/>
    <cellStyle name="_pgvcl-costal_PGVCL-_JND-5_PBR 6 3" xfId="10244"/>
    <cellStyle name="_pgvcl-costal_pgvcl_JND-5_PBR 6 4" xfId="10245"/>
    <cellStyle name="_pgvcl-costal_PGVCL-_JND-5_PBR 6 4" xfId="10246"/>
    <cellStyle name="_pgvcl-costal_pgvcl_JND-5_PBR 6 5" xfId="10247"/>
    <cellStyle name="_pgvcl-costal_PGVCL-_JND-5_PBR 6 5" xfId="10248"/>
    <cellStyle name="_pgvcl-costal_pgvcl_JND-5_PBR 6 6" xfId="10249"/>
    <cellStyle name="_pgvcl-costal_PGVCL-_JND-5_PBR 6 6" xfId="10250"/>
    <cellStyle name="_pgvcl-costal_pgvcl_JND-5_PBR 6 7" xfId="10251"/>
    <cellStyle name="_pgvcl-costal_PGVCL-_JND-5_PBR 6 7" xfId="10252"/>
    <cellStyle name="_pgvcl-costal_pgvcl_JND-5_PBR 6 8" xfId="10253"/>
    <cellStyle name="_pgvcl-costal_PGVCL-_JND-5_PBR 6 8" xfId="10254"/>
    <cellStyle name="_pgvcl-costal_pgvcl_JND-5_PBR 6 9" xfId="10255"/>
    <cellStyle name="_pgvcl-costal_PGVCL-_JND-5_PBR 6 9" xfId="10256"/>
    <cellStyle name="_pgvcl-costal_pgvcl_JND-5_PBR 7" xfId="10257"/>
    <cellStyle name="_pgvcl-costal_PGVCL-_JND-5_PBR 7" xfId="10258"/>
    <cellStyle name="_pgvcl-costal_pgvcl_JND-5_PBR 7 10" xfId="10259"/>
    <cellStyle name="_pgvcl-costal_PGVCL-_JND-5_PBR 7 10" xfId="10260"/>
    <cellStyle name="_pgvcl-costal_pgvcl_JND-5_PBR 7 2" xfId="10261"/>
    <cellStyle name="_pgvcl-costal_PGVCL-_JND-5_PBR 7 2" xfId="10262"/>
    <cellStyle name="_pgvcl-costal_pgvcl_JND-5_PBR 7 3" xfId="10263"/>
    <cellStyle name="_pgvcl-costal_PGVCL-_JND-5_PBR 7 3" xfId="10264"/>
    <cellStyle name="_pgvcl-costal_pgvcl_JND-5_PBR 7 4" xfId="10265"/>
    <cellStyle name="_pgvcl-costal_PGVCL-_JND-5_PBR 7 4" xfId="10266"/>
    <cellStyle name="_pgvcl-costal_pgvcl_JND-5_PBR 7 5" xfId="10267"/>
    <cellStyle name="_pgvcl-costal_PGVCL-_JND-5_PBR 7 5" xfId="10268"/>
    <cellStyle name="_pgvcl-costal_pgvcl_JND-5_PBR 7 6" xfId="10269"/>
    <cellStyle name="_pgvcl-costal_PGVCL-_JND-5_PBR 7 6" xfId="10270"/>
    <cellStyle name="_pgvcl-costal_pgvcl_JND-5_PBR 7 7" xfId="10271"/>
    <cellStyle name="_pgvcl-costal_PGVCL-_JND-5_PBR 7 7" xfId="10272"/>
    <cellStyle name="_pgvcl-costal_pgvcl_JND-5_PBR 7 8" xfId="10273"/>
    <cellStyle name="_pgvcl-costal_PGVCL-_JND-5_PBR 7 8" xfId="10274"/>
    <cellStyle name="_pgvcl-costal_pgvcl_JND-5_PBR 7 9" xfId="10275"/>
    <cellStyle name="_pgvcl-costal_PGVCL-_JND-5_PBR 7 9" xfId="10276"/>
    <cellStyle name="_pgvcl-costal_pgvcl_JND-5_PBR 8" xfId="10277"/>
    <cellStyle name="_pgvcl-costal_PGVCL-_JND-5_PBR 8" xfId="10278"/>
    <cellStyle name="_pgvcl-costal_pgvcl_JND-5_PBR CO_DAILY REPORT GIS - 20-01-09" xfId="10279"/>
    <cellStyle name="_pgvcl-costal_PGVCL-_JND-5_PBR CO_DAILY REPORT GIS - 20-01-09" xfId="10280"/>
    <cellStyle name="_pgvcl-costal_pgvcl_JND-5_PBR CO_DAILY REPORT GIS - 20-01-09 2" xfId="10281"/>
    <cellStyle name="_pgvcl-costal_PGVCL-_JND-5_PBR CO_DAILY REPORT GIS - 20-01-09 2" xfId="10282"/>
    <cellStyle name="_pgvcl-costal_pgvcl_JND-5_PBR CO_DAILY REPORT GIS - 20-01-09 2 10" xfId="10283"/>
    <cellStyle name="_pgvcl-costal_PGVCL-_JND-5_PBR CO_DAILY REPORT GIS - 20-01-09 2 10" xfId="10284"/>
    <cellStyle name="_pgvcl-costal_pgvcl_JND-5_PBR CO_DAILY REPORT GIS - 20-01-09 2 2" xfId="10285"/>
    <cellStyle name="_pgvcl-costal_PGVCL-_JND-5_PBR CO_DAILY REPORT GIS - 20-01-09 2 2" xfId="10286"/>
    <cellStyle name="_pgvcl-costal_pgvcl_JND-5_PBR CO_DAILY REPORT GIS - 20-01-09 2 3" xfId="10287"/>
    <cellStyle name="_pgvcl-costal_PGVCL-_JND-5_PBR CO_DAILY REPORT GIS - 20-01-09 2 3" xfId="10288"/>
    <cellStyle name="_pgvcl-costal_pgvcl_JND-5_PBR CO_DAILY REPORT GIS - 20-01-09 2 4" xfId="10289"/>
    <cellStyle name="_pgvcl-costal_PGVCL-_JND-5_PBR CO_DAILY REPORT GIS - 20-01-09 2 4" xfId="10290"/>
    <cellStyle name="_pgvcl-costal_pgvcl_JND-5_PBR CO_DAILY REPORT GIS - 20-01-09 2 5" xfId="10291"/>
    <cellStyle name="_pgvcl-costal_PGVCL-_JND-5_PBR CO_DAILY REPORT GIS - 20-01-09 2 5" xfId="10292"/>
    <cellStyle name="_pgvcl-costal_pgvcl_JND-5_PBR CO_DAILY REPORT GIS - 20-01-09 2 6" xfId="10293"/>
    <cellStyle name="_pgvcl-costal_PGVCL-_JND-5_PBR CO_DAILY REPORT GIS - 20-01-09 2 6" xfId="10294"/>
    <cellStyle name="_pgvcl-costal_pgvcl_JND-5_PBR CO_DAILY REPORT GIS - 20-01-09 2 7" xfId="10295"/>
    <cellStyle name="_pgvcl-costal_PGVCL-_JND-5_PBR CO_DAILY REPORT GIS - 20-01-09 2 7" xfId="10296"/>
    <cellStyle name="_pgvcl-costal_pgvcl_JND-5_PBR CO_DAILY REPORT GIS - 20-01-09 2 8" xfId="10297"/>
    <cellStyle name="_pgvcl-costal_PGVCL-_JND-5_PBR CO_DAILY REPORT GIS - 20-01-09 2 8" xfId="10298"/>
    <cellStyle name="_pgvcl-costal_pgvcl_JND-5_PBR CO_DAILY REPORT GIS - 20-01-09 2 9" xfId="10299"/>
    <cellStyle name="_pgvcl-costal_PGVCL-_JND-5_PBR CO_DAILY REPORT GIS - 20-01-09 2 9" xfId="10300"/>
    <cellStyle name="_pgvcl-costal_pgvcl_JND-5_PBR CO_DAILY REPORT GIS - 20-01-09 3" xfId="10301"/>
    <cellStyle name="_pgvcl-costal_PGVCL-_JND-5_PBR CO_DAILY REPORT GIS - 20-01-09 3" xfId="10302"/>
    <cellStyle name="_pgvcl-costal_pgvcl_JND-5_PBR CO_DAILY REPORT GIS - 20-01-09 3 10" xfId="10303"/>
    <cellStyle name="_pgvcl-costal_PGVCL-_JND-5_PBR CO_DAILY REPORT GIS - 20-01-09 3 10" xfId="10304"/>
    <cellStyle name="_pgvcl-costal_pgvcl_JND-5_PBR CO_DAILY REPORT GIS - 20-01-09 3 2" xfId="10305"/>
    <cellStyle name="_pgvcl-costal_PGVCL-_JND-5_PBR CO_DAILY REPORT GIS - 20-01-09 3 2" xfId="10306"/>
    <cellStyle name="_pgvcl-costal_pgvcl_JND-5_PBR CO_DAILY REPORT GIS - 20-01-09 3 3" xfId="10307"/>
    <cellStyle name="_pgvcl-costal_PGVCL-_JND-5_PBR CO_DAILY REPORT GIS - 20-01-09 3 3" xfId="10308"/>
    <cellStyle name="_pgvcl-costal_pgvcl_JND-5_PBR CO_DAILY REPORT GIS - 20-01-09 3 4" xfId="10309"/>
    <cellStyle name="_pgvcl-costal_PGVCL-_JND-5_PBR CO_DAILY REPORT GIS - 20-01-09 3 4" xfId="10310"/>
    <cellStyle name="_pgvcl-costal_pgvcl_JND-5_PBR CO_DAILY REPORT GIS - 20-01-09 3 5" xfId="10311"/>
    <cellStyle name="_pgvcl-costal_PGVCL-_JND-5_PBR CO_DAILY REPORT GIS - 20-01-09 3 5" xfId="10312"/>
    <cellStyle name="_pgvcl-costal_pgvcl_JND-5_PBR CO_DAILY REPORT GIS - 20-01-09 3 6" xfId="10313"/>
    <cellStyle name="_pgvcl-costal_PGVCL-_JND-5_PBR CO_DAILY REPORT GIS - 20-01-09 3 6" xfId="10314"/>
    <cellStyle name="_pgvcl-costal_pgvcl_JND-5_PBR CO_DAILY REPORT GIS - 20-01-09 3 7" xfId="10315"/>
    <cellStyle name="_pgvcl-costal_PGVCL-_JND-5_PBR CO_DAILY REPORT GIS - 20-01-09 3 7" xfId="10316"/>
    <cellStyle name="_pgvcl-costal_pgvcl_JND-5_PBR CO_DAILY REPORT GIS - 20-01-09 3 8" xfId="10317"/>
    <cellStyle name="_pgvcl-costal_PGVCL-_JND-5_PBR CO_DAILY REPORT GIS - 20-01-09 3 8" xfId="10318"/>
    <cellStyle name="_pgvcl-costal_pgvcl_JND-5_PBR CO_DAILY REPORT GIS - 20-01-09 3 9" xfId="10319"/>
    <cellStyle name="_pgvcl-costal_PGVCL-_JND-5_PBR CO_DAILY REPORT GIS - 20-01-09 3 9" xfId="10320"/>
    <cellStyle name="_pgvcl-costal_pgvcl_JND-5_PBR CO_DAILY REPORT GIS - 20-01-09 4" xfId="10321"/>
    <cellStyle name="_pgvcl-costal_PGVCL-_JND-5_PBR CO_DAILY REPORT GIS - 20-01-09 4" xfId="10322"/>
    <cellStyle name="_pgvcl-costal_pgvcl_JND-5_PBR CO_DAILY REPORT GIS - 20-01-09 4 10" xfId="10323"/>
    <cellStyle name="_pgvcl-costal_PGVCL-_JND-5_PBR CO_DAILY REPORT GIS - 20-01-09 4 10" xfId="10324"/>
    <cellStyle name="_pgvcl-costal_pgvcl_JND-5_PBR CO_DAILY REPORT GIS - 20-01-09 4 2" xfId="10325"/>
    <cellStyle name="_pgvcl-costal_PGVCL-_JND-5_PBR CO_DAILY REPORT GIS - 20-01-09 4 2" xfId="10326"/>
    <cellStyle name="_pgvcl-costal_pgvcl_JND-5_PBR CO_DAILY REPORT GIS - 20-01-09 4 3" xfId="10327"/>
    <cellStyle name="_pgvcl-costal_PGVCL-_JND-5_PBR CO_DAILY REPORT GIS - 20-01-09 4 3" xfId="10328"/>
    <cellStyle name="_pgvcl-costal_pgvcl_JND-5_PBR CO_DAILY REPORT GIS - 20-01-09 4 4" xfId="10329"/>
    <cellStyle name="_pgvcl-costal_PGVCL-_JND-5_PBR CO_DAILY REPORT GIS - 20-01-09 4 4" xfId="10330"/>
    <cellStyle name="_pgvcl-costal_pgvcl_JND-5_PBR CO_DAILY REPORT GIS - 20-01-09 4 5" xfId="10331"/>
    <cellStyle name="_pgvcl-costal_PGVCL-_JND-5_PBR CO_DAILY REPORT GIS - 20-01-09 4 5" xfId="10332"/>
    <cellStyle name="_pgvcl-costal_pgvcl_JND-5_PBR CO_DAILY REPORT GIS - 20-01-09 4 6" xfId="10333"/>
    <cellStyle name="_pgvcl-costal_PGVCL-_JND-5_PBR CO_DAILY REPORT GIS - 20-01-09 4 6" xfId="10334"/>
    <cellStyle name="_pgvcl-costal_pgvcl_JND-5_PBR CO_DAILY REPORT GIS - 20-01-09 4 7" xfId="10335"/>
    <cellStyle name="_pgvcl-costal_PGVCL-_JND-5_PBR CO_DAILY REPORT GIS - 20-01-09 4 7" xfId="10336"/>
    <cellStyle name="_pgvcl-costal_pgvcl_JND-5_PBR CO_DAILY REPORT GIS - 20-01-09 4 8" xfId="10337"/>
    <cellStyle name="_pgvcl-costal_PGVCL-_JND-5_PBR CO_DAILY REPORT GIS - 20-01-09 4 8" xfId="10338"/>
    <cellStyle name="_pgvcl-costal_pgvcl_JND-5_PBR CO_DAILY REPORT GIS - 20-01-09 4 9" xfId="10339"/>
    <cellStyle name="_pgvcl-costal_PGVCL-_JND-5_PBR CO_DAILY REPORT GIS - 20-01-09 4 9" xfId="10340"/>
    <cellStyle name="_pgvcl-costal_pgvcl_JND-5_PBR CO_DAILY REPORT GIS - 20-01-09 5" xfId="10341"/>
    <cellStyle name="_pgvcl-costal_PGVCL-_JND-5_PBR CO_DAILY REPORT GIS - 20-01-09 5" xfId="10342"/>
    <cellStyle name="_pgvcl-costal_pgvcl_JND-5_PBR CO_DAILY REPORT GIS - 20-01-09 5 10" xfId="10343"/>
    <cellStyle name="_pgvcl-costal_PGVCL-_JND-5_PBR CO_DAILY REPORT GIS - 20-01-09 5 10" xfId="10344"/>
    <cellStyle name="_pgvcl-costal_pgvcl_JND-5_PBR CO_DAILY REPORT GIS - 20-01-09 5 2" xfId="10345"/>
    <cellStyle name="_pgvcl-costal_PGVCL-_JND-5_PBR CO_DAILY REPORT GIS - 20-01-09 5 2" xfId="10346"/>
    <cellStyle name="_pgvcl-costal_pgvcl_JND-5_PBR CO_DAILY REPORT GIS - 20-01-09 5 3" xfId="10347"/>
    <cellStyle name="_pgvcl-costal_PGVCL-_JND-5_PBR CO_DAILY REPORT GIS - 20-01-09 5 3" xfId="10348"/>
    <cellStyle name="_pgvcl-costal_pgvcl_JND-5_PBR CO_DAILY REPORT GIS - 20-01-09 5 4" xfId="10349"/>
    <cellStyle name="_pgvcl-costal_PGVCL-_JND-5_PBR CO_DAILY REPORT GIS - 20-01-09 5 4" xfId="10350"/>
    <cellStyle name="_pgvcl-costal_pgvcl_JND-5_PBR CO_DAILY REPORT GIS - 20-01-09 5 5" xfId="10351"/>
    <cellStyle name="_pgvcl-costal_PGVCL-_JND-5_PBR CO_DAILY REPORT GIS - 20-01-09 5 5" xfId="10352"/>
    <cellStyle name="_pgvcl-costal_pgvcl_JND-5_PBR CO_DAILY REPORT GIS - 20-01-09 5 6" xfId="10353"/>
    <cellStyle name="_pgvcl-costal_PGVCL-_JND-5_PBR CO_DAILY REPORT GIS - 20-01-09 5 6" xfId="10354"/>
    <cellStyle name="_pgvcl-costal_pgvcl_JND-5_PBR CO_DAILY REPORT GIS - 20-01-09 5 7" xfId="10355"/>
    <cellStyle name="_pgvcl-costal_PGVCL-_JND-5_PBR CO_DAILY REPORT GIS - 20-01-09 5 7" xfId="10356"/>
    <cellStyle name="_pgvcl-costal_pgvcl_JND-5_PBR CO_DAILY REPORT GIS - 20-01-09 5 8" xfId="10357"/>
    <cellStyle name="_pgvcl-costal_PGVCL-_JND-5_PBR CO_DAILY REPORT GIS - 20-01-09 5 8" xfId="10358"/>
    <cellStyle name="_pgvcl-costal_pgvcl_JND-5_PBR CO_DAILY REPORT GIS - 20-01-09 5 9" xfId="10359"/>
    <cellStyle name="_pgvcl-costal_PGVCL-_JND-5_PBR CO_DAILY REPORT GIS - 20-01-09 5 9" xfId="10360"/>
    <cellStyle name="_pgvcl-costal_pgvcl_JND-5_PBR CO_DAILY REPORT GIS - 20-01-09 6" xfId="10361"/>
    <cellStyle name="_pgvcl-costal_PGVCL-_JND-5_PBR CO_DAILY REPORT GIS - 20-01-09 6" xfId="10362"/>
    <cellStyle name="_pgvcl-costal_pgvcl_JND-5_PBR CO_DAILY REPORT GIS - 20-01-09 6 10" xfId="10363"/>
    <cellStyle name="_pgvcl-costal_PGVCL-_JND-5_PBR CO_DAILY REPORT GIS - 20-01-09 6 10" xfId="10364"/>
    <cellStyle name="_pgvcl-costal_pgvcl_JND-5_PBR CO_DAILY REPORT GIS - 20-01-09 6 2" xfId="10365"/>
    <cellStyle name="_pgvcl-costal_PGVCL-_JND-5_PBR CO_DAILY REPORT GIS - 20-01-09 6 2" xfId="10366"/>
    <cellStyle name="_pgvcl-costal_pgvcl_JND-5_PBR CO_DAILY REPORT GIS - 20-01-09 6 3" xfId="10367"/>
    <cellStyle name="_pgvcl-costal_PGVCL-_JND-5_PBR CO_DAILY REPORT GIS - 20-01-09 6 3" xfId="10368"/>
    <cellStyle name="_pgvcl-costal_pgvcl_JND-5_PBR CO_DAILY REPORT GIS - 20-01-09 6 4" xfId="10369"/>
    <cellStyle name="_pgvcl-costal_PGVCL-_JND-5_PBR CO_DAILY REPORT GIS - 20-01-09 6 4" xfId="10370"/>
    <cellStyle name="_pgvcl-costal_pgvcl_JND-5_PBR CO_DAILY REPORT GIS - 20-01-09 6 5" xfId="10371"/>
    <cellStyle name="_pgvcl-costal_PGVCL-_JND-5_PBR CO_DAILY REPORT GIS - 20-01-09 6 5" xfId="10372"/>
    <cellStyle name="_pgvcl-costal_pgvcl_JND-5_PBR CO_DAILY REPORT GIS - 20-01-09 6 6" xfId="10373"/>
    <cellStyle name="_pgvcl-costal_PGVCL-_JND-5_PBR CO_DAILY REPORT GIS - 20-01-09 6 6" xfId="10374"/>
    <cellStyle name="_pgvcl-costal_pgvcl_JND-5_PBR CO_DAILY REPORT GIS - 20-01-09 6 7" xfId="10375"/>
    <cellStyle name="_pgvcl-costal_PGVCL-_JND-5_PBR CO_DAILY REPORT GIS - 20-01-09 6 7" xfId="10376"/>
    <cellStyle name="_pgvcl-costal_pgvcl_JND-5_PBR CO_DAILY REPORT GIS - 20-01-09 6 8" xfId="10377"/>
    <cellStyle name="_pgvcl-costal_PGVCL-_JND-5_PBR CO_DAILY REPORT GIS - 20-01-09 6 8" xfId="10378"/>
    <cellStyle name="_pgvcl-costal_pgvcl_JND-5_PBR CO_DAILY REPORT GIS - 20-01-09 6 9" xfId="10379"/>
    <cellStyle name="_pgvcl-costal_PGVCL-_JND-5_PBR CO_DAILY REPORT GIS - 20-01-09 6 9" xfId="10380"/>
    <cellStyle name="_pgvcl-costal_pgvcl_JND-5_PBR CO_DAILY REPORT GIS - 20-01-09 7" xfId="10381"/>
    <cellStyle name="_pgvcl-costal_PGVCL-_JND-5_PBR CO_DAILY REPORT GIS - 20-01-09 7" xfId="10382"/>
    <cellStyle name="_pgvcl-costal_pgvcl_JND-5_PBR CO_DAILY REPORT GIS - 20-01-09 7 10" xfId="10383"/>
    <cellStyle name="_pgvcl-costal_PGVCL-_JND-5_PBR CO_DAILY REPORT GIS - 20-01-09 7 10" xfId="10384"/>
    <cellStyle name="_pgvcl-costal_pgvcl_JND-5_PBR CO_DAILY REPORT GIS - 20-01-09 7 2" xfId="10385"/>
    <cellStyle name="_pgvcl-costal_PGVCL-_JND-5_PBR CO_DAILY REPORT GIS - 20-01-09 7 2" xfId="10386"/>
    <cellStyle name="_pgvcl-costal_pgvcl_JND-5_PBR CO_DAILY REPORT GIS - 20-01-09 7 3" xfId="10387"/>
    <cellStyle name="_pgvcl-costal_PGVCL-_JND-5_PBR CO_DAILY REPORT GIS - 20-01-09 7 3" xfId="10388"/>
    <cellStyle name="_pgvcl-costal_pgvcl_JND-5_PBR CO_DAILY REPORT GIS - 20-01-09 7 4" xfId="10389"/>
    <cellStyle name="_pgvcl-costal_PGVCL-_JND-5_PBR CO_DAILY REPORT GIS - 20-01-09 7 4" xfId="10390"/>
    <cellStyle name="_pgvcl-costal_pgvcl_JND-5_PBR CO_DAILY REPORT GIS - 20-01-09 7 5" xfId="10391"/>
    <cellStyle name="_pgvcl-costal_PGVCL-_JND-5_PBR CO_DAILY REPORT GIS - 20-01-09 7 5" xfId="10392"/>
    <cellStyle name="_pgvcl-costal_pgvcl_JND-5_PBR CO_DAILY REPORT GIS - 20-01-09 7 6" xfId="10393"/>
    <cellStyle name="_pgvcl-costal_PGVCL-_JND-5_PBR CO_DAILY REPORT GIS - 20-01-09 7 6" xfId="10394"/>
    <cellStyle name="_pgvcl-costal_pgvcl_JND-5_PBR CO_DAILY REPORT GIS - 20-01-09 7 7" xfId="10395"/>
    <cellStyle name="_pgvcl-costal_PGVCL-_JND-5_PBR CO_DAILY REPORT GIS - 20-01-09 7 7" xfId="10396"/>
    <cellStyle name="_pgvcl-costal_pgvcl_JND-5_PBR CO_DAILY REPORT GIS - 20-01-09 7 8" xfId="10397"/>
    <cellStyle name="_pgvcl-costal_PGVCL-_JND-5_PBR CO_DAILY REPORT GIS - 20-01-09 7 8" xfId="10398"/>
    <cellStyle name="_pgvcl-costal_pgvcl_JND-5_PBR CO_DAILY REPORT GIS - 20-01-09 7 9" xfId="10399"/>
    <cellStyle name="_pgvcl-costal_PGVCL-_JND-5_PBR CO_DAILY REPORT GIS - 20-01-09 7 9" xfId="10400"/>
    <cellStyle name="_pgvcl-costal_pgvcl_JND-5_PBR CO_DAILY REPORT GIS - 20-01-09 8" xfId="10401"/>
    <cellStyle name="_pgvcl-costal_PGVCL-_JND-5_PBR CO_DAILY REPORT GIS - 20-01-09 8" xfId="10402"/>
    <cellStyle name="_pgvcl-costal_pgvcl_JND-5_T&amp;D August-08" xfId="10403"/>
    <cellStyle name="_pgvcl-costal_PGVCL-_JND-5_T&amp;D August-08" xfId="10404"/>
    <cellStyle name="_pgvcl-costal_pgvcl_JND-5_T&amp;D August-08 2" xfId="10405"/>
    <cellStyle name="_pgvcl-costal_PGVCL-_JND-5_T&amp;D August-08 2" xfId="10406"/>
    <cellStyle name="_pgvcl-costal_pgvcl_JND-5_T&amp;D August-08 2 10" xfId="10407"/>
    <cellStyle name="_pgvcl-costal_PGVCL-_JND-5_T&amp;D August-08 2 10" xfId="10408"/>
    <cellStyle name="_pgvcl-costal_pgvcl_JND-5_T&amp;D August-08 2 2" xfId="10409"/>
    <cellStyle name="_pgvcl-costal_PGVCL-_JND-5_T&amp;D August-08 2 2" xfId="10410"/>
    <cellStyle name="_pgvcl-costal_pgvcl_JND-5_T&amp;D August-08 2 3" xfId="10411"/>
    <cellStyle name="_pgvcl-costal_PGVCL-_JND-5_T&amp;D August-08 2 3" xfId="10412"/>
    <cellStyle name="_pgvcl-costal_pgvcl_JND-5_T&amp;D August-08 2 4" xfId="10413"/>
    <cellStyle name="_pgvcl-costal_PGVCL-_JND-5_T&amp;D August-08 2 4" xfId="10414"/>
    <cellStyle name="_pgvcl-costal_pgvcl_JND-5_T&amp;D August-08 2 5" xfId="10415"/>
    <cellStyle name="_pgvcl-costal_PGVCL-_JND-5_T&amp;D August-08 2 5" xfId="10416"/>
    <cellStyle name="_pgvcl-costal_pgvcl_JND-5_T&amp;D August-08 2 6" xfId="10417"/>
    <cellStyle name="_pgvcl-costal_PGVCL-_JND-5_T&amp;D August-08 2 6" xfId="10418"/>
    <cellStyle name="_pgvcl-costal_pgvcl_JND-5_T&amp;D August-08 2 7" xfId="10419"/>
    <cellStyle name="_pgvcl-costal_PGVCL-_JND-5_T&amp;D August-08 2 7" xfId="10420"/>
    <cellStyle name="_pgvcl-costal_pgvcl_JND-5_T&amp;D August-08 2 8" xfId="10421"/>
    <cellStyle name="_pgvcl-costal_PGVCL-_JND-5_T&amp;D August-08 2 8" xfId="10422"/>
    <cellStyle name="_pgvcl-costal_pgvcl_JND-5_T&amp;D August-08 2 9" xfId="10423"/>
    <cellStyle name="_pgvcl-costal_PGVCL-_JND-5_T&amp;D August-08 2 9" xfId="10424"/>
    <cellStyle name="_pgvcl-costal_pgvcl_JND-5_T&amp;D August-08 3" xfId="10425"/>
    <cellStyle name="_pgvcl-costal_PGVCL-_JND-5_T&amp;D August-08 3" xfId="10426"/>
    <cellStyle name="_pgvcl-costal_pgvcl_JND-5_T&amp;D August-08 3 10" xfId="10427"/>
    <cellStyle name="_pgvcl-costal_PGVCL-_JND-5_T&amp;D August-08 3 10" xfId="10428"/>
    <cellStyle name="_pgvcl-costal_pgvcl_JND-5_T&amp;D August-08 3 2" xfId="10429"/>
    <cellStyle name="_pgvcl-costal_PGVCL-_JND-5_T&amp;D August-08 3 2" xfId="10430"/>
    <cellStyle name="_pgvcl-costal_pgvcl_JND-5_T&amp;D August-08 3 3" xfId="10431"/>
    <cellStyle name="_pgvcl-costal_PGVCL-_JND-5_T&amp;D August-08 3 3" xfId="10432"/>
    <cellStyle name="_pgvcl-costal_pgvcl_JND-5_T&amp;D August-08 3 4" xfId="10433"/>
    <cellStyle name="_pgvcl-costal_PGVCL-_JND-5_T&amp;D August-08 3 4" xfId="10434"/>
    <cellStyle name="_pgvcl-costal_pgvcl_JND-5_T&amp;D August-08 3 5" xfId="10435"/>
    <cellStyle name="_pgvcl-costal_PGVCL-_JND-5_T&amp;D August-08 3 5" xfId="10436"/>
    <cellStyle name="_pgvcl-costal_pgvcl_JND-5_T&amp;D August-08 3 6" xfId="10437"/>
    <cellStyle name="_pgvcl-costal_PGVCL-_JND-5_T&amp;D August-08 3 6" xfId="10438"/>
    <cellStyle name="_pgvcl-costal_pgvcl_JND-5_T&amp;D August-08 3 7" xfId="10439"/>
    <cellStyle name="_pgvcl-costal_PGVCL-_JND-5_T&amp;D August-08 3 7" xfId="10440"/>
    <cellStyle name="_pgvcl-costal_pgvcl_JND-5_T&amp;D August-08 3 8" xfId="10441"/>
    <cellStyle name="_pgvcl-costal_PGVCL-_JND-5_T&amp;D August-08 3 8" xfId="10442"/>
    <cellStyle name="_pgvcl-costal_pgvcl_JND-5_T&amp;D August-08 3 9" xfId="10443"/>
    <cellStyle name="_pgvcl-costal_PGVCL-_JND-5_T&amp;D August-08 3 9" xfId="10444"/>
    <cellStyle name="_pgvcl-costal_pgvcl_JND-5_T&amp;D August-08 4" xfId="10445"/>
    <cellStyle name="_pgvcl-costal_PGVCL-_JND-5_T&amp;D August-08 4" xfId="10446"/>
    <cellStyle name="_pgvcl-costal_pgvcl_JND-5_T&amp;D August-08 4 10" xfId="10447"/>
    <cellStyle name="_pgvcl-costal_PGVCL-_JND-5_T&amp;D August-08 4 10" xfId="10448"/>
    <cellStyle name="_pgvcl-costal_pgvcl_JND-5_T&amp;D August-08 4 2" xfId="10449"/>
    <cellStyle name="_pgvcl-costal_PGVCL-_JND-5_T&amp;D August-08 4 2" xfId="10450"/>
    <cellStyle name="_pgvcl-costal_pgvcl_JND-5_T&amp;D August-08 4 3" xfId="10451"/>
    <cellStyle name="_pgvcl-costal_PGVCL-_JND-5_T&amp;D August-08 4 3" xfId="10452"/>
    <cellStyle name="_pgvcl-costal_pgvcl_JND-5_T&amp;D August-08 4 4" xfId="10453"/>
    <cellStyle name="_pgvcl-costal_PGVCL-_JND-5_T&amp;D August-08 4 4" xfId="10454"/>
    <cellStyle name="_pgvcl-costal_pgvcl_JND-5_T&amp;D August-08 4 5" xfId="10455"/>
    <cellStyle name="_pgvcl-costal_PGVCL-_JND-5_T&amp;D August-08 4 5" xfId="10456"/>
    <cellStyle name="_pgvcl-costal_pgvcl_JND-5_T&amp;D August-08 4 6" xfId="10457"/>
    <cellStyle name="_pgvcl-costal_PGVCL-_JND-5_T&amp;D August-08 4 6" xfId="10458"/>
    <cellStyle name="_pgvcl-costal_pgvcl_JND-5_T&amp;D August-08 4 7" xfId="10459"/>
    <cellStyle name="_pgvcl-costal_PGVCL-_JND-5_T&amp;D August-08 4 7" xfId="10460"/>
    <cellStyle name="_pgvcl-costal_pgvcl_JND-5_T&amp;D August-08 4 8" xfId="10461"/>
    <cellStyle name="_pgvcl-costal_PGVCL-_JND-5_T&amp;D August-08 4 8" xfId="10462"/>
    <cellStyle name="_pgvcl-costal_pgvcl_JND-5_T&amp;D August-08 4 9" xfId="10463"/>
    <cellStyle name="_pgvcl-costal_PGVCL-_JND-5_T&amp;D August-08 4 9" xfId="10464"/>
    <cellStyle name="_pgvcl-costal_pgvcl_JND-5_T&amp;D August-08 5" xfId="10465"/>
    <cellStyle name="_pgvcl-costal_PGVCL-_JND-5_T&amp;D August-08 5" xfId="10466"/>
    <cellStyle name="_pgvcl-costal_pgvcl_JND-5_T&amp;D August-08 5 10" xfId="10467"/>
    <cellStyle name="_pgvcl-costal_PGVCL-_JND-5_T&amp;D August-08 5 10" xfId="10468"/>
    <cellStyle name="_pgvcl-costal_pgvcl_JND-5_T&amp;D August-08 5 2" xfId="10469"/>
    <cellStyle name="_pgvcl-costal_PGVCL-_JND-5_T&amp;D August-08 5 2" xfId="10470"/>
    <cellStyle name="_pgvcl-costal_pgvcl_JND-5_T&amp;D August-08 5 3" xfId="10471"/>
    <cellStyle name="_pgvcl-costal_PGVCL-_JND-5_T&amp;D August-08 5 3" xfId="10472"/>
    <cellStyle name="_pgvcl-costal_pgvcl_JND-5_T&amp;D August-08 5 4" xfId="10473"/>
    <cellStyle name="_pgvcl-costal_PGVCL-_JND-5_T&amp;D August-08 5 4" xfId="10474"/>
    <cellStyle name="_pgvcl-costal_pgvcl_JND-5_T&amp;D August-08 5 5" xfId="10475"/>
    <cellStyle name="_pgvcl-costal_PGVCL-_JND-5_T&amp;D August-08 5 5" xfId="10476"/>
    <cellStyle name="_pgvcl-costal_pgvcl_JND-5_T&amp;D August-08 5 6" xfId="10477"/>
    <cellStyle name="_pgvcl-costal_PGVCL-_JND-5_T&amp;D August-08 5 6" xfId="10478"/>
    <cellStyle name="_pgvcl-costal_pgvcl_JND-5_T&amp;D August-08 5 7" xfId="10479"/>
    <cellStyle name="_pgvcl-costal_PGVCL-_JND-5_T&amp;D August-08 5 7" xfId="10480"/>
    <cellStyle name="_pgvcl-costal_pgvcl_JND-5_T&amp;D August-08 5 8" xfId="10481"/>
    <cellStyle name="_pgvcl-costal_PGVCL-_JND-5_T&amp;D August-08 5 8" xfId="10482"/>
    <cellStyle name="_pgvcl-costal_pgvcl_JND-5_T&amp;D August-08 5 9" xfId="10483"/>
    <cellStyle name="_pgvcl-costal_PGVCL-_JND-5_T&amp;D August-08 5 9" xfId="10484"/>
    <cellStyle name="_pgvcl-costal_pgvcl_JND-5_T&amp;D August-08 6" xfId="10485"/>
    <cellStyle name="_pgvcl-costal_PGVCL-_JND-5_T&amp;D August-08 6" xfId="10486"/>
    <cellStyle name="_pgvcl-costal_pgvcl_JND-5_T&amp;D August-08 6 10" xfId="10487"/>
    <cellStyle name="_pgvcl-costal_PGVCL-_JND-5_T&amp;D August-08 6 10" xfId="10488"/>
    <cellStyle name="_pgvcl-costal_pgvcl_JND-5_T&amp;D August-08 6 2" xfId="10489"/>
    <cellStyle name="_pgvcl-costal_PGVCL-_JND-5_T&amp;D August-08 6 2" xfId="10490"/>
    <cellStyle name="_pgvcl-costal_pgvcl_JND-5_T&amp;D August-08 6 3" xfId="10491"/>
    <cellStyle name="_pgvcl-costal_PGVCL-_JND-5_T&amp;D August-08 6 3" xfId="10492"/>
    <cellStyle name="_pgvcl-costal_pgvcl_JND-5_T&amp;D August-08 6 4" xfId="10493"/>
    <cellStyle name="_pgvcl-costal_PGVCL-_JND-5_T&amp;D August-08 6 4" xfId="10494"/>
    <cellStyle name="_pgvcl-costal_pgvcl_JND-5_T&amp;D August-08 6 5" xfId="10495"/>
    <cellStyle name="_pgvcl-costal_PGVCL-_JND-5_T&amp;D August-08 6 5" xfId="10496"/>
    <cellStyle name="_pgvcl-costal_pgvcl_JND-5_T&amp;D August-08 6 6" xfId="10497"/>
    <cellStyle name="_pgvcl-costal_PGVCL-_JND-5_T&amp;D August-08 6 6" xfId="10498"/>
    <cellStyle name="_pgvcl-costal_pgvcl_JND-5_T&amp;D August-08 6 7" xfId="10499"/>
    <cellStyle name="_pgvcl-costal_PGVCL-_JND-5_T&amp;D August-08 6 7" xfId="10500"/>
    <cellStyle name="_pgvcl-costal_pgvcl_JND-5_T&amp;D August-08 6 8" xfId="10501"/>
    <cellStyle name="_pgvcl-costal_PGVCL-_JND-5_T&amp;D August-08 6 8" xfId="10502"/>
    <cellStyle name="_pgvcl-costal_pgvcl_JND-5_T&amp;D August-08 6 9" xfId="10503"/>
    <cellStyle name="_pgvcl-costal_PGVCL-_JND-5_T&amp;D August-08 6 9" xfId="10504"/>
    <cellStyle name="_pgvcl-costal_pgvcl_JND-5_T&amp;D August-08 7" xfId="10505"/>
    <cellStyle name="_pgvcl-costal_PGVCL-_JND-5_T&amp;D August-08 7" xfId="10506"/>
    <cellStyle name="_pgvcl-costal_pgvcl_JND-5_T&amp;D August-08 7 10" xfId="10507"/>
    <cellStyle name="_pgvcl-costal_PGVCL-_JND-5_T&amp;D August-08 7 10" xfId="10508"/>
    <cellStyle name="_pgvcl-costal_pgvcl_JND-5_T&amp;D August-08 7 2" xfId="10509"/>
    <cellStyle name="_pgvcl-costal_PGVCL-_JND-5_T&amp;D August-08 7 2" xfId="10510"/>
    <cellStyle name="_pgvcl-costal_pgvcl_JND-5_T&amp;D August-08 7 3" xfId="10511"/>
    <cellStyle name="_pgvcl-costal_PGVCL-_JND-5_T&amp;D August-08 7 3" xfId="10512"/>
    <cellStyle name="_pgvcl-costal_pgvcl_JND-5_T&amp;D August-08 7 4" xfId="10513"/>
    <cellStyle name="_pgvcl-costal_PGVCL-_JND-5_T&amp;D August-08 7 4" xfId="10514"/>
    <cellStyle name="_pgvcl-costal_pgvcl_JND-5_T&amp;D August-08 7 5" xfId="10515"/>
    <cellStyle name="_pgvcl-costal_PGVCL-_JND-5_T&amp;D August-08 7 5" xfId="10516"/>
    <cellStyle name="_pgvcl-costal_pgvcl_JND-5_T&amp;D August-08 7 6" xfId="10517"/>
    <cellStyle name="_pgvcl-costal_PGVCL-_JND-5_T&amp;D August-08 7 6" xfId="10518"/>
    <cellStyle name="_pgvcl-costal_pgvcl_JND-5_T&amp;D August-08 7 7" xfId="10519"/>
    <cellStyle name="_pgvcl-costal_PGVCL-_JND-5_T&amp;D August-08 7 7" xfId="10520"/>
    <cellStyle name="_pgvcl-costal_pgvcl_JND-5_T&amp;D August-08 7 8" xfId="10521"/>
    <cellStyle name="_pgvcl-costal_PGVCL-_JND-5_T&amp;D August-08 7 8" xfId="10522"/>
    <cellStyle name="_pgvcl-costal_pgvcl_JND-5_T&amp;D August-08 7 9" xfId="10523"/>
    <cellStyle name="_pgvcl-costal_PGVCL-_JND-5_T&amp;D August-08 7 9" xfId="10524"/>
    <cellStyle name="_pgvcl-costal_pgvcl_JND-5_T&amp;D August-08 8" xfId="10525"/>
    <cellStyle name="_pgvcl-costal_PGVCL-_JND-5_T&amp;D August-08 8" xfId="10526"/>
    <cellStyle name="_pgvcl-costal_pgvcl_JND-5_T&amp;D Dec-08" xfId="10527"/>
    <cellStyle name="_pgvcl-costal_PGVCL-_JND-5_T&amp;D Dec-08" xfId="10528"/>
    <cellStyle name="_pgvcl-costal_pgvcl_JND-5_T&amp;D Dec-08 2" xfId="10529"/>
    <cellStyle name="_pgvcl-costal_PGVCL-_JND-5_T&amp;D Dec-08 2" xfId="10530"/>
    <cellStyle name="_pgvcl-costal_pgvcl_JND-5_T&amp;D Dec-08 2 10" xfId="10531"/>
    <cellStyle name="_pgvcl-costal_PGVCL-_JND-5_T&amp;D Dec-08 2 10" xfId="10532"/>
    <cellStyle name="_pgvcl-costal_pgvcl_JND-5_T&amp;D Dec-08 2 2" xfId="10533"/>
    <cellStyle name="_pgvcl-costal_PGVCL-_JND-5_T&amp;D Dec-08 2 2" xfId="10534"/>
    <cellStyle name="_pgvcl-costal_pgvcl_JND-5_T&amp;D Dec-08 2 3" xfId="10535"/>
    <cellStyle name="_pgvcl-costal_PGVCL-_JND-5_T&amp;D Dec-08 2 3" xfId="10536"/>
    <cellStyle name="_pgvcl-costal_pgvcl_JND-5_T&amp;D Dec-08 2 4" xfId="10537"/>
    <cellStyle name="_pgvcl-costal_PGVCL-_JND-5_T&amp;D Dec-08 2 4" xfId="10538"/>
    <cellStyle name="_pgvcl-costal_pgvcl_JND-5_T&amp;D Dec-08 2 5" xfId="10539"/>
    <cellStyle name="_pgvcl-costal_PGVCL-_JND-5_T&amp;D Dec-08 2 5" xfId="10540"/>
    <cellStyle name="_pgvcl-costal_pgvcl_JND-5_T&amp;D Dec-08 2 6" xfId="10541"/>
    <cellStyle name="_pgvcl-costal_PGVCL-_JND-5_T&amp;D Dec-08 2 6" xfId="10542"/>
    <cellStyle name="_pgvcl-costal_pgvcl_JND-5_T&amp;D Dec-08 2 7" xfId="10543"/>
    <cellStyle name="_pgvcl-costal_PGVCL-_JND-5_T&amp;D Dec-08 2 7" xfId="10544"/>
    <cellStyle name="_pgvcl-costal_pgvcl_JND-5_T&amp;D Dec-08 2 8" xfId="10545"/>
    <cellStyle name="_pgvcl-costal_PGVCL-_JND-5_T&amp;D Dec-08 2 8" xfId="10546"/>
    <cellStyle name="_pgvcl-costal_pgvcl_JND-5_T&amp;D Dec-08 2 9" xfId="10547"/>
    <cellStyle name="_pgvcl-costal_PGVCL-_JND-5_T&amp;D Dec-08 2 9" xfId="10548"/>
    <cellStyle name="_pgvcl-costal_pgvcl_JND-5_T&amp;D Dec-08 3" xfId="10549"/>
    <cellStyle name="_pgvcl-costal_PGVCL-_JND-5_T&amp;D Dec-08 3" xfId="10550"/>
    <cellStyle name="_pgvcl-costal_pgvcl_JND-5_T&amp;D Dec-08 3 10" xfId="10551"/>
    <cellStyle name="_pgvcl-costal_PGVCL-_JND-5_T&amp;D Dec-08 3 10" xfId="10552"/>
    <cellStyle name="_pgvcl-costal_pgvcl_JND-5_T&amp;D Dec-08 3 2" xfId="10553"/>
    <cellStyle name="_pgvcl-costal_PGVCL-_JND-5_T&amp;D Dec-08 3 2" xfId="10554"/>
    <cellStyle name="_pgvcl-costal_pgvcl_JND-5_T&amp;D Dec-08 3 3" xfId="10555"/>
    <cellStyle name="_pgvcl-costal_PGVCL-_JND-5_T&amp;D Dec-08 3 3" xfId="10556"/>
    <cellStyle name="_pgvcl-costal_pgvcl_JND-5_T&amp;D Dec-08 3 4" xfId="10557"/>
    <cellStyle name="_pgvcl-costal_PGVCL-_JND-5_T&amp;D Dec-08 3 4" xfId="10558"/>
    <cellStyle name="_pgvcl-costal_pgvcl_JND-5_T&amp;D Dec-08 3 5" xfId="10559"/>
    <cellStyle name="_pgvcl-costal_PGVCL-_JND-5_T&amp;D Dec-08 3 5" xfId="10560"/>
    <cellStyle name="_pgvcl-costal_pgvcl_JND-5_T&amp;D Dec-08 3 6" xfId="10561"/>
    <cellStyle name="_pgvcl-costal_PGVCL-_JND-5_T&amp;D Dec-08 3 6" xfId="10562"/>
    <cellStyle name="_pgvcl-costal_pgvcl_JND-5_T&amp;D Dec-08 3 7" xfId="10563"/>
    <cellStyle name="_pgvcl-costal_PGVCL-_JND-5_T&amp;D Dec-08 3 7" xfId="10564"/>
    <cellStyle name="_pgvcl-costal_pgvcl_JND-5_T&amp;D Dec-08 3 8" xfId="10565"/>
    <cellStyle name="_pgvcl-costal_PGVCL-_JND-5_T&amp;D Dec-08 3 8" xfId="10566"/>
    <cellStyle name="_pgvcl-costal_pgvcl_JND-5_T&amp;D Dec-08 3 9" xfId="10567"/>
    <cellStyle name="_pgvcl-costal_PGVCL-_JND-5_T&amp;D Dec-08 3 9" xfId="10568"/>
    <cellStyle name="_pgvcl-costal_pgvcl_JND-5_T&amp;D Dec-08 4" xfId="10569"/>
    <cellStyle name="_pgvcl-costal_PGVCL-_JND-5_T&amp;D Dec-08 4" xfId="10570"/>
    <cellStyle name="_pgvcl-costal_pgvcl_JND-5_T&amp;D Dec-08 4 10" xfId="10571"/>
    <cellStyle name="_pgvcl-costal_PGVCL-_JND-5_T&amp;D Dec-08 4 10" xfId="10572"/>
    <cellStyle name="_pgvcl-costal_pgvcl_JND-5_T&amp;D Dec-08 4 2" xfId="10573"/>
    <cellStyle name="_pgvcl-costal_PGVCL-_JND-5_T&amp;D Dec-08 4 2" xfId="10574"/>
    <cellStyle name="_pgvcl-costal_pgvcl_JND-5_T&amp;D Dec-08 4 3" xfId="10575"/>
    <cellStyle name="_pgvcl-costal_PGVCL-_JND-5_T&amp;D Dec-08 4 3" xfId="10576"/>
    <cellStyle name="_pgvcl-costal_pgvcl_JND-5_T&amp;D Dec-08 4 4" xfId="10577"/>
    <cellStyle name="_pgvcl-costal_PGVCL-_JND-5_T&amp;D Dec-08 4 4" xfId="10578"/>
    <cellStyle name="_pgvcl-costal_pgvcl_JND-5_T&amp;D Dec-08 4 5" xfId="10579"/>
    <cellStyle name="_pgvcl-costal_PGVCL-_JND-5_T&amp;D Dec-08 4 5" xfId="10580"/>
    <cellStyle name="_pgvcl-costal_pgvcl_JND-5_T&amp;D Dec-08 4 6" xfId="10581"/>
    <cellStyle name="_pgvcl-costal_PGVCL-_JND-5_T&amp;D Dec-08 4 6" xfId="10582"/>
    <cellStyle name="_pgvcl-costal_pgvcl_JND-5_T&amp;D Dec-08 4 7" xfId="10583"/>
    <cellStyle name="_pgvcl-costal_PGVCL-_JND-5_T&amp;D Dec-08 4 7" xfId="10584"/>
    <cellStyle name="_pgvcl-costal_pgvcl_JND-5_T&amp;D Dec-08 4 8" xfId="10585"/>
    <cellStyle name="_pgvcl-costal_PGVCL-_JND-5_T&amp;D Dec-08 4 8" xfId="10586"/>
    <cellStyle name="_pgvcl-costal_pgvcl_JND-5_T&amp;D Dec-08 4 9" xfId="10587"/>
    <cellStyle name="_pgvcl-costal_PGVCL-_JND-5_T&amp;D Dec-08 4 9" xfId="10588"/>
    <cellStyle name="_pgvcl-costal_pgvcl_JND-5_T&amp;D Dec-08 5" xfId="10589"/>
    <cellStyle name="_pgvcl-costal_PGVCL-_JND-5_T&amp;D Dec-08 5" xfId="10590"/>
    <cellStyle name="_pgvcl-costal_pgvcl_JND-5_T&amp;D Dec-08 5 10" xfId="10591"/>
    <cellStyle name="_pgvcl-costal_PGVCL-_JND-5_T&amp;D Dec-08 5 10" xfId="10592"/>
    <cellStyle name="_pgvcl-costal_pgvcl_JND-5_T&amp;D Dec-08 5 2" xfId="10593"/>
    <cellStyle name="_pgvcl-costal_PGVCL-_JND-5_T&amp;D Dec-08 5 2" xfId="10594"/>
    <cellStyle name="_pgvcl-costal_pgvcl_JND-5_T&amp;D Dec-08 5 3" xfId="10595"/>
    <cellStyle name="_pgvcl-costal_PGVCL-_JND-5_T&amp;D Dec-08 5 3" xfId="10596"/>
    <cellStyle name="_pgvcl-costal_pgvcl_JND-5_T&amp;D Dec-08 5 4" xfId="10597"/>
    <cellStyle name="_pgvcl-costal_PGVCL-_JND-5_T&amp;D Dec-08 5 4" xfId="10598"/>
    <cellStyle name="_pgvcl-costal_pgvcl_JND-5_T&amp;D Dec-08 5 5" xfId="10599"/>
    <cellStyle name="_pgvcl-costal_PGVCL-_JND-5_T&amp;D Dec-08 5 5" xfId="10600"/>
    <cellStyle name="_pgvcl-costal_pgvcl_JND-5_T&amp;D Dec-08 5 6" xfId="10601"/>
    <cellStyle name="_pgvcl-costal_PGVCL-_JND-5_T&amp;D Dec-08 5 6" xfId="10602"/>
    <cellStyle name="_pgvcl-costal_pgvcl_JND-5_T&amp;D Dec-08 5 7" xfId="10603"/>
    <cellStyle name="_pgvcl-costal_PGVCL-_JND-5_T&amp;D Dec-08 5 7" xfId="10604"/>
    <cellStyle name="_pgvcl-costal_pgvcl_JND-5_T&amp;D Dec-08 5 8" xfId="10605"/>
    <cellStyle name="_pgvcl-costal_PGVCL-_JND-5_T&amp;D Dec-08 5 8" xfId="10606"/>
    <cellStyle name="_pgvcl-costal_pgvcl_JND-5_T&amp;D Dec-08 5 9" xfId="10607"/>
    <cellStyle name="_pgvcl-costal_PGVCL-_JND-5_T&amp;D Dec-08 5 9" xfId="10608"/>
    <cellStyle name="_pgvcl-costal_pgvcl_JND-5_T&amp;D Dec-08 6" xfId="10609"/>
    <cellStyle name="_pgvcl-costal_PGVCL-_JND-5_T&amp;D Dec-08 6" xfId="10610"/>
    <cellStyle name="_pgvcl-costal_pgvcl_JND-5_T&amp;D Dec-08 6 10" xfId="10611"/>
    <cellStyle name="_pgvcl-costal_PGVCL-_JND-5_T&amp;D Dec-08 6 10" xfId="10612"/>
    <cellStyle name="_pgvcl-costal_pgvcl_JND-5_T&amp;D Dec-08 6 2" xfId="10613"/>
    <cellStyle name="_pgvcl-costal_PGVCL-_JND-5_T&amp;D Dec-08 6 2" xfId="10614"/>
    <cellStyle name="_pgvcl-costal_pgvcl_JND-5_T&amp;D Dec-08 6 3" xfId="10615"/>
    <cellStyle name="_pgvcl-costal_PGVCL-_JND-5_T&amp;D Dec-08 6 3" xfId="10616"/>
    <cellStyle name="_pgvcl-costal_pgvcl_JND-5_T&amp;D Dec-08 6 4" xfId="10617"/>
    <cellStyle name="_pgvcl-costal_PGVCL-_JND-5_T&amp;D Dec-08 6 4" xfId="10618"/>
    <cellStyle name="_pgvcl-costal_pgvcl_JND-5_T&amp;D Dec-08 6 5" xfId="10619"/>
    <cellStyle name="_pgvcl-costal_PGVCL-_JND-5_T&amp;D Dec-08 6 5" xfId="10620"/>
    <cellStyle name="_pgvcl-costal_pgvcl_JND-5_T&amp;D Dec-08 6 6" xfId="10621"/>
    <cellStyle name="_pgvcl-costal_PGVCL-_JND-5_T&amp;D Dec-08 6 6" xfId="10622"/>
    <cellStyle name="_pgvcl-costal_pgvcl_JND-5_T&amp;D Dec-08 6 7" xfId="10623"/>
    <cellStyle name="_pgvcl-costal_PGVCL-_JND-5_T&amp;D Dec-08 6 7" xfId="10624"/>
    <cellStyle name="_pgvcl-costal_pgvcl_JND-5_T&amp;D Dec-08 6 8" xfId="10625"/>
    <cellStyle name="_pgvcl-costal_PGVCL-_JND-5_T&amp;D Dec-08 6 8" xfId="10626"/>
    <cellStyle name="_pgvcl-costal_pgvcl_JND-5_T&amp;D Dec-08 6 9" xfId="10627"/>
    <cellStyle name="_pgvcl-costal_PGVCL-_JND-5_T&amp;D Dec-08 6 9" xfId="10628"/>
    <cellStyle name="_pgvcl-costal_pgvcl_JND-5_T&amp;D Dec-08 7" xfId="10629"/>
    <cellStyle name="_pgvcl-costal_PGVCL-_JND-5_T&amp;D Dec-08 7" xfId="10630"/>
    <cellStyle name="_pgvcl-costal_pgvcl_JND-5_T&amp;D Dec-08 7 10" xfId="10631"/>
    <cellStyle name="_pgvcl-costal_PGVCL-_JND-5_T&amp;D Dec-08 7 10" xfId="10632"/>
    <cellStyle name="_pgvcl-costal_pgvcl_JND-5_T&amp;D Dec-08 7 2" xfId="10633"/>
    <cellStyle name="_pgvcl-costal_PGVCL-_JND-5_T&amp;D Dec-08 7 2" xfId="10634"/>
    <cellStyle name="_pgvcl-costal_pgvcl_JND-5_T&amp;D Dec-08 7 3" xfId="10635"/>
    <cellStyle name="_pgvcl-costal_PGVCL-_JND-5_T&amp;D Dec-08 7 3" xfId="10636"/>
    <cellStyle name="_pgvcl-costal_pgvcl_JND-5_T&amp;D Dec-08 7 4" xfId="10637"/>
    <cellStyle name="_pgvcl-costal_PGVCL-_JND-5_T&amp;D Dec-08 7 4" xfId="10638"/>
    <cellStyle name="_pgvcl-costal_pgvcl_JND-5_T&amp;D Dec-08 7 5" xfId="10639"/>
    <cellStyle name="_pgvcl-costal_PGVCL-_JND-5_T&amp;D Dec-08 7 5" xfId="10640"/>
    <cellStyle name="_pgvcl-costal_pgvcl_JND-5_T&amp;D Dec-08 7 6" xfId="10641"/>
    <cellStyle name="_pgvcl-costal_PGVCL-_JND-5_T&amp;D Dec-08 7 6" xfId="10642"/>
    <cellStyle name="_pgvcl-costal_pgvcl_JND-5_T&amp;D Dec-08 7 7" xfId="10643"/>
    <cellStyle name="_pgvcl-costal_PGVCL-_JND-5_T&amp;D Dec-08 7 7" xfId="10644"/>
    <cellStyle name="_pgvcl-costal_pgvcl_JND-5_T&amp;D Dec-08 7 8" xfId="10645"/>
    <cellStyle name="_pgvcl-costal_PGVCL-_JND-5_T&amp;D Dec-08 7 8" xfId="10646"/>
    <cellStyle name="_pgvcl-costal_pgvcl_JND-5_T&amp;D Dec-08 7 9" xfId="10647"/>
    <cellStyle name="_pgvcl-costal_PGVCL-_JND-5_T&amp;D Dec-08 7 9" xfId="10648"/>
    <cellStyle name="_pgvcl-costal_pgvcl_JND-5_T&amp;D Dec-08 8" xfId="10649"/>
    <cellStyle name="_pgvcl-costal_PGVCL-_JND-5_T&amp;D Dec-08 8" xfId="10650"/>
    <cellStyle name="_pgvcl-costal_pgvcl_JND-5_T&amp;D July-08" xfId="10651"/>
    <cellStyle name="_pgvcl-costal_PGVCL-_JND-5_T&amp;D July-08" xfId="10652"/>
    <cellStyle name="_pgvcl-costal_pgvcl_JND-5_T&amp;D July-08 2" xfId="10653"/>
    <cellStyle name="_pgvcl-costal_PGVCL-_JND-5_T&amp;D July-08 2" xfId="10654"/>
    <cellStyle name="_pgvcl-costal_pgvcl_JND-5_T&amp;D July-08 2 10" xfId="10655"/>
    <cellStyle name="_pgvcl-costal_PGVCL-_JND-5_T&amp;D July-08 2 10" xfId="10656"/>
    <cellStyle name="_pgvcl-costal_pgvcl_JND-5_T&amp;D July-08 2 2" xfId="10657"/>
    <cellStyle name="_pgvcl-costal_PGVCL-_JND-5_T&amp;D July-08 2 2" xfId="10658"/>
    <cellStyle name="_pgvcl-costal_pgvcl_JND-5_T&amp;D July-08 2 3" xfId="10659"/>
    <cellStyle name="_pgvcl-costal_PGVCL-_JND-5_T&amp;D July-08 2 3" xfId="10660"/>
    <cellStyle name="_pgvcl-costal_pgvcl_JND-5_T&amp;D July-08 2 4" xfId="10661"/>
    <cellStyle name="_pgvcl-costal_PGVCL-_JND-5_T&amp;D July-08 2 4" xfId="10662"/>
    <cellStyle name="_pgvcl-costal_pgvcl_JND-5_T&amp;D July-08 2 5" xfId="10663"/>
    <cellStyle name="_pgvcl-costal_PGVCL-_JND-5_T&amp;D July-08 2 5" xfId="10664"/>
    <cellStyle name="_pgvcl-costal_pgvcl_JND-5_T&amp;D July-08 2 6" xfId="10665"/>
    <cellStyle name="_pgvcl-costal_PGVCL-_JND-5_T&amp;D July-08 2 6" xfId="10666"/>
    <cellStyle name="_pgvcl-costal_pgvcl_JND-5_T&amp;D July-08 2 7" xfId="10667"/>
    <cellStyle name="_pgvcl-costal_PGVCL-_JND-5_T&amp;D July-08 2 7" xfId="10668"/>
    <cellStyle name="_pgvcl-costal_pgvcl_JND-5_T&amp;D July-08 2 8" xfId="10669"/>
    <cellStyle name="_pgvcl-costal_PGVCL-_JND-5_T&amp;D July-08 2 8" xfId="10670"/>
    <cellStyle name="_pgvcl-costal_pgvcl_JND-5_T&amp;D July-08 2 9" xfId="10671"/>
    <cellStyle name="_pgvcl-costal_PGVCL-_JND-5_T&amp;D July-08 2 9" xfId="10672"/>
    <cellStyle name="_pgvcl-costal_pgvcl_JND-5_T&amp;D July-08 3" xfId="10673"/>
    <cellStyle name="_pgvcl-costal_PGVCL-_JND-5_T&amp;D July-08 3" xfId="10674"/>
    <cellStyle name="_pgvcl-costal_pgvcl_JND-5_T&amp;D July-08 3 10" xfId="10675"/>
    <cellStyle name="_pgvcl-costal_PGVCL-_JND-5_T&amp;D July-08 3 10" xfId="10676"/>
    <cellStyle name="_pgvcl-costal_pgvcl_JND-5_T&amp;D July-08 3 2" xfId="10677"/>
    <cellStyle name="_pgvcl-costal_PGVCL-_JND-5_T&amp;D July-08 3 2" xfId="10678"/>
    <cellStyle name="_pgvcl-costal_pgvcl_JND-5_T&amp;D July-08 3 3" xfId="10679"/>
    <cellStyle name="_pgvcl-costal_PGVCL-_JND-5_T&amp;D July-08 3 3" xfId="10680"/>
    <cellStyle name="_pgvcl-costal_pgvcl_JND-5_T&amp;D July-08 3 4" xfId="10681"/>
    <cellStyle name="_pgvcl-costal_PGVCL-_JND-5_T&amp;D July-08 3 4" xfId="10682"/>
    <cellStyle name="_pgvcl-costal_pgvcl_JND-5_T&amp;D July-08 3 5" xfId="10683"/>
    <cellStyle name="_pgvcl-costal_PGVCL-_JND-5_T&amp;D July-08 3 5" xfId="10684"/>
    <cellStyle name="_pgvcl-costal_pgvcl_JND-5_T&amp;D July-08 3 6" xfId="10685"/>
    <cellStyle name="_pgvcl-costal_PGVCL-_JND-5_T&amp;D July-08 3 6" xfId="10686"/>
    <cellStyle name="_pgvcl-costal_pgvcl_JND-5_T&amp;D July-08 3 7" xfId="10687"/>
    <cellStyle name="_pgvcl-costal_PGVCL-_JND-5_T&amp;D July-08 3 7" xfId="10688"/>
    <cellStyle name="_pgvcl-costal_pgvcl_JND-5_T&amp;D July-08 3 8" xfId="10689"/>
    <cellStyle name="_pgvcl-costal_PGVCL-_JND-5_T&amp;D July-08 3 8" xfId="10690"/>
    <cellStyle name="_pgvcl-costal_pgvcl_JND-5_T&amp;D July-08 3 9" xfId="10691"/>
    <cellStyle name="_pgvcl-costal_PGVCL-_JND-5_T&amp;D July-08 3 9" xfId="10692"/>
    <cellStyle name="_pgvcl-costal_pgvcl_JND-5_T&amp;D July-08 4" xfId="10693"/>
    <cellStyle name="_pgvcl-costal_PGVCL-_JND-5_T&amp;D July-08 4" xfId="10694"/>
    <cellStyle name="_pgvcl-costal_pgvcl_JND-5_T&amp;D July-08 4 10" xfId="10695"/>
    <cellStyle name="_pgvcl-costal_PGVCL-_JND-5_T&amp;D July-08 4 10" xfId="10696"/>
    <cellStyle name="_pgvcl-costal_pgvcl_JND-5_T&amp;D July-08 4 2" xfId="10697"/>
    <cellStyle name="_pgvcl-costal_PGVCL-_JND-5_T&amp;D July-08 4 2" xfId="10698"/>
    <cellStyle name="_pgvcl-costal_pgvcl_JND-5_T&amp;D July-08 4 3" xfId="10699"/>
    <cellStyle name="_pgvcl-costal_PGVCL-_JND-5_T&amp;D July-08 4 3" xfId="10700"/>
    <cellStyle name="_pgvcl-costal_pgvcl_JND-5_T&amp;D July-08 4 4" xfId="10701"/>
    <cellStyle name="_pgvcl-costal_PGVCL-_JND-5_T&amp;D July-08 4 4" xfId="10702"/>
    <cellStyle name="_pgvcl-costal_pgvcl_JND-5_T&amp;D July-08 4 5" xfId="10703"/>
    <cellStyle name="_pgvcl-costal_PGVCL-_JND-5_T&amp;D July-08 4 5" xfId="10704"/>
    <cellStyle name="_pgvcl-costal_pgvcl_JND-5_T&amp;D July-08 4 6" xfId="10705"/>
    <cellStyle name="_pgvcl-costal_PGVCL-_JND-5_T&amp;D July-08 4 6" xfId="10706"/>
    <cellStyle name="_pgvcl-costal_pgvcl_JND-5_T&amp;D July-08 4 7" xfId="10707"/>
    <cellStyle name="_pgvcl-costal_PGVCL-_JND-5_T&amp;D July-08 4 7" xfId="10708"/>
    <cellStyle name="_pgvcl-costal_pgvcl_JND-5_T&amp;D July-08 4 8" xfId="10709"/>
    <cellStyle name="_pgvcl-costal_PGVCL-_JND-5_T&amp;D July-08 4 8" xfId="10710"/>
    <cellStyle name="_pgvcl-costal_pgvcl_JND-5_T&amp;D July-08 4 9" xfId="10711"/>
    <cellStyle name="_pgvcl-costal_PGVCL-_JND-5_T&amp;D July-08 4 9" xfId="10712"/>
    <cellStyle name="_pgvcl-costal_pgvcl_JND-5_T&amp;D July-08 5" xfId="10713"/>
    <cellStyle name="_pgvcl-costal_PGVCL-_JND-5_T&amp;D July-08 5" xfId="10714"/>
    <cellStyle name="_pgvcl-costal_pgvcl_JND-5_T&amp;D July-08 5 10" xfId="10715"/>
    <cellStyle name="_pgvcl-costal_PGVCL-_JND-5_T&amp;D July-08 5 10" xfId="10716"/>
    <cellStyle name="_pgvcl-costal_pgvcl_JND-5_T&amp;D July-08 5 2" xfId="10717"/>
    <cellStyle name="_pgvcl-costal_PGVCL-_JND-5_T&amp;D July-08 5 2" xfId="10718"/>
    <cellStyle name="_pgvcl-costal_pgvcl_JND-5_T&amp;D July-08 5 3" xfId="10719"/>
    <cellStyle name="_pgvcl-costal_PGVCL-_JND-5_T&amp;D July-08 5 3" xfId="10720"/>
    <cellStyle name="_pgvcl-costal_pgvcl_JND-5_T&amp;D July-08 5 4" xfId="10721"/>
    <cellStyle name="_pgvcl-costal_PGVCL-_JND-5_T&amp;D July-08 5 4" xfId="10722"/>
    <cellStyle name="_pgvcl-costal_pgvcl_JND-5_T&amp;D July-08 5 5" xfId="10723"/>
    <cellStyle name="_pgvcl-costal_PGVCL-_JND-5_T&amp;D July-08 5 5" xfId="10724"/>
    <cellStyle name="_pgvcl-costal_pgvcl_JND-5_T&amp;D July-08 5 6" xfId="10725"/>
    <cellStyle name="_pgvcl-costal_PGVCL-_JND-5_T&amp;D July-08 5 6" xfId="10726"/>
    <cellStyle name="_pgvcl-costal_pgvcl_JND-5_T&amp;D July-08 5 7" xfId="10727"/>
    <cellStyle name="_pgvcl-costal_PGVCL-_JND-5_T&amp;D July-08 5 7" xfId="10728"/>
    <cellStyle name="_pgvcl-costal_pgvcl_JND-5_T&amp;D July-08 5 8" xfId="10729"/>
    <cellStyle name="_pgvcl-costal_PGVCL-_JND-5_T&amp;D July-08 5 8" xfId="10730"/>
    <cellStyle name="_pgvcl-costal_pgvcl_JND-5_T&amp;D July-08 5 9" xfId="10731"/>
    <cellStyle name="_pgvcl-costal_PGVCL-_JND-5_T&amp;D July-08 5 9" xfId="10732"/>
    <cellStyle name="_pgvcl-costal_pgvcl_JND-5_T&amp;D July-08 6" xfId="10733"/>
    <cellStyle name="_pgvcl-costal_PGVCL-_JND-5_T&amp;D July-08 6" xfId="10734"/>
    <cellStyle name="_pgvcl-costal_pgvcl_JND-5_T&amp;D July-08 6 10" xfId="10735"/>
    <cellStyle name="_pgvcl-costal_PGVCL-_JND-5_T&amp;D July-08 6 10" xfId="10736"/>
    <cellStyle name="_pgvcl-costal_pgvcl_JND-5_T&amp;D July-08 6 2" xfId="10737"/>
    <cellStyle name="_pgvcl-costal_PGVCL-_JND-5_T&amp;D July-08 6 2" xfId="10738"/>
    <cellStyle name="_pgvcl-costal_pgvcl_JND-5_T&amp;D July-08 6 3" xfId="10739"/>
    <cellStyle name="_pgvcl-costal_PGVCL-_JND-5_T&amp;D July-08 6 3" xfId="10740"/>
    <cellStyle name="_pgvcl-costal_pgvcl_JND-5_T&amp;D July-08 6 4" xfId="10741"/>
    <cellStyle name="_pgvcl-costal_PGVCL-_JND-5_T&amp;D July-08 6 4" xfId="10742"/>
    <cellStyle name="_pgvcl-costal_pgvcl_JND-5_T&amp;D July-08 6 5" xfId="10743"/>
    <cellStyle name="_pgvcl-costal_PGVCL-_JND-5_T&amp;D July-08 6 5" xfId="10744"/>
    <cellStyle name="_pgvcl-costal_pgvcl_JND-5_T&amp;D July-08 6 6" xfId="10745"/>
    <cellStyle name="_pgvcl-costal_PGVCL-_JND-5_T&amp;D July-08 6 6" xfId="10746"/>
    <cellStyle name="_pgvcl-costal_pgvcl_JND-5_T&amp;D July-08 6 7" xfId="10747"/>
    <cellStyle name="_pgvcl-costal_PGVCL-_JND-5_T&amp;D July-08 6 7" xfId="10748"/>
    <cellStyle name="_pgvcl-costal_pgvcl_JND-5_T&amp;D July-08 6 8" xfId="10749"/>
    <cellStyle name="_pgvcl-costal_PGVCL-_JND-5_T&amp;D July-08 6 8" xfId="10750"/>
    <cellStyle name="_pgvcl-costal_pgvcl_JND-5_T&amp;D July-08 6 9" xfId="10751"/>
    <cellStyle name="_pgvcl-costal_PGVCL-_JND-5_T&amp;D July-08 6 9" xfId="10752"/>
    <cellStyle name="_pgvcl-costal_pgvcl_JND-5_T&amp;D July-08 7" xfId="10753"/>
    <cellStyle name="_pgvcl-costal_PGVCL-_JND-5_T&amp;D July-08 7" xfId="10754"/>
    <cellStyle name="_pgvcl-costal_pgvcl_JND-5_T&amp;D July-08 7 10" xfId="10755"/>
    <cellStyle name="_pgvcl-costal_PGVCL-_JND-5_T&amp;D July-08 7 10" xfId="10756"/>
    <cellStyle name="_pgvcl-costal_pgvcl_JND-5_T&amp;D July-08 7 2" xfId="10757"/>
    <cellStyle name="_pgvcl-costal_PGVCL-_JND-5_T&amp;D July-08 7 2" xfId="10758"/>
    <cellStyle name="_pgvcl-costal_pgvcl_JND-5_T&amp;D July-08 7 3" xfId="10759"/>
    <cellStyle name="_pgvcl-costal_PGVCL-_JND-5_T&amp;D July-08 7 3" xfId="10760"/>
    <cellStyle name="_pgvcl-costal_pgvcl_JND-5_T&amp;D July-08 7 4" xfId="10761"/>
    <cellStyle name="_pgvcl-costal_PGVCL-_JND-5_T&amp;D July-08 7 4" xfId="10762"/>
    <cellStyle name="_pgvcl-costal_pgvcl_JND-5_T&amp;D July-08 7 5" xfId="10763"/>
    <cellStyle name="_pgvcl-costal_PGVCL-_JND-5_T&amp;D July-08 7 5" xfId="10764"/>
    <cellStyle name="_pgvcl-costal_pgvcl_JND-5_T&amp;D July-08 7 6" xfId="10765"/>
    <cellStyle name="_pgvcl-costal_PGVCL-_JND-5_T&amp;D July-08 7 6" xfId="10766"/>
    <cellStyle name="_pgvcl-costal_pgvcl_JND-5_T&amp;D July-08 7 7" xfId="10767"/>
    <cellStyle name="_pgvcl-costal_PGVCL-_JND-5_T&amp;D July-08 7 7" xfId="10768"/>
    <cellStyle name="_pgvcl-costal_pgvcl_JND-5_T&amp;D July-08 7 8" xfId="10769"/>
    <cellStyle name="_pgvcl-costal_PGVCL-_JND-5_T&amp;D July-08 7 8" xfId="10770"/>
    <cellStyle name="_pgvcl-costal_pgvcl_JND-5_T&amp;D July-08 7 9" xfId="10771"/>
    <cellStyle name="_pgvcl-costal_PGVCL-_JND-5_T&amp;D July-08 7 9" xfId="10772"/>
    <cellStyle name="_pgvcl-costal_pgvcl_JND-5_T&amp;D July-08 8" xfId="10773"/>
    <cellStyle name="_pgvcl-costal_PGVCL-_JND-5_T&amp;D July-08 8" xfId="10774"/>
    <cellStyle name="_pgvcl-costal_pgvcl_JND-5_T&amp;D MAR--09" xfId="10775"/>
    <cellStyle name="_pgvcl-costal_PGVCL-_JND-5_T&amp;D MAR--09" xfId="10776"/>
    <cellStyle name="_pgvcl-costal_pgvcl_JND-5_T&amp;D MAR--09 2" xfId="10777"/>
    <cellStyle name="_pgvcl-costal_PGVCL-_JND-5_T&amp;D MAR--09 2" xfId="10778"/>
    <cellStyle name="_pgvcl-costal_pgvcl_JND-5_T&amp;D MAR--09 2 10" xfId="10779"/>
    <cellStyle name="_pgvcl-costal_PGVCL-_JND-5_T&amp;D MAR--09 2 10" xfId="10780"/>
    <cellStyle name="_pgvcl-costal_pgvcl_JND-5_T&amp;D MAR--09 2 2" xfId="10781"/>
    <cellStyle name="_pgvcl-costal_PGVCL-_JND-5_T&amp;D MAR--09 2 2" xfId="10782"/>
    <cellStyle name="_pgvcl-costal_pgvcl_JND-5_T&amp;D MAR--09 2 3" xfId="10783"/>
    <cellStyle name="_pgvcl-costal_PGVCL-_JND-5_T&amp;D MAR--09 2 3" xfId="10784"/>
    <cellStyle name="_pgvcl-costal_pgvcl_JND-5_T&amp;D MAR--09 2 4" xfId="10785"/>
    <cellStyle name="_pgvcl-costal_PGVCL-_JND-5_T&amp;D MAR--09 2 4" xfId="10786"/>
    <cellStyle name="_pgvcl-costal_pgvcl_JND-5_T&amp;D MAR--09 2 5" xfId="10787"/>
    <cellStyle name="_pgvcl-costal_PGVCL-_JND-5_T&amp;D MAR--09 2 5" xfId="10788"/>
    <cellStyle name="_pgvcl-costal_pgvcl_JND-5_T&amp;D MAR--09 2 6" xfId="10789"/>
    <cellStyle name="_pgvcl-costal_PGVCL-_JND-5_T&amp;D MAR--09 2 6" xfId="10790"/>
    <cellStyle name="_pgvcl-costal_pgvcl_JND-5_T&amp;D MAR--09 2 7" xfId="10791"/>
    <cellStyle name="_pgvcl-costal_PGVCL-_JND-5_T&amp;D MAR--09 2 7" xfId="10792"/>
    <cellStyle name="_pgvcl-costal_pgvcl_JND-5_T&amp;D MAR--09 2 8" xfId="10793"/>
    <cellStyle name="_pgvcl-costal_PGVCL-_JND-5_T&amp;D MAR--09 2 8" xfId="10794"/>
    <cellStyle name="_pgvcl-costal_pgvcl_JND-5_T&amp;D MAR--09 2 9" xfId="10795"/>
    <cellStyle name="_pgvcl-costal_PGVCL-_JND-5_T&amp;D MAR--09 2 9" xfId="10796"/>
    <cellStyle name="_pgvcl-costal_pgvcl_JND-5_T&amp;D MAR--09 3" xfId="10797"/>
    <cellStyle name="_pgvcl-costal_PGVCL-_JND-5_T&amp;D MAR--09 3" xfId="10798"/>
    <cellStyle name="_pgvcl-costal_pgvcl_JND-5_T&amp;D MAR--09 3 10" xfId="10799"/>
    <cellStyle name="_pgvcl-costal_PGVCL-_JND-5_T&amp;D MAR--09 3 10" xfId="10800"/>
    <cellStyle name="_pgvcl-costal_pgvcl_JND-5_T&amp;D MAR--09 3 2" xfId="10801"/>
    <cellStyle name="_pgvcl-costal_PGVCL-_JND-5_T&amp;D MAR--09 3 2" xfId="10802"/>
    <cellStyle name="_pgvcl-costal_pgvcl_JND-5_T&amp;D MAR--09 3 3" xfId="10803"/>
    <cellStyle name="_pgvcl-costal_PGVCL-_JND-5_T&amp;D MAR--09 3 3" xfId="10804"/>
    <cellStyle name="_pgvcl-costal_pgvcl_JND-5_T&amp;D MAR--09 3 4" xfId="10805"/>
    <cellStyle name="_pgvcl-costal_PGVCL-_JND-5_T&amp;D MAR--09 3 4" xfId="10806"/>
    <cellStyle name="_pgvcl-costal_pgvcl_JND-5_T&amp;D MAR--09 3 5" xfId="10807"/>
    <cellStyle name="_pgvcl-costal_PGVCL-_JND-5_T&amp;D MAR--09 3 5" xfId="10808"/>
    <cellStyle name="_pgvcl-costal_pgvcl_JND-5_T&amp;D MAR--09 3 6" xfId="10809"/>
    <cellStyle name="_pgvcl-costal_PGVCL-_JND-5_T&amp;D MAR--09 3 6" xfId="10810"/>
    <cellStyle name="_pgvcl-costal_pgvcl_JND-5_T&amp;D MAR--09 3 7" xfId="10811"/>
    <cellStyle name="_pgvcl-costal_PGVCL-_JND-5_T&amp;D MAR--09 3 7" xfId="10812"/>
    <cellStyle name="_pgvcl-costal_pgvcl_JND-5_T&amp;D MAR--09 3 8" xfId="10813"/>
    <cellStyle name="_pgvcl-costal_PGVCL-_JND-5_T&amp;D MAR--09 3 8" xfId="10814"/>
    <cellStyle name="_pgvcl-costal_pgvcl_JND-5_T&amp;D MAR--09 3 9" xfId="10815"/>
    <cellStyle name="_pgvcl-costal_PGVCL-_JND-5_T&amp;D MAR--09 3 9" xfId="10816"/>
    <cellStyle name="_pgvcl-costal_pgvcl_JND-5_T&amp;D MAR--09 4" xfId="10817"/>
    <cellStyle name="_pgvcl-costal_PGVCL-_JND-5_T&amp;D MAR--09 4" xfId="10818"/>
    <cellStyle name="_pgvcl-costal_pgvcl_JND-5_T&amp;D MAR--09 4 10" xfId="10819"/>
    <cellStyle name="_pgvcl-costal_PGVCL-_JND-5_T&amp;D MAR--09 4 10" xfId="10820"/>
    <cellStyle name="_pgvcl-costal_pgvcl_JND-5_T&amp;D MAR--09 4 2" xfId="10821"/>
    <cellStyle name="_pgvcl-costal_PGVCL-_JND-5_T&amp;D MAR--09 4 2" xfId="10822"/>
    <cellStyle name="_pgvcl-costal_pgvcl_JND-5_T&amp;D MAR--09 4 3" xfId="10823"/>
    <cellStyle name="_pgvcl-costal_PGVCL-_JND-5_T&amp;D MAR--09 4 3" xfId="10824"/>
    <cellStyle name="_pgvcl-costal_pgvcl_JND-5_T&amp;D MAR--09 4 4" xfId="10825"/>
    <cellStyle name="_pgvcl-costal_PGVCL-_JND-5_T&amp;D MAR--09 4 4" xfId="10826"/>
    <cellStyle name="_pgvcl-costal_pgvcl_JND-5_T&amp;D MAR--09 4 5" xfId="10827"/>
    <cellStyle name="_pgvcl-costal_PGVCL-_JND-5_T&amp;D MAR--09 4 5" xfId="10828"/>
    <cellStyle name="_pgvcl-costal_pgvcl_JND-5_T&amp;D MAR--09 4 6" xfId="10829"/>
    <cellStyle name="_pgvcl-costal_PGVCL-_JND-5_T&amp;D MAR--09 4 6" xfId="10830"/>
    <cellStyle name="_pgvcl-costal_pgvcl_JND-5_T&amp;D MAR--09 4 7" xfId="10831"/>
    <cellStyle name="_pgvcl-costal_PGVCL-_JND-5_T&amp;D MAR--09 4 7" xfId="10832"/>
    <cellStyle name="_pgvcl-costal_pgvcl_JND-5_T&amp;D MAR--09 4 8" xfId="10833"/>
    <cellStyle name="_pgvcl-costal_PGVCL-_JND-5_T&amp;D MAR--09 4 8" xfId="10834"/>
    <cellStyle name="_pgvcl-costal_pgvcl_JND-5_T&amp;D MAR--09 4 9" xfId="10835"/>
    <cellStyle name="_pgvcl-costal_PGVCL-_JND-5_T&amp;D MAR--09 4 9" xfId="10836"/>
    <cellStyle name="_pgvcl-costal_pgvcl_JND-5_T&amp;D MAR--09 5" xfId="10837"/>
    <cellStyle name="_pgvcl-costal_PGVCL-_JND-5_T&amp;D MAR--09 5" xfId="10838"/>
    <cellStyle name="_pgvcl-costal_pgvcl_JND-5_T&amp;D MAR--09 5 10" xfId="10839"/>
    <cellStyle name="_pgvcl-costal_PGVCL-_JND-5_T&amp;D MAR--09 5 10" xfId="10840"/>
    <cellStyle name="_pgvcl-costal_pgvcl_JND-5_T&amp;D MAR--09 5 2" xfId="10841"/>
    <cellStyle name="_pgvcl-costal_PGVCL-_JND-5_T&amp;D MAR--09 5 2" xfId="10842"/>
    <cellStyle name="_pgvcl-costal_pgvcl_JND-5_T&amp;D MAR--09 5 3" xfId="10843"/>
    <cellStyle name="_pgvcl-costal_PGVCL-_JND-5_T&amp;D MAR--09 5 3" xfId="10844"/>
    <cellStyle name="_pgvcl-costal_pgvcl_JND-5_T&amp;D MAR--09 5 4" xfId="10845"/>
    <cellStyle name="_pgvcl-costal_PGVCL-_JND-5_T&amp;D MAR--09 5 4" xfId="10846"/>
    <cellStyle name="_pgvcl-costal_pgvcl_JND-5_T&amp;D MAR--09 5 5" xfId="10847"/>
    <cellStyle name="_pgvcl-costal_PGVCL-_JND-5_T&amp;D MAR--09 5 5" xfId="10848"/>
    <cellStyle name="_pgvcl-costal_pgvcl_JND-5_T&amp;D MAR--09 5 6" xfId="10849"/>
    <cellStyle name="_pgvcl-costal_PGVCL-_JND-5_T&amp;D MAR--09 5 6" xfId="10850"/>
    <cellStyle name="_pgvcl-costal_pgvcl_JND-5_T&amp;D MAR--09 5 7" xfId="10851"/>
    <cellStyle name="_pgvcl-costal_PGVCL-_JND-5_T&amp;D MAR--09 5 7" xfId="10852"/>
    <cellStyle name="_pgvcl-costal_pgvcl_JND-5_T&amp;D MAR--09 5 8" xfId="10853"/>
    <cellStyle name="_pgvcl-costal_PGVCL-_JND-5_T&amp;D MAR--09 5 8" xfId="10854"/>
    <cellStyle name="_pgvcl-costal_pgvcl_JND-5_T&amp;D MAR--09 5 9" xfId="10855"/>
    <cellStyle name="_pgvcl-costal_PGVCL-_JND-5_T&amp;D MAR--09 5 9" xfId="10856"/>
    <cellStyle name="_pgvcl-costal_pgvcl_JND-5_T&amp;D MAR--09 6" xfId="10857"/>
    <cellStyle name="_pgvcl-costal_PGVCL-_JND-5_T&amp;D MAR--09 6" xfId="10858"/>
    <cellStyle name="_pgvcl-costal_pgvcl_JND-5_T&amp;D MAR--09 6 10" xfId="10859"/>
    <cellStyle name="_pgvcl-costal_PGVCL-_JND-5_T&amp;D MAR--09 6 10" xfId="10860"/>
    <cellStyle name="_pgvcl-costal_pgvcl_JND-5_T&amp;D MAR--09 6 2" xfId="10861"/>
    <cellStyle name="_pgvcl-costal_PGVCL-_JND-5_T&amp;D MAR--09 6 2" xfId="10862"/>
    <cellStyle name="_pgvcl-costal_pgvcl_JND-5_T&amp;D MAR--09 6 3" xfId="10863"/>
    <cellStyle name="_pgvcl-costal_PGVCL-_JND-5_T&amp;D MAR--09 6 3" xfId="10864"/>
    <cellStyle name="_pgvcl-costal_pgvcl_JND-5_T&amp;D MAR--09 6 4" xfId="10865"/>
    <cellStyle name="_pgvcl-costal_PGVCL-_JND-5_T&amp;D MAR--09 6 4" xfId="10866"/>
    <cellStyle name="_pgvcl-costal_pgvcl_JND-5_T&amp;D MAR--09 6 5" xfId="10867"/>
    <cellStyle name="_pgvcl-costal_PGVCL-_JND-5_T&amp;D MAR--09 6 5" xfId="10868"/>
    <cellStyle name="_pgvcl-costal_pgvcl_JND-5_T&amp;D MAR--09 6 6" xfId="10869"/>
    <cellStyle name="_pgvcl-costal_PGVCL-_JND-5_T&amp;D MAR--09 6 6" xfId="10870"/>
    <cellStyle name="_pgvcl-costal_pgvcl_JND-5_T&amp;D MAR--09 6 7" xfId="10871"/>
    <cellStyle name="_pgvcl-costal_PGVCL-_JND-5_T&amp;D MAR--09 6 7" xfId="10872"/>
    <cellStyle name="_pgvcl-costal_pgvcl_JND-5_T&amp;D MAR--09 6 8" xfId="10873"/>
    <cellStyle name="_pgvcl-costal_PGVCL-_JND-5_T&amp;D MAR--09 6 8" xfId="10874"/>
    <cellStyle name="_pgvcl-costal_pgvcl_JND-5_T&amp;D MAR--09 6 9" xfId="10875"/>
    <cellStyle name="_pgvcl-costal_PGVCL-_JND-5_T&amp;D MAR--09 6 9" xfId="10876"/>
    <cellStyle name="_pgvcl-costal_pgvcl_JND-5_T&amp;D MAR--09 7" xfId="10877"/>
    <cellStyle name="_pgvcl-costal_PGVCL-_JND-5_T&amp;D MAR--09 7" xfId="10878"/>
    <cellStyle name="_pgvcl-costal_pgvcl_JND-5_T&amp;D MAR--09 7 10" xfId="10879"/>
    <cellStyle name="_pgvcl-costal_PGVCL-_JND-5_T&amp;D MAR--09 7 10" xfId="10880"/>
    <cellStyle name="_pgvcl-costal_pgvcl_JND-5_T&amp;D MAR--09 7 2" xfId="10881"/>
    <cellStyle name="_pgvcl-costal_PGVCL-_JND-5_T&amp;D MAR--09 7 2" xfId="10882"/>
    <cellStyle name="_pgvcl-costal_pgvcl_JND-5_T&amp;D MAR--09 7 3" xfId="10883"/>
    <cellStyle name="_pgvcl-costal_PGVCL-_JND-5_T&amp;D MAR--09 7 3" xfId="10884"/>
    <cellStyle name="_pgvcl-costal_pgvcl_JND-5_T&amp;D MAR--09 7 4" xfId="10885"/>
    <cellStyle name="_pgvcl-costal_PGVCL-_JND-5_T&amp;D MAR--09 7 4" xfId="10886"/>
    <cellStyle name="_pgvcl-costal_pgvcl_JND-5_T&amp;D MAR--09 7 5" xfId="10887"/>
    <cellStyle name="_pgvcl-costal_PGVCL-_JND-5_T&amp;D MAR--09 7 5" xfId="10888"/>
    <cellStyle name="_pgvcl-costal_pgvcl_JND-5_T&amp;D MAR--09 7 6" xfId="10889"/>
    <cellStyle name="_pgvcl-costal_PGVCL-_JND-5_T&amp;D MAR--09 7 6" xfId="10890"/>
    <cellStyle name="_pgvcl-costal_pgvcl_JND-5_T&amp;D MAR--09 7 7" xfId="10891"/>
    <cellStyle name="_pgvcl-costal_PGVCL-_JND-5_T&amp;D MAR--09 7 7" xfId="10892"/>
    <cellStyle name="_pgvcl-costal_pgvcl_JND-5_T&amp;D MAR--09 7 8" xfId="10893"/>
    <cellStyle name="_pgvcl-costal_PGVCL-_JND-5_T&amp;D MAR--09 7 8" xfId="10894"/>
    <cellStyle name="_pgvcl-costal_pgvcl_JND-5_T&amp;D MAR--09 7 9" xfId="10895"/>
    <cellStyle name="_pgvcl-costal_PGVCL-_JND-5_T&amp;D MAR--09 7 9" xfId="10896"/>
    <cellStyle name="_pgvcl-costal_pgvcl_JND-5_T&amp;D MAR--09 8" xfId="10897"/>
    <cellStyle name="_pgvcl-costal_PGVCL-_JND-5_T&amp;D MAR--09 8" xfId="10898"/>
    <cellStyle name="_pgvcl-costal_pgvcl_JND-5_Urban Weekly 8 MAY 09" xfId="10899"/>
    <cellStyle name="_pgvcl-costal_PGVCL-_JND-5_Urban Weekly 8 MAY 09" xfId="10900"/>
    <cellStyle name="_pgvcl-costal_pgvcl_JND-5_Urban Weekly 8 MAY 09 2" xfId="10901"/>
    <cellStyle name="_pgvcl-costal_PGVCL-_JND-5_Urban Weekly 8 MAY 09 2" xfId="10902"/>
    <cellStyle name="_pgvcl-costal_pgvcl_JND-5_URBAN WEEKLY PBR CO" xfId="10903"/>
    <cellStyle name="_pgvcl-costal_PGVCL-_JND-5_URBAN WEEKLY PBR CO" xfId="10904"/>
    <cellStyle name="_pgvcl-costal_pgvcl_JND-5_URBAN WEEKLY PBR CO 2" xfId="10905"/>
    <cellStyle name="_pgvcl-costal_PGVCL-_JND-5_URBAN WEEKLY PBR CO 2" xfId="10906"/>
    <cellStyle name="_pgvcl-costal_pgvcl_JND-5_URBAN WEEKLY PBR CO 2 10" xfId="10907"/>
    <cellStyle name="_pgvcl-costal_PGVCL-_JND-5_URBAN WEEKLY PBR CO 2 10" xfId="10908"/>
    <cellStyle name="_pgvcl-costal_pgvcl_JND-5_URBAN WEEKLY PBR CO 2 2" xfId="10909"/>
    <cellStyle name="_pgvcl-costal_PGVCL-_JND-5_URBAN WEEKLY PBR CO 2 2" xfId="10910"/>
    <cellStyle name="_pgvcl-costal_pgvcl_JND-5_URBAN WEEKLY PBR CO 2 3" xfId="10911"/>
    <cellStyle name="_pgvcl-costal_PGVCL-_JND-5_URBAN WEEKLY PBR CO 2 3" xfId="10912"/>
    <cellStyle name="_pgvcl-costal_pgvcl_JND-5_URBAN WEEKLY PBR CO 2 4" xfId="10913"/>
    <cellStyle name="_pgvcl-costal_PGVCL-_JND-5_URBAN WEEKLY PBR CO 2 4" xfId="10914"/>
    <cellStyle name="_pgvcl-costal_pgvcl_JND-5_URBAN WEEKLY PBR CO 2 5" xfId="10915"/>
    <cellStyle name="_pgvcl-costal_PGVCL-_JND-5_URBAN WEEKLY PBR CO 2 5" xfId="10916"/>
    <cellStyle name="_pgvcl-costal_pgvcl_JND-5_URBAN WEEKLY PBR CO 2 6" xfId="10917"/>
    <cellStyle name="_pgvcl-costal_PGVCL-_JND-5_URBAN WEEKLY PBR CO 2 6" xfId="10918"/>
    <cellStyle name="_pgvcl-costal_pgvcl_JND-5_URBAN WEEKLY PBR CO 2 7" xfId="10919"/>
    <cellStyle name="_pgvcl-costal_PGVCL-_JND-5_URBAN WEEKLY PBR CO 2 7" xfId="10920"/>
    <cellStyle name="_pgvcl-costal_pgvcl_JND-5_URBAN WEEKLY PBR CO 2 8" xfId="10921"/>
    <cellStyle name="_pgvcl-costal_PGVCL-_JND-5_URBAN WEEKLY PBR CO 2 8" xfId="10922"/>
    <cellStyle name="_pgvcl-costal_pgvcl_JND-5_URBAN WEEKLY PBR CO 2 9" xfId="10923"/>
    <cellStyle name="_pgvcl-costal_PGVCL-_JND-5_URBAN WEEKLY PBR CO 2 9" xfId="10924"/>
    <cellStyle name="_pgvcl-costal_pgvcl_JND-5_URBAN WEEKLY PBR CO 3" xfId="10925"/>
    <cellStyle name="_pgvcl-costal_PGVCL-_JND-5_URBAN WEEKLY PBR CO 3" xfId="10926"/>
    <cellStyle name="_pgvcl-costal_pgvcl_JND-5_URBAN WEEKLY PBR CO 3 10" xfId="10927"/>
    <cellStyle name="_pgvcl-costal_PGVCL-_JND-5_URBAN WEEKLY PBR CO 3 10" xfId="10928"/>
    <cellStyle name="_pgvcl-costal_pgvcl_JND-5_URBAN WEEKLY PBR CO 3 2" xfId="10929"/>
    <cellStyle name="_pgvcl-costal_PGVCL-_JND-5_URBAN WEEKLY PBR CO 3 2" xfId="10930"/>
    <cellStyle name="_pgvcl-costal_pgvcl_JND-5_URBAN WEEKLY PBR CO 3 3" xfId="10931"/>
    <cellStyle name="_pgvcl-costal_PGVCL-_JND-5_URBAN WEEKLY PBR CO 3 3" xfId="10932"/>
    <cellStyle name="_pgvcl-costal_pgvcl_JND-5_URBAN WEEKLY PBR CO 3 4" xfId="10933"/>
    <cellStyle name="_pgvcl-costal_PGVCL-_JND-5_URBAN WEEKLY PBR CO 3 4" xfId="10934"/>
    <cellStyle name="_pgvcl-costal_pgvcl_JND-5_URBAN WEEKLY PBR CO 3 5" xfId="10935"/>
    <cellStyle name="_pgvcl-costal_PGVCL-_JND-5_URBAN WEEKLY PBR CO 3 5" xfId="10936"/>
    <cellStyle name="_pgvcl-costal_pgvcl_JND-5_URBAN WEEKLY PBR CO 3 6" xfId="10937"/>
    <cellStyle name="_pgvcl-costal_PGVCL-_JND-5_URBAN WEEKLY PBR CO 3 6" xfId="10938"/>
    <cellStyle name="_pgvcl-costal_pgvcl_JND-5_URBAN WEEKLY PBR CO 3 7" xfId="10939"/>
    <cellStyle name="_pgvcl-costal_PGVCL-_JND-5_URBAN WEEKLY PBR CO 3 7" xfId="10940"/>
    <cellStyle name="_pgvcl-costal_pgvcl_JND-5_URBAN WEEKLY PBR CO 3 8" xfId="10941"/>
    <cellStyle name="_pgvcl-costal_PGVCL-_JND-5_URBAN WEEKLY PBR CO 3 8" xfId="10942"/>
    <cellStyle name="_pgvcl-costal_pgvcl_JND-5_URBAN WEEKLY PBR CO 3 9" xfId="10943"/>
    <cellStyle name="_pgvcl-costal_PGVCL-_JND-5_URBAN WEEKLY PBR CO 3 9" xfId="10944"/>
    <cellStyle name="_pgvcl-costal_pgvcl_JND-5_URBAN WEEKLY PBR CO 4" xfId="10945"/>
    <cellStyle name="_pgvcl-costal_PGVCL-_JND-5_URBAN WEEKLY PBR CO 4" xfId="10946"/>
    <cellStyle name="_pgvcl-costal_pgvcl_JND-5_URBAN WEEKLY PBR CO 4 10" xfId="10947"/>
    <cellStyle name="_pgvcl-costal_PGVCL-_JND-5_URBAN WEEKLY PBR CO 4 10" xfId="10948"/>
    <cellStyle name="_pgvcl-costal_pgvcl_JND-5_URBAN WEEKLY PBR CO 4 2" xfId="10949"/>
    <cellStyle name="_pgvcl-costal_PGVCL-_JND-5_URBAN WEEKLY PBR CO 4 2" xfId="10950"/>
    <cellStyle name="_pgvcl-costal_pgvcl_JND-5_URBAN WEEKLY PBR CO 4 3" xfId="10951"/>
    <cellStyle name="_pgvcl-costal_PGVCL-_JND-5_URBAN WEEKLY PBR CO 4 3" xfId="10952"/>
    <cellStyle name="_pgvcl-costal_pgvcl_JND-5_URBAN WEEKLY PBR CO 4 4" xfId="10953"/>
    <cellStyle name="_pgvcl-costal_PGVCL-_JND-5_URBAN WEEKLY PBR CO 4 4" xfId="10954"/>
    <cellStyle name="_pgvcl-costal_pgvcl_JND-5_URBAN WEEKLY PBR CO 4 5" xfId="10955"/>
    <cellStyle name="_pgvcl-costal_PGVCL-_JND-5_URBAN WEEKLY PBR CO 4 5" xfId="10956"/>
    <cellStyle name="_pgvcl-costal_pgvcl_JND-5_URBAN WEEKLY PBR CO 4 6" xfId="10957"/>
    <cellStyle name="_pgvcl-costal_PGVCL-_JND-5_URBAN WEEKLY PBR CO 4 6" xfId="10958"/>
    <cellStyle name="_pgvcl-costal_pgvcl_JND-5_URBAN WEEKLY PBR CO 4 7" xfId="10959"/>
    <cellStyle name="_pgvcl-costal_PGVCL-_JND-5_URBAN WEEKLY PBR CO 4 7" xfId="10960"/>
    <cellStyle name="_pgvcl-costal_pgvcl_JND-5_URBAN WEEKLY PBR CO 4 8" xfId="10961"/>
    <cellStyle name="_pgvcl-costal_PGVCL-_JND-5_URBAN WEEKLY PBR CO 4 8" xfId="10962"/>
    <cellStyle name="_pgvcl-costal_pgvcl_JND-5_URBAN WEEKLY PBR CO 4 9" xfId="10963"/>
    <cellStyle name="_pgvcl-costal_PGVCL-_JND-5_URBAN WEEKLY PBR CO 4 9" xfId="10964"/>
    <cellStyle name="_pgvcl-costal_pgvcl_JND-5_URBAN WEEKLY PBR CO 5" xfId="10965"/>
    <cellStyle name="_pgvcl-costal_PGVCL-_JND-5_URBAN WEEKLY PBR CO 5" xfId="10966"/>
    <cellStyle name="_pgvcl-costal_pgvcl_JND-5_URBAN WEEKLY PBR CO 5 10" xfId="10967"/>
    <cellStyle name="_pgvcl-costal_PGVCL-_JND-5_URBAN WEEKLY PBR CO 5 10" xfId="10968"/>
    <cellStyle name="_pgvcl-costal_pgvcl_JND-5_URBAN WEEKLY PBR CO 5 2" xfId="10969"/>
    <cellStyle name="_pgvcl-costal_PGVCL-_JND-5_URBAN WEEKLY PBR CO 5 2" xfId="10970"/>
    <cellStyle name="_pgvcl-costal_pgvcl_JND-5_URBAN WEEKLY PBR CO 5 3" xfId="10971"/>
    <cellStyle name="_pgvcl-costal_PGVCL-_JND-5_URBAN WEEKLY PBR CO 5 3" xfId="10972"/>
    <cellStyle name="_pgvcl-costal_pgvcl_JND-5_URBAN WEEKLY PBR CO 5 4" xfId="10973"/>
    <cellStyle name="_pgvcl-costal_PGVCL-_JND-5_URBAN WEEKLY PBR CO 5 4" xfId="10974"/>
    <cellStyle name="_pgvcl-costal_pgvcl_JND-5_URBAN WEEKLY PBR CO 5 5" xfId="10975"/>
    <cellStyle name="_pgvcl-costal_PGVCL-_JND-5_URBAN WEEKLY PBR CO 5 5" xfId="10976"/>
    <cellStyle name="_pgvcl-costal_pgvcl_JND-5_URBAN WEEKLY PBR CO 5 6" xfId="10977"/>
    <cellStyle name="_pgvcl-costal_PGVCL-_JND-5_URBAN WEEKLY PBR CO 5 6" xfId="10978"/>
    <cellStyle name="_pgvcl-costal_pgvcl_JND-5_URBAN WEEKLY PBR CO 5 7" xfId="10979"/>
    <cellStyle name="_pgvcl-costal_PGVCL-_JND-5_URBAN WEEKLY PBR CO 5 7" xfId="10980"/>
    <cellStyle name="_pgvcl-costal_pgvcl_JND-5_URBAN WEEKLY PBR CO 5 8" xfId="10981"/>
    <cellStyle name="_pgvcl-costal_PGVCL-_JND-5_URBAN WEEKLY PBR CO 5 8" xfId="10982"/>
    <cellStyle name="_pgvcl-costal_pgvcl_JND-5_URBAN WEEKLY PBR CO 5 9" xfId="10983"/>
    <cellStyle name="_pgvcl-costal_PGVCL-_JND-5_URBAN WEEKLY PBR CO 5 9" xfId="10984"/>
    <cellStyle name="_pgvcl-costal_pgvcl_JND-5_URBAN WEEKLY PBR CO 6" xfId="10985"/>
    <cellStyle name="_pgvcl-costal_PGVCL-_JND-5_URBAN WEEKLY PBR CO 6" xfId="10986"/>
    <cellStyle name="_pgvcl-costal_pgvcl_JND-5_URBAN WEEKLY PBR CO 6 10" xfId="10987"/>
    <cellStyle name="_pgvcl-costal_PGVCL-_JND-5_URBAN WEEKLY PBR CO 6 10" xfId="10988"/>
    <cellStyle name="_pgvcl-costal_pgvcl_JND-5_URBAN WEEKLY PBR CO 6 2" xfId="10989"/>
    <cellStyle name="_pgvcl-costal_PGVCL-_JND-5_URBAN WEEKLY PBR CO 6 2" xfId="10990"/>
    <cellStyle name="_pgvcl-costal_pgvcl_JND-5_URBAN WEEKLY PBR CO 6 3" xfId="10991"/>
    <cellStyle name="_pgvcl-costal_PGVCL-_JND-5_URBAN WEEKLY PBR CO 6 3" xfId="10992"/>
    <cellStyle name="_pgvcl-costal_pgvcl_JND-5_URBAN WEEKLY PBR CO 6 4" xfId="10993"/>
    <cellStyle name="_pgvcl-costal_PGVCL-_JND-5_URBAN WEEKLY PBR CO 6 4" xfId="10994"/>
    <cellStyle name="_pgvcl-costal_pgvcl_JND-5_URBAN WEEKLY PBR CO 6 5" xfId="10995"/>
    <cellStyle name="_pgvcl-costal_PGVCL-_JND-5_URBAN WEEKLY PBR CO 6 5" xfId="10996"/>
    <cellStyle name="_pgvcl-costal_pgvcl_JND-5_URBAN WEEKLY PBR CO 6 6" xfId="10997"/>
    <cellStyle name="_pgvcl-costal_PGVCL-_JND-5_URBAN WEEKLY PBR CO 6 6" xfId="10998"/>
    <cellStyle name="_pgvcl-costal_pgvcl_JND-5_URBAN WEEKLY PBR CO 6 7" xfId="10999"/>
    <cellStyle name="_pgvcl-costal_PGVCL-_JND-5_URBAN WEEKLY PBR CO 6 7" xfId="11000"/>
    <cellStyle name="_pgvcl-costal_pgvcl_JND-5_URBAN WEEKLY PBR CO 6 8" xfId="11001"/>
    <cellStyle name="_pgvcl-costal_PGVCL-_JND-5_URBAN WEEKLY PBR CO 6 8" xfId="11002"/>
    <cellStyle name="_pgvcl-costal_pgvcl_JND-5_URBAN WEEKLY PBR CO 6 9" xfId="11003"/>
    <cellStyle name="_pgvcl-costal_PGVCL-_JND-5_URBAN WEEKLY PBR CO 6 9" xfId="11004"/>
    <cellStyle name="_pgvcl-costal_pgvcl_JND-5_URBAN WEEKLY PBR CO 7" xfId="11005"/>
    <cellStyle name="_pgvcl-costal_PGVCL-_JND-5_URBAN WEEKLY PBR CO 7" xfId="11006"/>
    <cellStyle name="_pgvcl-costal_pgvcl_JND-5_URBAN WEEKLY PBR CO 7 10" xfId="11007"/>
    <cellStyle name="_pgvcl-costal_PGVCL-_JND-5_URBAN WEEKLY PBR CO 7 10" xfId="11008"/>
    <cellStyle name="_pgvcl-costal_pgvcl_JND-5_URBAN WEEKLY PBR CO 7 2" xfId="11009"/>
    <cellStyle name="_pgvcl-costal_PGVCL-_JND-5_URBAN WEEKLY PBR CO 7 2" xfId="11010"/>
    <cellStyle name="_pgvcl-costal_pgvcl_JND-5_URBAN WEEKLY PBR CO 7 3" xfId="11011"/>
    <cellStyle name="_pgvcl-costal_PGVCL-_JND-5_URBAN WEEKLY PBR CO 7 3" xfId="11012"/>
    <cellStyle name="_pgvcl-costal_pgvcl_JND-5_URBAN WEEKLY PBR CO 7 4" xfId="11013"/>
    <cellStyle name="_pgvcl-costal_PGVCL-_JND-5_URBAN WEEKLY PBR CO 7 4" xfId="11014"/>
    <cellStyle name="_pgvcl-costal_pgvcl_JND-5_URBAN WEEKLY PBR CO 7 5" xfId="11015"/>
    <cellStyle name="_pgvcl-costal_PGVCL-_JND-5_URBAN WEEKLY PBR CO 7 5" xfId="11016"/>
    <cellStyle name="_pgvcl-costal_pgvcl_JND-5_URBAN WEEKLY PBR CO 7 6" xfId="11017"/>
    <cellStyle name="_pgvcl-costal_PGVCL-_JND-5_URBAN WEEKLY PBR CO 7 6" xfId="11018"/>
    <cellStyle name="_pgvcl-costal_pgvcl_JND-5_URBAN WEEKLY PBR CO 7 7" xfId="11019"/>
    <cellStyle name="_pgvcl-costal_PGVCL-_JND-5_URBAN WEEKLY PBR CO 7 7" xfId="11020"/>
    <cellStyle name="_pgvcl-costal_pgvcl_JND-5_URBAN WEEKLY PBR CO 7 8" xfId="11021"/>
    <cellStyle name="_pgvcl-costal_PGVCL-_JND-5_URBAN WEEKLY PBR CO 7 8" xfId="11022"/>
    <cellStyle name="_pgvcl-costal_pgvcl_JND-5_URBAN WEEKLY PBR CO 7 9" xfId="11023"/>
    <cellStyle name="_pgvcl-costal_PGVCL-_JND-5_URBAN WEEKLY PBR CO 7 9" xfId="11024"/>
    <cellStyle name="_pgvcl-costal_pgvcl_JND-5_URBAN WEEKLY PBR CO 8" xfId="11025"/>
    <cellStyle name="_pgvcl-costal_PGVCL-_JND-5_URBAN WEEKLY PBR CO 8" xfId="11026"/>
    <cellStyle name="_pgvcl-costal_pgvcl_JND-5_Weekly Urban PBR CO - 04-04-09 to 12-04-09" xfId="11027"/>
    <cellStyle name="_pgvcl-costal_PGVCL-_JND-5_Weekly Urban PBR CO - 04-04-09 to 12-04-09" xfId="11028"/>
    <cellStyle name="_pgvcl-costal_pgvcl_JND-5_Weekly Urban PBR CO - 04-04-09 to 12-04-09 2" xfId="11029"/>
    <cellStyle name="_pgvcl-costal_PGVCL-_JND-5_Weekly Urban PBR CO - 04-04-09 to 12-04-09 2" xfId="11030"/>
    <cellStyle name="_pgvcl-costal_pgvcl_JND-5_Weekly Urban PBR CO - 04-04-09 to 12-04-09 2 10" xfId="11031"/>
    <cellStyle name="_pgvcl-costal_PGVCL-_JND-5_Weekly Urban PBR CO - 04-04-09 to 12-04-09 2 10" xfId="11032"/>
    <cellStyle name="_pgvcl-costal_pgvcl_JND-5_Weekly Urban PBR CO - 04-04-09 to 12-04-09 2 2" xfId="11033"/>
    <cellStyle name="_pgvcl-costal_PGVCL-_JND-5_Weekly Urban PBR CO - 04-04-09 to 12-04-09 2 2" xfId="11034"/>
    <cellStyle name="_pgvcl-costal_pgvcl_JND-5_Weekly Urban PBR CO - 04-04-09 to 12-04-09 2 3" xfId="11035"/>
    <cellStyle name="_pgvcl-costal_PGVCL-_JND-5_Weekly Urban PBR CO - 04-04-09 to 12-04-09 2 3" xfId="11036"/>
    <cellStyle name="_pgvcl-costal_pgvcl_JND-5_Weekly Urban PBR CO - 04-04-09 to 12-04-09 2 4" xfId="11037"/>
    <cellStyle name="_pgvcl-costal_PGVCL-_JND-5_Weekly Urban PBR CO - 04-04-09 to 12-04-09 2 4" xfId="11038"/>
    <cellStyle name="_pgvcl-costal_pgvcl_JND-5_Weekly Urban PBR CO - 04-04-09 to 12-04-09 2 5" xfId="11039"/>
    <cellStyle name="_pgvcl-costal_PGVCL-_JND-5_Weekly Urban PBR CO - 04-04-09 to 12-04-09 2 5" xfId="11040"/>
    <cellStyle name="_pgvcl-costal_pgvcl_JND-5_Weekly Urban PBR CO - 04-04-09 to 12-04-09 2 6" xfId="11041"/>
    <cellStyle name="_pgvcl-costal_PGVCL-_JND-5_Weekly Urban PBR CO - 04-04-09 to 12-04-09 2 6" xfId="11042"/>
    <cellStyle name="_pgvcl-costal_pgvcl_JND-5_Weekly Urban PBR CO - 04-04-09 to 12-04-09 2 7" xfId="11043"/>
    <cellStyle name="_pgvcl-costal_PGVCL-_JND-5_Weekly Urban PBR CO - 04-04-09 to 12-04-09 2 7" xfId="11044"/>
    <cellStyle name="_pgvcl-costal_pgvcl_JND-5_Weekly Urban PBR CO - 04-04-09 to 12-04-09 2 8" xfId="11045"/>
    <cellStyle name="_pgvcl-costal_PGVCL-_JND-5_Weekly Urban PBR CO - 04-04-09 to 12-04-09 2 8" xfId="11046"/>
    <cellStyle name="_pgvcl-costal_pgvcl_JND-5_Weekly Urban PBR CO - 04-04-09 to 12-04-09 2 9" xfId="11047"/>
    <cellStyle name="_pgvcl-costal_PGVCL-_JND-5_Weekly Urban PBR CO - 04-04-09 to 12-04-09 2 9" xfId="11048"/>
    <cellStyle name="_pgvcl-costal_pgvcl_JND-5_Weekly Urban PBR CO - 04-04-09 to 12-04-09 3" xfId="11049"/>
    <cellStyle name="_pgvcl-costal_PGVCL-_JND-5_Weekly Urban PBR CO - 04-04-09 to 12-04-09 3" xfId="11050"/>
    <cellStyle name="_pgvcl-costal_pgvcl_JND-5_Weekly Urban PBR CO - 04-04-09 to 12-04-09 3 10" xfId="11051"/>
    <cellStyle name="_pgvcl-costal_PGVCL-_JND-5_Weekly Urban PBR CO - 04-04-09 to 12-04-09 3 10" xfId="11052"/>
    <cellStyle name="_pgvcl-costal_pgvcl_JND-5_Weekly Urban PBR CO - 04-04-09 to 12-04-09 3 2" xfId="11053"/>
    <cellStyle name="_pgvcl-costal_PGVCL-_JND-5_Weekly Urban PBR CO - 04-04-09 to 12-04-09 3 2" xfId="11054"/>
    <cellStyle name="_pgvcl-costal_pgvcl_JND-5_Weekly Urban PBR CO - 04-04-09 to 12-04-09 3 3" xfId="11055"/>
    <cellStyle name="_pgvcl-costal_PGVCL-_JND-5_Weekly Urban PBR CO - 04-04-09 to 12-04-09 3 3" xfId="11056"/>
    <cellStyle name="_pgvcl-costal_pgvcl_JND-5_Weekly Urban PBR CO - 04-04-09 to 12-04-09 3 4" xfId="11057"/>
    <cellStyle name="_pgvcl-costal_PGVCL-_JND-5_Weekly Urban PBR CO - 04-04-09 to 12-04-09 3 4" xfId="11058"/>
    <cellStyle name="_pgvcl-costal_pgvcl_JND-5_Weekly Urban PBR CO - 04-04-09 to 12-04-09 3 5" xfId="11059"/>
    <cellStyle name="_pgvcl-costal_PGVCL-_JND-5_Weekly Urban PBR CO - 04-04-09 to 12-04-09 3 5" xfId="11060"/>
    <cellStyle name="_pgvcl-costal_pgvcl_JND-5_Weekly Urban PBR CO - 04-04-09 to 12-04-09 3 6" xfId="11061"/>
    <cellStyle name="_pgvcl-costal_PGVCL-_JND-5_Weekly Urban PBR CO - 04-04-09 to 12-04-09 3 6" xfId="11062"/>
    <cellStyle name="_pgvcl-costal_pgvcl_JND-5_Weekly Urban PBR CO - 04-04-09 to 12-04-09 3 7" xfId="11063"/>
    <cellStyle name="_pgvcl-costal_PGVCL-_JND-5_Weekly Urban PBR CO - 04-04-09 to 12-04-09 3 7" xfId="11064"/>
    <cellStyle name="_pgvcl-costal_pgvcl_JND-5_Weekly Urban PBR CO - 04-04-09 to 12-04-09 3 8" xfId="11065"/>
    <cellStyle name="_pgvcl-costal_PGVCL-_JND-5_Weekly Urban PBR CO - 04-04-09 to 12-04-09 3 8" xfId="11066"/>
    <cellStyle name="_pgvcl-costal_pgvcl_JND-5_Weekly Urban PBR CO - 04-04-09 to 12-04-09 3 9" xfId="11067"/>
    <cellStyle name="_pgvcl-costal_PGVCL-_JND-5_Weekly Urban PBR CO - 04-04-09 to 12-04-09 3 9" xfId="11068"/>
    <cellStyle name="_pgvcl-costal_pgvcl_JND-5_Weekly Urban PBR CO - 04-04-09 to 12-04-09 4" xfId="11069"/>
    <cellStyle name="_pgvcl-costal_PGVCL-_JND-5_Weekly Urban PBR CO - 04-04-09 to 12-04-09 4" xfId="11070"/>
    <cellStyle name="_pgvcl-costal_pgvcl_JND-5_Weekly Urban PBR CO - 04-04-09 to 12-04-09 4 10" xfId="11071"/>
    <cellStyle name="_pgvcl-costal_PGVCL-_JND-5_Weekly Urban PBR CO - 04-04-09 to 12-04-09 4 10" xfId="11072"/>
    <cellStyle name="_pgvcl-costal_pgvcl_JND-5_Weekly Urban PBR CO - 04-04-09 to 12-04-09 4 2" xfId="11073"/>
    <cellStyle name="_pgvcl-costal_PGVCL-_JND-5_Weekly Urban PBR CO - 04-04-09 to 12-04-09 4 2" xfId="11074"/>
    <cellStyle name="_pgvcl-costal_pgvcl_JND-5_Weekly Urban PBR CO - 04-04-09 to 12-04-09 4 3" xfId="11075"/>
    <cellStyle name="_pgvcl-costal_PGVCL-_JND-5_Weekly Urban PBR CO - 04-04-09 to 12-04-09 4 3" xfId="11076"/>
    <cellStyle name="_pgvcl-costal_pgvcl_JND-5_Weekly Urban PBR CO - 04-04-09 to 12-04-09 4 4" xfId="11077"/>
    <cellStyle name="_pgvcl-costal_PGVCL-_JND-5_Weekly Urban PBR CO - 04-04-09 to 12-04-09 4 4" xfId="11078"/>
    <cellStyle name="_pgvcl-costal_pgvcl_JND-5_Weekly Urban PBR CO - 04-04-09 to 12-04-09 4 5" xfId="11079"/>
    <cellStyle name="_pgvcl-costal_PGVCL-_JND-5_Weekly Urban PBR CO - 04-04-09 to 12-04-09 4 5" xfId="11080"/>
    <cellStyle name="_pgvcl-costal_pgvcl_JND-5_Weekly Urban PBR CO - 04-04-09 to 12-04-09 4 6" xfId="11081"/>
    <cellStyle name="_pgvcl-costal_PGVCL-_JND-5_Weekly Urban PBR CO - 04-04-09 to 12-04-09 4 6" xfId="11082"/>
    <cellStyle name="_pgvcl-costal_pgvcl_JND-5_Weekly Urban PBR CO - 04-04-09 to 12-04-09 4 7" xfId="11083"/>
    <cellStyle name="_pgvcl-costal_PGVCL-_JND-5_Weekly Urban PBR CO - 04-04-09 to 12-04-09 4 7" xfId="11084"/>
    <cellStyle name="_pgvcl-costal_pgvcl_JND-5_Weekly Urban PBR CO - 04-04-09 to 12-04-09 4 8" xfId="11085"/>
    <cellStyle name="_pgvcl-costal_PGVCL-_JND-5_Weekly Urban PBR CO - 04-04-09 to 12-04-09 4 8" xfId="11086"/>
    <cellStyle name="_pgvcl-costal_pgvcl_JND-5_Weekly Urban PBR CO - 04-04-09 to 12-04-09 4 9" xfId="11087"/>
    <cellStyle name="_pgvcl-costal_PGVCL-_JND-5_Weekly Urban PBR CO - 04-04-09 to 12-04-09 4 9" xfId="11088"/>
    <cellStyle name="_pgvcl-costal_pgvcl_JND-5_Weekly Urban PBR CO - 04-04-09 to 12-04-09 5" xfId="11089"/>
    <cellStyle name="_pgvcl-costal_PGVCL-_JND-5_Weekly Urban PBR CO - 04-04-09 to 12-04-09 5" xfId="11090"/>
    <cellStyle name="_pgvcl-costal_pgvcl_JND-5_Weekly Urban PBR CO - 04-04-09 to 12-04-09 5 10" xfId="11091"/>
    <cellStyle name="_pgvcl-costal_PGVCL-_JND-5_Weekly Urban PBR CO - 04-04-09 to 12-04-09 5 10" xfId="11092"/>
    <cellStyle name="_pgvcl-costal_pgvcl_JND-5_Weekly Urban PBR CO - 04-04-09 to 12-04-09 5 2" xfId="11093"/>
    <cellStyle name="_pgvcl-costal_PGVCL-_JND-5_Weekly Urban PBR CO - 04-04-09 to 12-04-09 5 2" xfId="11094"/>
    <cellStyle name="_pgvcl-costal_pgvcl_JND-5_Weekly Urban PBR CO - 04-04-09 to 12-04-09 5 3" xfId="11095"/>
    <cellStyle name="_pgvcl-costal_PGVCL-_JND-5_Weekly Urban PBR CO - 04-04-09 to 12-04-09 5 3" xfId="11096"/>
    <cellStyle name="_pgvcl-costal_pgvcl_JND-5_Weekly Urban PBR CO - 04-04-09 to 12-04-09 5 4" xfId="11097"/>
    <cellStyle name="_pgvcl-costal_PGVCL-_JND-5_Weekly Urban PBR CO - 04-04-09 to 12-04-09 5 4" xfId="11098"/>
    <cellStyle name="_pgvcl-costal_pgvcl_JND-5_Weekly Urban PBR CO - 04-04-09 to 12-04-09 5 5" xfId="11099"/>
    <cellStyle name="_pgvcl-costal_PGVCL-_JND-5_Weekly Urban PBR CO - 04-04-09 to 12-04-09 5 5" xfId="11100"/>
    <cellStyle name="_pgvcl-costal_pgvcl_JND-5_Weekly Urban PBR CO - 04-04-09 to 12-04-09 5 6" xfId="11101"/>
    <cellStyle name="_pgvcl-costal_PGVCL-_JND-5_Weekly Urban PBR CO - 04-04-09 to 12-04-09 5 6" xfId="11102"/>
    <cellStyle name="_pgvcl-costal_pgvcl_JND-5_Weekly Urban PBR CO - 04-04-09 to 12-04-09 5 7" xfId="11103"/>
    <cellStyle name="_pgvcl-costal_PGVCL-_JND-5_Weekly Urban PBR CO - 04-04-09 to 12-04-09 5 7" xfId="11104"/>
    <cellStyle name="_pgvcl-costal_pgvcl_JND-5_Weekly Urban PBR CO - 04-04-09 to 12-04-09 5 8" xfId="11105"/>
    <cellStyle name="_pgvcl-costal_PGVCL-_JND-5_Weekly Urban PBR CO - 04-04-09 to 12-04-09 5 8" xfId="11106"/>
    <cellStyle name="_pgvcl-costal_pgvcl_JND-5_Weekly Urban PBR CO - 04-04-09 to 12-04-09 5 9" xfId="11107"/>
    <cellStyle name="_pgvcl-costal_PGVCL-_JND-5_Weekly Urban PBR CO - 04-04-09 to 12-04-09 5 9" xfId="11108"/>
    <cellStyle name="_pgvcl-costal_pgvcl_JND-5_Weekly Urban PBR CO - 04-04-09 to 12-04-09 6" xfId="11109"/>
    <cellStyle name="_pgvcl-costal_PGVCL-_JND-5_Weekly Urban PBR CO - 04-04-09 to 12-04-09 6" xfId="11110"/>
    <cellStyle name="_pgvcl-costal_pgvcl_JND-5_Weekly Urban PBR CO - 04-04-09 to 12-04-09 6 10" xfId="11111"/>
    <cellStyle name="_pgvcl-costal_PGVCL-_JND-5_Weekly Urban PBR CO - 04-04-09 to 12-04-09 6 10" xfId="11112"/>
    <cellStyle name="_pgvcl-costal_pgvcl_JND-5_Weekly Urban PBR CO - 04-04-09 to 12-04-09 6 2" xfId="11113"/>
    <cellStyle name="_pgvcl-costal_PGVCL-_JND-5_Weekly Urban PBR CO - 04-04-09 to 12-04-09 6 2" xfId="11114"/>
    <cellStyle name="_pgvcl-costal_pgvcl_JND-5_Weekly Urban PBR CO - 04-04-09 to 12-04-09 6 3" xfId="11115"/>
    <cellStyle name="_pgvcl-costal_PGVCL-_JND-5_Weekly Urban PBR CO - 04-04-09 to 12-04-09 6 3" xfId="11116"/>
    <cellStyle name="_pgvcl-costal_pgvcl_JND-5_Weekly Urban PBR CO - 04-04-09 to 12-04-09 6 4" xfId="11117"/>
    <cellStyle name="_pgvcl-costal_PGVCL-_JND-5_Weekly Urban PBR CO - 04-04-09 to 12-04-09 6 4" xfId="11118"/>
    <cellStyle name="_pgvcl-costal_pgvcl_JND-5_Weekly Urban PBR CO - 04-04-09 to 12-04-09 6 5" xfId="11119"/>
    <cellStyle name="_pgvcl-costal_PGVCL-_JND-5_Weekly Urban PBR CO - 04-04-09 to 12-04-09 6 5" xfId="11120"/>
    <cellStyle name="_pgvcl-costal_pgvcl_JND-5_Weekly Urban PBR CO - 04-04-09 to 12-04-09 6 6" xfId="11121"/>
    <cellStyle name="_pgvcl-costal_PGVCL-_JND-5_Weekly Urban PBR CO - 04-04-09 to 12-04-09 6 6" xfId="11122"/>
    <cellStyle name="_pgvcl-costal_pgvcl_JND-5_Weekly Urban PBR CO - 04-04-09 to 12-04-09 6 7" xfId="11123"/>
    <cellStyle name="_pgvcl-costal_PGVCL-_JND-5_Weekly Urban PBR CO - 04-04-09 to 12-04-09 6 7" xfId="11124"/>
    <cellStyle name="_pgvcl-costal_pgvcl_JND-5_Weekly Urban PBR CO - 04-04-09 to 12-04-09 6 8" xfId="11125"/>
    <cellStyle name="_pgvcl-costal_PGVCL-_JND-5_Weekly Urban PBR CO - 04-04-09 to 12-04-09 6 8" xfId="11126"/>
    <cellStyle name="_pgvcl-costal_pgvcl_JND-5_Weekly Urban PBR CO - 04-04-09 to 12-04-09 6 9" xfId="11127"/>
    <cellStyle name="_pgvcl-costal_PGVCL-_JND-5_Weekly Urban PBR CO - 04-04-09 to 12-04-09 6 9" xfId="11128"/>
    <cellStyle name="_pgvcl-costal_pgvcl_JND-5_Weekly Urban PBR CO - 04-04-09 to 12-04-09 7" xfId="11129"/>
    <cellStyle name="_pgvcl-costal_PGVCL-_JND-5_Weekly Urban PBR CO - 04-04-09 to 12-04-09 7" xfId="11130"/>
    <cellStyle name="_pgvcl-costal_pgvcl_JND-5_Weekly Urban PBR CO - 04-04-09 to 12-04-09 7 10" xfId="11131"/>
    <cellStyle name="_pgvcl-costal_PGVCL-_JND-5_Weekly Urban PBR CO - 04-04-09 to 12-04-09 7 10" xfId="11132"/>
    <cellStyle name="_pgvcl-costal_pgvcl_JND-5_Weekly Urban PBR CO - 04-04-09 to 12-04-09 7 2" xfId="11133"/>
    <cellStyle name="_pgvcl-costal_PGVCL-_JND-5_Weekly Urban PBR CO - 04-04-09 to 12-04-09 7 2" xfId="11134"/>
    <cellStyle name="_pgvcl-costal_pgvcl_JND-5_Weekly Urban PBR CO - 04-04-09 to 12-04-09 7 3" xfId="11135"/>
    <cellStyle name="_pgvcl-costal_PGVCL-_JND-5_Weekly Urban PBR CO - 04-04-09 to 12-04-09 7 3" xfId="11136"/>
    <cellStyle name="_pgvcl-costal_pgvcl_JND-5_Weekly Urban PBR CO - 04-04-09 to 12-04-09 7 4" xfId="11137"/>
    <cellStyle name="_pgvcl-costal_PGVCL-_JND-5_Weekly Urban PBR CO - 04-04-09 to 12-04-09 7 4" xfId="11138"/>
    <cellStyle name="_pgvcl-costal_pgvcl_JND-5_Weekly Urban PBR CO - 04-04-09 to 12-04-09 7 5" xfId="11139"/>
    <cellStyle name="_pgvcl-costal_PGVCL-_JND-5_Weekly Urban PBR CO - 04-04-09 to 12-04-09 7 5" xfId="11140"/>
    <cellStyle name="_pgvcl-costal_pgvcl_JND-5_Weekly Urban PBR CO - 04-04-09 to 12-04-09 7 6" xfId="11141"/>
    <cellStyle name="_pgvcl-costal_PGVCL-_JND-5_Weekly Urban PBR CO - 04-04-09 to 12-04-09 7 6" xfId="11142"/>
    <cellStyle name="_pgvcl-costal_pgvcl_JND-5_Weekly Urban PBR CO - 04-04-09 to 12-04-09 7 7" xfId="11143"/>
    <cellStyle name="_pgvcl-costal_PGVCL-_JND-5_Weekly Urban PBR CO - 04-04-09 to 12-04-09 7 7" xfId="11144"/>
    <cellStyle name="_pgvcl-costal_pgvcl_JND-5_Weekly Urban PBR CO - 04-04-09 to 12-04-09 7 8" xfId="11145"/>
    <cellStyle name="_pgvcl-costal_PGVCL-_JND-5_Weekly Urban PBR CO - 04-04-09 to 12-04-09 7 8" xfId="11146"/>
    <cellStyle name="_pgvcl-costal_pgvcl_JND-5_Weekly Urban PBR CO - 04-04-09 to 12-04-09 7 9" xfId="11147"/>
    <cellStyle name="_pgvcl-costal_PGVCL-_JND-5_Weekly Urban PBR CO - 04-04-09 to 12-04-09 7 9" xfId="11148"/>
    <cellStyle name="_pgvcl-costal_pgvcl_JND-5_Weekly Urban PBR CO - 04-04-09 to 12-04-09 8" xfId="11149"/>
    <cellStyle name="_pgvcl-costal_PGVCL-_JND-5_Weekly Urban PBR CO - 04-04-09 to 12-04-09 8" xfId="11150"/>
    <cellStyle name="_pgvcl-costal_pgvcl_JND-5_Weekly Urban PBR CO - 06-03-09 to 12-03-09" xfId="11151"/>
    <cellStyle name="_pgvcl-costal_PGVCL-_JND-5_Weekly Urban PBR CO - 06-03-09 to 12-03-09" xfId="11152"/>
    <cellStyle name="_pgvcl-costal_pgvcl_JND-5_Weekly Urban PBR CO - 06-03-09 to 12-03-09 2" xfId="11153"/>
    <cellStyle name="_pgvcl-costal_PGVCL-_JND-5_Weekly Urban PBR CO - 06-03-09 to 12-03-09 2" xfId="11154"/>
    <cellStyle name="_pgvcl-costal_pgvcl_JND-5_Weekly Urban PBR CO - 06-03-09 to 12-03-09 2 10" xfId="11155"/>
    <cellStyle name="_pgvcl-costal_PGVCL-_JND-5_Weekly Urban PBR CO - 06-03-09 to 12-03-09 2 10" xfId="11156"/>
    <cellStyle name="_pgvcl-costal_pgvcl_JND-5_Weekly Urban PBR CO - 06-03-09 to 12-03-09 2 2" xfId="11157"/>
    <cellStyle name="_pgvcl-costal_PGVCL-_JND-5_Weekly Urban PBR CO - 06-03-09 to 12-03-09 2 2" xfId="11158"/>
    <cellStyle name="_pgvcl-costal_pgvcl_JND-5_Weekly Urban PBR CO - 06-03-09 to 12-03-09 2 3" xfId="11159"/>
    <cellStyle name="_pgvcl-costal_PGVCL-_JND-5_Weekly Urban PBR CO - 06-03-09 to 12-03-09 2 3" xfId="11160"/>
    <cellStyle name="_pgvcl-costal_pgvcl_JND-5_Weekly Urban PBR CO - 06-03-09 to 12-03-09 2 4" xfId="11161"/>
    <cellStyle name="_pgvcl-costal_PGVCL-_JND-5_Weekly Urban PBR CO - 06-03-09 to 12-03-09 2 4" xfId="11162"/>
    <cellStyle name="_pgvcl-costal_pgvcl_JND-5_Weekly Urban PBR CO - 06-03-09 to 12-03-09 2 5" xfId="11163"/>
    <cellStyle name="_pgvcl-costal_PGVCL-_JND-5_Weekly Urban PBR CO - 06-03-09 to 12-03-09 2 5" xfId="11164"/>
    <cellStyle name="_pgvcl-costal_pgvcl_JND-5_Weekly Urban PBR CO - 06-03-09 to 12-03-09 2 6" xfId="11165"/>
    <cellStyle name="_pgvcl-costal_PGVCL-_JND-5_Weekly Urban PBR CO - 06-03-09 to 12-03-09 2 6" xfId="11166"/>
    <cellStyle name="_pgvcl-costal_pgvcl_JND-5_Weekly Urban PBR CO - 06-03-09 to 12-03-09 2 7" xfId="11167"/>
    <cellStyle name="_pgvcl-costal_PGVCL-_JND-5_Weekly Urban PBR CO - 06-03-09 to 12-03-09 2 7" xfId="11168"/>
    <cellStyle name="_pgvcl-costal_pgvcl_JND-5_Weekly Urban PBR CO - 06-03-09 to 12-03-09 2 8" xfId="11169"/>
    <cellStyle name="_pgvcl-costal_PGVCL-_JND-5_Weekly Urban PBR CO - 06-03-09 to 12-03-09 2 8" xfId="11170"/>
    <cellStyle name="_pgvcl-costal_pgvcl_JND-5_Weekly Urban PBR CO - 06-03-09 to 12-03-09 2 9" xfId="11171"/>
    <cellStyle name="_pgvcl-costal_PGVCL-_JND-5_Weekly Urban PBR CO - 06-03-09 to 12-03-09 2 9" xfId="11172"/>
    <cellStyle name="_pgvcl-costal_pgvcl_JND-5_Weekly Urban PBR CO - 06-03-09 to 12-03-09 3" xfId="11173"/>
    <cellStyle name="_pgvcl-costal_PGVCL-_JND-5_Weekly Urban PBR CO - 06-03-09 to 12-03-09 3" xfId="11174"/>
    <cellStyle name="_pgvcl-costal_pgvcl_JND-5_Weekly Urban PBR CO - 06-03-09 to 12-03-09 3 10" xfId="11175"/>
    <cellStyle name="_pgvcl-costal_PGVCL-_JND-5_Weekly Urban PBR CO - 06-03-09 to 12-03-09 3 10" xfId="11176"/>
    <cellStyle name="_pgvcl-costal_pgvcl_JND-5_Weekly Urban PBR CO - 06-03-09 to 12-03-09 3 2" xfId="11177"/>
    <cellStyle name="_pgvcl-costal_PGVCL-_JND-5_Weekly Urban PBR CO - 06-03-09 to 12-03-09 3 2" xfId="11178"/>
    <cellStyle name="_pgvcl-costal_pgvcl_JND-5_Weekly Urban PBR CO - 06-03-09 to 12-03-09 3 3" xfId="11179"/>
    <cellStyle name="_pgvcl-costal_PGVCL-_JND-5_Weekly Urban PBR CO - 06-03-09 to 12-03-09 3 3" xfId="11180"/>
    <cellStyle name="_pgvcl-costal_pgvcl_JND-5_Weekly Urban PBR CO - 06-03-09 to 12-03-09 3 4" xfId="11181"/>
    <cellStyle name="_pgvcl-costal_PGVCL-_JND-5_Weekly Urban PBR CO - 06-03-09 to 12-03-09 3 4" xfId="11182"/>
    <cellStyle name="_pgvcl-costal_pgvcl_JND-5_Weekly Urban PBR CO - 06-03-09 to 12-03-09 3 5" xfId="11183"/>
    <cellStyle name="_pgvcl-costal_PGVCL-_JND-5_Weekly Urban PBR CO - 06-03-09 to 12-03-09 3 5" xfId="11184"/>
    <cellStyle name="_pgvcl-costal_pgvcl_JND-5_Weekly Urban PBR CO - 06-03-09 to 12-03-09 3 6" xfId="11185"/>
    <cellStyle name="_pgvcl-costal_PGVCL-_JND-5_Weekly Urban PBR CO - 06-03-09 to 12-03-09 3 6" xfId="11186"/>
    <cellStyle name="_pgvcl-costal_pgvcl_JND-5_Weekly Urban PBR CO - 06-03-09 to 12-03-09 3 7" xfId="11187"/>
    <cellStyle name="_pgvcl-costal_PGVCL-_JND-5_Weekly Urban PBR CO - 06-03-09 to 12-03-09 3 7" xfId="11188"/>
    <cellStyle name="_pgvcl-costal_pgvcl_JND-5_Weekly Urban PBR CO - 06-03-09 to 12-03-09 3 8" xfId="11189"/>
    <cellStyle name="_pgvcl-costal_PGVCL-_JND-5_Weekly Urban PBR CO - 06-03-09 to 12-03-09 3 8" xfId="11190"/>
    <cellStyle name="_pgvcl-costal_pgvcl_JND-5_Weekly Urban PBR CO - 06-03-09 to 12-03-09 3 9" xfId="11191"/>
    <cellStyle name="_pgvcl-costal_PGVCL-_JND-5_Weekly Urban PBR CO - 06-03-09 to 12-03-09 3 9" xfId="11192"/>
    <cellStyle name="_pgvcl-costal_pgvcl_JND-5_Weekly Urban PBR CO - 06-03-09 to 12-03-09 4" xfId="11193"/>
    <cellStyle name="_pgvcl-costal_PGVCL-_JND-5_Weekly Urban PBR CO - 06-03-09 to 12-03-09 4" xfId="11194"/>
    <cellStyle name="_pgvcl-costal_pgvcl_JND-5_Weekly Urban PBR CO - 06-03-09 to 12-03-09 4 10" xfId="11195"/>
    <cellStyle name="_pgvcl-costal_PGVCL-_JND-5_Weekly Urban PBR CO - 06-03-09 to 12-03-09 4 10" xfId="11196"/>
    <cellStyle name="_pgvcl-costal_pgvcl_JND-5_Weekly Urban PBR CO - 06-03-09 to 12-03-09 4 2" xfId="11197"/>
    <cellStyle name="_pgvcl-costal_PGVCL-_JND-5_Weekly Urban PBR CO - 06-03-09 to 12-03-09 4 2" xfId="11198"/>
    <cellStyle name="_pgvcl-costal_pgvcl_JND-5_Weekly Urban PBR CO - 06-03-09 to 12-03-09 4 3" xfId="11199"/>
    <cellStyle name="_pgvcl-costal_PGVCL-_JND-5_Weekly Urban PBR CO - 06-03-09 to 12-03-09 4 3" xfId="11200"/>
    <cellStyle name="_pgvcl-costal_pgvcl_JND-5_Weekly Urban PBR CO - 06-03-09 to 12-03-09 4 4" xfId="11201"/>
    <cellStyle name="_pgvcl-costal_PGVCL-_JND-5_Weekly Urban PBR CO - 06-03-09 to 12-03-09 4 4" xfId="11202"/>
    <cellStyle name="_pgvcl-costal_pgvcl_JND-5_Weekly Urban PBR CO - 06-03-09 to 12-03-09 4 5" xfId="11203"/>
    <cellStyle name="_pgvcl-costal_PGVCL-_JND-5_Weekly Urban PBR CO - 06-03-09 to 12-03-09 4 5" xfId="11204"/>
    <cellStyle name="_pgvcl-costal_pgvcl_JND-5_Weekly Urban PBR CO - 06-03-09 to 12-03-09 4 6" xfId="11205"/>
    <cellStyle name="_pgvcl-costal_PGVCL-_JND-5_Weekly Urban PBR CO - 06-03-09 to 12-03-09 4 6" xfId="11206"/>
    <cellStyle name="_pgvcl-costal_pgvcl_JND-5_Weekly Urban PBR CO - 06-03-09 to 12-03-09 4 7" xfId="11207"/>
    <cellStyle name="_pgvcl-costal_PGVCL-_JND-5_Weekly Urban PBR CO - 06-03-09 to 12-03-09 4 7" xfId="11208"/>
    <cellStyle name="_pgvcl-costal_pgvcl_JND-5_Weekly Urban PBR CO - 06-03-09 to 12-03-09 4 8" xfId="11209"/>
    <cellStyle name="_pgvcl-costal_PGVCL-_JND-5_Weekly Urban PBR CO - 06-03-09 to 12-03-09 4 8" xfId="11210"/>
    <cellStyle name="_pgvcl-costal_pgvcl_JND-5_Weekly Urban PBR CO - 06-03-09 to 12-03-09 4 9" xfId="11211"/>
    <cellStyle name="_pgvcl-costal_PGVCL-_JND-5_Weekly Urban PBR CO - 06-03-09 to 12-03-09 4 9" xfId="11212"/>
    <cellStyle name="_pgvcl-costal_pgvcl_JND-5_Weekly Urban PBR CO - 06-03-09 to 12-03-09 5" xfId="11213"/>
    <cellStyle name="_pgvcl-costal_PGVCL-_JND-5_Weekly Urban PBR CO - 06-03-09 to 12-03-09 5" xfId="11214"/>
    <cellStyle name="_pgvcl-costal_pgvcl_JND-5_Weekly Urban PBR CO - 06-03-09 to 12-03-09 5 10" xfId="11215"/>
    <cellStyle name="_pgvcl-costal_PGVCL-_JND-5_Weekly Urban PBR CO - 06-03-09 to 12-03-09 5 10" xfId="11216"/>
    <cellStyle name="_pgvcl-costal_pgvcl_JND-5_Weekly Urban PBR CO - 06-03-09 to 12-03-09 5 2" xfId="11217"/>
    <cellStyle name="_pgvcl-costal_PGVCL-_JND-5_Weekly Urban PBR CO - 06-03-09 to 12-03-09 5 2" xfId="11218"/>
    <cellStyle name="_pgvcl-costal_pgvcl_JND-5_Weekly Urban PBR CO - 06-03-09 to 12-03-09 5 3" xfId="11219"/>
    <cellStyle name="_pgvcl-costal_PGVCL-_JND-5_Weekly Urban PBR CO - 06-03-09 to 12-03-09 5 3" xfId="11220"/>
    <cellStyle name="_pgvcl-costal_pgvcl_JND-5_Weekly Urban PBR CO - 06-03-09 to 12-03-09 5 4" xfId="11221"/>
    <cellStyle name="_pgvcl-costal_PGVCL-_JND-5_Weekly Urban PBR CO - 06-03-09 to 12-03-09 5 4" xfId="11222"/>
    <cellStyle name="_pgvcl-costal_pgvcl_JND-5_Weekly Urban PBR CO - 06-03-09 to 12-03-09 5 5" xfId="11223"/>
    <cellStyle name="_pgvcl-costal_PGVCL-_JND-5_Weekly Urban PBR CO - 06-03-09 to 12-03-09 5 5" xfId="11224"/>
    <cellStyle name="_pgvcl-costal_pgvcl_JND-5_Weekly Urban PBR CO - 06-03-09 to 12-03-09 5 6" xfId="11225"/>
    <cellStyle name="_pgvcl-costal_PGVCL-_JND-5_Weekly Urban PBR CO - 06-03-09 to 12-03-09 5 6" xfId="11226"/>
    <cellStyle name="_pgvcl-costal_pgvcl_JND-5_Weekly Urban PBR CO - 06-03-09 to 12-03-09 5 7" xfId="11227"/>
    <cellStyle name="_pgvcl-costal_PGVCL-_JND-5_Weekly Urban PBR CO - 06-03-09 to 12-03-09 5 7" xfId="11228"/>
    <cellStyle name="_pgvcl-costal_pgvcl_JND-5_Weekly Urban PBR CO - 06-03-09 to 12-03-09 5 8" xfId="11229"/>
    <cellStyle name="_pgvcl-costal_PGVCL-_JND-5_Weekly Urban PBR CO - 06-03-09 to 12-03-09 5 8" xfId="11230"/>
    <cellStyle name="_pgvcl-costal_pgvcl_JND-5_Weekly Urban PBR CO - 06-03-09 to 12-03-09 5 9" xfId="11231"/>
    <cellStyle name="_pgvcl-costal_PGVCL-_JND-5_Weekly Urban PBR CO - 06-03-09 to 12-03-09 5 9" xfId="11232"/>
    <cellStyle name="_pgvcl-costal_pgvcl_JND-5_Weekly Urban PBR CO - 06-03-09 to 12-03-09 6" xfId="11233"/>
    <cellStyle name="_pgvcl-costal_PGVCL-_JND-5_Weekly Urban PBR CO - 06-03-09 to 12-03-09 6" xfId="11234"/>
    <cellStyle name="_pgvcl-costal_pgvcl_JND-5_Weekly Urban PBR CO - 06-03-09 to 12-03-09 6 10" xfId="11235"/>
    <cellStyle name="_pgvcl-costal_PGVCL-_JND-5_Weekly Urban PBR CO - 06-03-09 to 12-03-09 6 10" xfId="11236"/>
    <cellStyle name="_pgvcl-costal_pgvcl_JND-5_Weekly Urban PBR CO - 06-03-09 to 12-03-09 6 2" xfId="11237"/>
    <cellStyle name="_pgvcl-costal_PGVCL-_JND-5_Weekly Urban PBR CO - 06-03-09 to 12-03-09 6 2" xfId="11238"/>
    <cellStyle name="_pgvcl-costal_pgvcl_JND-5_Weekly Urban PBR CO - 06-03-09 to 12-03-09 6 3" xfId="11239"/>
    <cellStyle name="_pgvcl-costal_PGVCL-_JND-5_Weekly Urban PBR CO - 06-03-09 to 12-03-09 6 3" xfId="11240"/>
    <cellStyle name="_pgvcl-costal_pgvcl_JND-5_Weekly Urban PBR CO - 06-03-09 to 12-03-09 6 4" xfId="11241"/>
    <cellStyle name="_pgvcl-costal_PGVCL-_JND-5_Weekly Urban PBR CO - 06-03-09 to 12-03-09 6 4" xfId="11242"/>
    <cellStyle name="_pgvcl-costal_pgvcl_JND-5_Weekly Urban PBR CO - 06-03-09 to 12-03-09 6 5" xfId="11243"/>
    <cellStyle name="_pgvcl-costal_PGVCL-_JND-5_Weekly Urban PBR CO - 06-03-09 to 12-03-09 6 5" xfId="11244"/>
    <cellStyle name="_pgvcl-costal_pgvcl_JND-5_Weekly Urban PBR CO - 06-03-09 to 12-03-09 6 6" xfId="11245"/>
    <cellStyle name="_pgvcl-costal_PGVCL-_JND-5_Weekly Urban PBR CO - 06-03-09 to 12-03-09 6 6" xfId="11246"/>
    <cellStyle name="_pgvcl-costal_pgvcl_JND-5_Weekly Urban PBR CO - 06-03-09 to 12-03-09 6 7" xfId="11247"/>
    <cellStyle name="_pgvcl-costal_PGVCL-_JND-5_Weekly Urban PBR CO - 06-03-09 to 12-03-09 6 7" xfId="11248"/>
    <cellStyle name="_pgvcl-costal_pgvcl_JND-5_Weekly Urban PBR CO - 06-03-09 to 12-03-09 6 8" xfId="11249"/>
    <cellStyle name="_pgvcl-costal_PGVCL-_JND-5_Weekly Urban PBR CO - 06-03-09 to 12-03-09 6 8" xfId="11250"/>
    <cellStyle name="_pgvcl-costal_pgvcl_JND-5_Weekly Urban PBR CO - 06-03-09 to 12-03-09 6 9" xfId="11251"/>
    <cellStyle name="_pgvcl-costal_PGVCL-_JND-5_Weekly Urban PBR CO - 06-03-09 to 12-03-09 6 9" xfId="11252"/>
    <cellStyle name="_pgvcl-costal_pgvcl_JND-5_Weekly Urban PBR CO - 06-03-09 to 12-03-09 7" xfId="11253"/>
    <cellStyle name="_pgvcl-costal_PGVCL-_JND-5_Weekly Urban PBR CO - 06-03-09 to 12-03-09 7" xfId="11254"/>
    <cellStyle name="_pgvcl-costal_pgvcl_JND-5_Weekly Urban PBR CO - 06-03-09 to 12-03-09 7 10" xfId="11255"/>
    <cellStyle name="_pgvcl-costal_PGVCL-_JND-5_Weekly Urban PBR CO - 06-03-09 to 12-03-09 7 10" xfId="11256"/>
    <cellStyle name="_pgvcl-costal_pgvcl_JND-5_Weekly Urban PBR CO - 06-03-09 to 12-03-09 7 2" xfId="11257"/>
    <cellStyle name="_pgvcl-costal_PGVCL-_JND-5_Weekly Urban PBR CO - 06-03-09 to 12-03-09 7 2" xfId="11258"/>
    <cellStyle name="_pgvcl-costal_pgvcl_JND-5_Weekly Urban PBR CO - 06-03-09 to 12-03-09 7 3" xfId="11259"/>
    <cellStyle name="_pgvcl-costal_PGVCL-_JND-5_Weekly Urban PBR CO - 06-03-09 to 12-03-09 7 3" xfId="11260"/>
    <cellStyle name="_pgvcl-costal_pgvcl_JND-5_Weekly Urban PBR CO - 06-03-09 to 12-03-09 7 4" xfId="11261"/>
    <cellStyle name="_pgvcl-costal_PGVCL-_JND-5_Weekly Urban PBR CO - 06-03-09 to 12-03-09 7 4" xfId="11262"/>
    <cellStyle name="_pgvcl-costal_pgvcl_JND-5_Weekly Urban PBR CO - 06-03-09 to 12-03-09 7 5" xfId="11263"/>
    <cellStyle name="_pgvcl-costal_PGVCL-_JND-5_Weekly Urban PBR CO - 06-03-09 to 12-03-09 7 5" xfId="11264"/>
    <cellStyle name="_pgvcl-costal_pgvcl_JND-5_Weekly Urban PBR CO - 06-03-09 to 12-03-09 7 6" xfId="11265"/>
    <cellStyle name="_pgvcl-costal_PGVCL-_JND-5_Weekly Urban PBR CO - 06-03-09 to 12-03-09 7 6" xfId="11266"/>
    <cellStyle name="_pgvcl-costal_pgvcl_JND-5_Weekly Urban PBR CO - 06-03-09 to 12-03-09 7 7" xfId="11267"/>
    <cellStyle name="_pgvcl-costal_PGVCL-_JND-5_Weekly Urban PBR CO - 06-03-09 to 12-03-09 7 7" xfId="11268"/>
    <cellStyle name="_pgvcl-costal_pgvcl_JND-5_Weekly Urban PBR CO - 06-03-09 to 12-03-09 7 8" xfId="11269"/>
    <cellStyle name="_pgvcl-costal_PGVCL-_JND-5_Weekly Urban PBR CO - 06-03-09 to 12-03-09 7 8" xfId="11270"/>
    <cellStyle name="_pgvcl-costal_pgvcl_JND-5_Weekly Urban PBR CO - 06-03-09 to 12-03-09 7 9" xfId="11271"/>
    <cellStyle name="_pgvcl-costal_PGVCL-_JND-5_Weekly Urban PBR CO - 06-03-09 to 12-03-09 7 9" xfId="11272"/>
    <cellStyle name="_pgvcl-costal_pgvcl_JND-5_Weekly Urban PBR CO - 06-03-09 to 12-03-09 8" xfId="11273"/>
    <cellStyle name="_pgvcl-costal_PGVCL-_JND-5_Weekly Urban PBR CO - 06-03-09 to 12-03-09 8" xfId="11274"/>
    <cellStyle name="_pgvcl-costal_pgvcl_JND-5_Weekly Urban PBR CO - 20-02-09 to 26-02-09" xfId="11275"/>
    <cellStyle name="_pgvcl-costal_PGVCL-_JND-5_Weekly Urban PBR CO - 20-02-09 to 26-02-09" xfId="11276"/>
    <cellStyle name="_pgvcl-costal_pgvcl_JND-5_Weekly Urban PBR CO - 20-02-09 to 26-02-09 2" xfId="11277"/>
    <cellStyle name="_pgvcl-costal_PGVCL-_JND-5_Weekly Urban PBR CO - 20-02-09 to 26-02-09 2" xfId="11278"/>
    <cellStyle name="_pgvcl-costal_pgvcl_JND-5_Weekly Urban PBR CO - 20-02-09 to 26-02-09 2 10" xfId="11279"/>
    <cellStyle name="_pgvcl-costal_PGVCL-_JND-5_Weekly Urban PBR CO - 20-02-09 to 26-02-09 2 10" xfId="11280"/>
    <cellStyle name="_pgvcl-costal_pgvcl_JND-5_Weekly Urban PBR CO - 20-02-09 to 26-02-09 2 2" xfId="11281"/>
    <cellStyle name="_pgvcl-costal_PGVCL-_JND-5_Weekly Urban PBR CO - 20-02-09 to 26-02-09 2 2" xfId="11282"/>
    <cellStyle name="_pgvcl-costal_pgvcl_JND-5_Weekly Urban PBR CO - 20-02-09 to 26-02-09 2 3" xfId="11283"/>
    <cellStyle name="_pgvcl-costal_PGVCL-_JND-5_Weekly Urban PBR CO - 20-02-09 to 26-02-09 2 3" xfId="11284"/>
    <cellStyle name="_pgvcl-costal_pgvcl_JND-5_Weekly Urban PBR CO - 20-02-09 to 26-02-09 2 4" xfId="11285"/>
    <cellStyle name="_pgvcl-costal_PGVCL-_JND-5_Weekly Urban PBR CO - 20-02-09 to 26-02-09 2 4" xfId="11286"/>
    <cellStyle name="_pgvcl-costal_pgvcl_JND-5_Weekly Urban PBR CO - 20-02-09 to 26-02-09 2 5" xfId="11287"/>
    <cellStyle name="_pgvcl-costal_PGVCL-_JND-5_Weekly Urban PBR CO - 20-02-09 to 26-02-09 2 5" xfId="11288"/>
    <cellStyle name="_pgvcl-costal_pgvcl_JND-5_Weekly Urban PBR CO - 20-02-09 to 26-02-09 2 6" xfId="11289"/>
    <cellStyle name="_pgvcl-costal_PGVCL-_JND-5_Weekly Urban PBR CO - 20-02-09 to 26-02-09 2 6" xfId="11290"/>
    <cellStyle name="_pgvcl-costal_pgvcl_JND-5_Weekly Urban PBR CO - 20-02-09 to 26-02-09 2 7" xfId="11291"/>
    <cellStyle name="_pgvcl-costal_PGVCL-_JND-5_Weekly Urban PBR CO - 20-02-09 to 26-02-09 2 7" xfId="11292"/>
    <cellStyle name="_pgvcl-costal_pgvcl_JND-5_Weekly Urban PBR CO - 20-02-09 to 26-02-09 2 8" xfId="11293"/>
    <cellStyle name="_pgvcl-costal_PGVCL-_JND-5_Weekly Urban PBR CO - 20-02-09 to 26-02-09 2 8" xfId="11294"/>
    <cellStyle name="_pgvcl-costal_pgvcl_JND-5_Weekly Urban PBR CO - 20-02-09 to 26-02-09 2 9" xfId="11295"/>
    <cellStyle name="_pgvcl-costal_PGVCL-_JND-5_Weekly Urban PBR CO - 20-02-09 to 26-02-09 2 9" xfId="11296"/>
    <cellStyle name="_pgvcl-costal_pgvcl_JND-5_Weekly Urban PBR CO - 20-02-09 to 26-02-09 3" xfId="11297"/>
    <cellStyle name="_pgvcl-costal_PGVCL-_JND-5_Weekly Urban PBR CO - 20-02-09 to 26-02-09 3" xfId="11298"/>
    <cellStyle name="_pgvcl-costal_pgvcl_JND-5_Weekly Urban PBR CO - 20-02-09 to 26-02-09 3 10" xfId="11299"/>
    <cellStyle name="_pgvcl-costal_PGVCL-_JND-5_Weekly Urban PBR CO - 20-02-09 to 26-02-09 3 10" xfId="11300"/>
    <cellStyle name="_pgvcl-costal_pgvcl_JND-5_Weekly Urban PBR CO - 20-02-09 to 26-02-09 3 2" xfId="11301"/>
    <cellStyle name="_pgvcl-costal_PGVCL-_JND-5_Weekly Urban PBR CO - 20-02-09 to 26-02-09 3 2" xfId="11302"/>
    <cellStyle name="_pgvcl-costal_pgvcl_JND-5_Weekly Urban PBR CO - 20-02-09 to 26-02-09 3 3" xfId="11303"/>
    <cellStyle name="_pgvcl-costal_PGVCL-_JND-5_Weekly Urban PBR CO - 20-02-09 to 26-02-09 3 3" xfId="11304"/>
    <cellStyle name="_pgvcl-costal_pgvcl_JND-5_Weekly Urban PBR CO - 20-02-09 to 26-02-09 3 4" xfId="11305"/>
    <cellStyle name="_pgvcl-costal_PGVCL-_JND-5_Weekly Urban PBR CO - 20-02-09 to 26-02-09 3 4" xfId="11306"/>
    <cellStyle name="_pgvcl-costal_pgvcl_JND-5_Weekly Urban PBR CO - 20-02-09 to 26-02-09 3 5" xfId="11307"/>
    <cellStyle name="_pgvcl-costal_PGVCL-_JND-5_Weekly Urban PBR CO - 20-02-09 to 26-02-09 3 5" xfId="11308"/>
    <cellStyle name="_pgvcl-costal_pgvcl_JND-5_Weekly Urban PBR CO - 20-02-09 to 26-02-09 3 6" xfId="11309"/>
    <cellStyle name="_pgvcl-costal_PGVCL-_JND-5_Weekly Urban PBR CO - 20-02-09 to 26-02-09 3 6" xfId="11310"/>
    <cellStyle name="_pgvcl-costal_pgvcl_JND-5_Weekly Urban PBR CO - 20-02-09 to 26-02-09 3 7" xfId="11311"/>
    <cellStyle name="_pgvcl-costal_PGVCL-_JND-5_Weekly Urban PBR CO - 20-02-09 to 26-02-09 3 7" xfId="11312"/>
    <cellStyle name="_pgvcl-costal_pgvcl_JND-5_Weekly Urban PBR CO - 20-02-09 to 26-02-09 3 8" xfId="11313"/>
    <cellStyle name="_pgvcl-costal_PGVCL-_JND-5_Weekly Urban PBR CO - 20-02-09 to 26-02-09 3 8" xfId="11314"/>
    <cellStyle name="_pgvcl-costal_pgvcl_JND-5_Weekly Urban PBR CO - 20-02-09 to 26-02-09 3 9" xfId="11315"/>
    <cellStyle name="_pgvcl-costal_PGVCL-_JND-5_Weekly Urban PBR CO - 20-02-09 to 26-02-09 3 9" xfId="11316"/>
    <cellStyle name="_pgvcl-costal_pgvcl_JND-5_Weekly Urban PBR CO - 20-02-09 to 26-02-09 4" xfId="11317"/>
    <cellStyle name="_pgvcl-costal_PGVCL-_JND-5_Weekly Urban PBR CO - 20-02-09 to 26-02-09 4" xfId="11318"/>
    <cellStyle name="_pgvcl-costal_pgvcl_JND-5_Weekly Urban PBR CO - 20-02-09 to 26-02-09 4 10" xfId="11319"/>
    <cellStyle name="_pgvcl-costal_PGVCL-_JND-5_Weekly Urban PBR CO - 20-02-09 to 26-02-09 4 10" xfId="11320"/>
    <cellStyle name="_pgvcl-costal_pgvcl_JND-5_Weekly Urban PBR CO - 20-02-09 to 26-02-09 4 2" xfId="11321"/>
    <cellStyle name="_pgvcl-costal_PGVCL-_JND-5_Weekly Urban PBR CO - 20-02-09 to 26-02-09 4 2" xfId="11322"/>
    <cellStyle name="_pgvcl-costal_pgvcl_JND-5_Weekly Urban PBR CO - 20-02-09 to 26-02-09 4 3" xfId="11323"/>
    <cellStyle name="_pgvcl-costal_PGVCL-_JND-5_Weekly Urban PBR CO - 20-02-09 to 26-02-09 4 3" xfId="11324"/>
    <cellStyle name="_pgvcl-costal_pgvcl_JND-5_Weekly Urban PBR CO - 20-02-09 to 26-02-09 4 4" xfId="11325"/>
    <cellStyle name="_pgvcl-costal_PGVCL-_JND-5_Weekly Urban PBR CO - 20-02-09 to 26-02-09 4 4" xfId="11326"/>
    <cellStyle name="_pgvcl-costal_pgvcl_JND-5_Weekly Urban PBR CO - 20-02-09 to 26-02-09 4 5" xfId="11327"/>
    <cellStyle name="_pgvcl-costal_PGVCL-_JND-5_Weekly Urban PBR CO - 20-02-09 to 26-02-09 4 5" xfId="11328"/>
    <cellStyle name="_pgvcl-costal_pgvcl_JND-5_Weekly Urban PBR CO - 20-02-09 to 26-02-09 4 6" xfId="11329"/>
    <cellStyle name="_pgvcl-costal_PGVCL-_JND-5_Weekly Urban PBR CO - 20-02-09 to 26-02-09 4 6" xfId="11330"/>
    <cellStyle name="_pgvcl-costal_pgvcl_JND-5_Weekly Urban PBR CO - 20-02-09 to 26-02-09 4 7" xfId="11331"/>
    <cellStyle name="_pgvcl-costal_PGVCL-_JND-5_Weekly Urban PBR CO - 20-02-09 to 26-02-09 4 7" xfId="11332"/>
    <cellStyle name="_pgvcl-costal_pgvcl_JND-5_Weekly Urban PBR CO - 20-02-09 to 26-02-09 4 8" xfId="11333"/>
    <cellStyle name="_pgvcl-costal_PGVCL-_JND-5_Weekly Urban PBR CO - 20-02-09 to 26-02-09 4 8" xfId="11334"/>
    <cellStyle name="_pgvcl-costal_pgvcl_JND-5_Weekly Urban PBR CO - 20-02-09 to 26-02-09 4 9" xfId="11335"/>
    <cellStyle name="_pgvcl-costal_PGVCL-_JND-5_Weekly Urban PBR CO - 20-02-09 to 26-02-09 4 9" xfId="11336"/>
    <cellStyle name="_pgvcl-costal_pgvcl_JND-5_Weekly Urban PBR CO - 20-02-09 to 26-02-09 5" xfId="11337"/>
    <cellStyle name="_pgvcl-costal_PGVCL-_JND-5_Weekly Urban PBR CO - 20-02-09 to 26-02-09 5" xfId="11338"/>
    <cellStyle name="_pgvcl-costal_pgvcl_JND-5_Weekly Urban PBR CO - 20-02-09 to 26-02-09 5 10" xfId="11339"/>
    <cellStyle name="_pgvcl-costal_PGVCL-_JND-5_Weekly Urban PBR CO - 20-02-09 to 26-02-09 5 10" xfId="11340"/>
    <cellStyle name="_pgvcl-costal_pgvcl_JND-5_Weekly Urban PBR CO - 20-02-09 to 26-02-09 5 2" xfId="11341"/>
    <cellStyle name="_pgvcl-costal_PGVCL-_JND-5_Weekly Urban PBR CO - 20-02-09 to 26-02-09 5 2" xfId="11342"/>
    <cellStyle name="_pgvcl-costal_pgvcl_JND-5_Weekly Urban PBR CO - 20-02-09 to 26-02-09 5 3" xfId="11343"/>
    <cellStyle name="_pgvcl-costal_PGVCL-_JND-5_Weekly Urban PBR CO - 20-02-09 to 26-02-09 5 3" xfId="11344"/>
    <cellStyle name="_pgvcl-costal_pgvcl_JND-5_Weekly Urban PBR CO - 20-02-09 to 26-02-09 5 4" xfId="11345"/>
    <cellStyle name="_pgvcl-costal_PGVCL-_JND-5_Weekly Urban PBR CO - 20-02-09 to 26-02-09 5 4" xfId="11346"/>
    <cellStyle name="_pgvcl-costal_pgvcl_JND-5_Weekly Urban PBR CO - 20-02-09 to 26-02-09 5 5" xfId="11347"/>
    <cellStyle name="_pgvcl-costal_PGVCL-_JND-5_Weekly Urban PBR CO - 20-02-09 to 26-02-09 5 5" xfId="11348"/>
    <cellStyle name="_pgvcl-costal_pgvcl_JND-5_Weekly Urban PBR CO - 20-02-09 to 26-02-09 5 6" xfId="11349"/>
    <cellStyle name="_pgvcl-costal_PGVCL-_JND-5_Weekly Urban PBR CO - 20-02-09 to 26-02-09 5 6" xfId="11350"/>
    <cellStyle name="_pgvcl-costal_pgvcl_JND-5_Weekly Urban PBR CO - 20-02-09 to 26-02-09 5 7" xfId="11351"/>
    <cellStyle name="_pgvcl-costal_PGVCL-_JND-5_Weekly Urban PBR CO - 20-02-09 to 26-02-09 5 7" xfId="11352"/>
    <cellStyle name="_pgvcl-costal_pgvcl_JND-5_Weekly Urban PBR CO - 20-02-09 to 26-02-09 5 8" xfId="11353"/>
    <cellStyle name="_pgvcl-costal_PGVCL-_JND-5_Weekly Urban PBR CO - 20-02-09 to 26-02-09 5 8" xfId="11354"/>
    <cellStyle name="_pgvcl-costal_pgvcl_JND-5_Weekly Urban PBR CO - 20-02-09 to 26-02-09 5 9" xfId="11355"/>
    <cellStyle name="_pgvcl-costal_PGVCL-_JND-5_Weekly Urban PBR CO - 20-02-09 to 26-02-09 5 9" xfId="11356"/>
    <cellStyle name="_pgvcl-costal_pgvcl_JND-5_Weekly Urban PBR CO - 20-02-09 to 26-02-09 6" xfId="11357"/>
    <cellStyle name="_pgvcl-costal_PGVCL-_JND-5_Weekly Urban PBR CO - 20-02-09 to 26-02-09 6" xfId="11358"/>
    <cellStyle name="_pgvcl-costal_pgvcl_JND-5_Weekly Urban PBR CO - 20-02-09 to 26-02-09 6 10" xfId="11359"/>
    <cellStyle name="_pgvcl-costal_PGVCL-_JND-5_Weekly Urban PBR CO - 20-02-09 to 26-02-09 6 10" xfId="11360"/>
    <cellStyle name="_pgvcl-costal_pgvcl_JND-5_Weekly Urban PBR CO - 20-02-09 to 26-02-09 6 2" xfId="11361"/>
    <cellStyle name="_pgvcl-costal_PGVCL-_JND-5_Weekly Urban PBR CO - 20-02-09 to 26-02-09 6 2" xfId="11362"/>
    <cellStyle name="_pgvcl-costal_pgvcl_JND-5_Weekly Urban PBR CO - 20-02-09 to 26-02-09 6 3" xfId="11363"/>
    <cellStyle name="_pgvcl-costal_PGVCL-_JND-5_Weekly Urban PBR CO - 20-02-09 to 26-02-09 6 3" xfId="11364"/>
    <cellStyle name="_pgvcl-costal_pgvcl_JND-5_Weekly Urban PBR CO - 20-02-09 to 26-02-09 6 4" xfId="11365"/>
    <cellStyle name="_pgvcl-costal_PGVCL-_JND-5_Weekly Urban PBR CO - 20-02-09 to 26-02-09 6 4" xfId="11366"/>
    <cellStyle name="_pgvcl-costal_pgvcl_JND-5_Weekly Urban PBR CO - 20-02-09 to 26-02-09 6 5" xfId="11367"/>
    <cellStyle name="_pgvcl-costal_PGVCL-_JND-5_Weekly Urban PBR CO - 20-02-09 to 26-02-09 6 5" xfId="11368"/>
    <cellStyle name="_pgvcl-costal_pgvcl_JND-5_Weekly Urban PBR CO - 20-02-09 to 26-02-09 6 6" xfId="11369"/>
    <cellStyle name="_pgvcl-costal_PGVCL-_JND-5_Weekly Urban PBR CO - 20-02-09 to 26-02-09 6 6" xfId="11370"/>
    <cellStyle name="_pgvcl-costal_pgvcl_JND-5_Weekly Urban PBR CO - 20-02-09 to 26-02-09 6 7" xfId="11371"/>
    <cellStyle name="_pgvcl-costal_PGVCL-_JND-5_Weekly Urban PBR CO - 20-02-09 to 26-02-09 6 7" xfId="11372"/>
    <cellStyle name="_pgvcl-costal_pgvcl_JND-5_Weekly Urban PBR CO - 20-02-09 to 26-02-09 6 8" xfId="11373"/>
    <cellStyle name="_pgvcl-costal_PGVCL-_JND-5_Weekly Urban PBR CO - 20-02-09 to 26-02-09 6 8" xfId="11374"/>
    <cellStyle name="_pgvcl-costal_pgvcl_JND-5_Weekly Urban PBR CO - 20-02-09 to 26-02-09 6 9" xfId="11375"/>
    <cellStyle name="_pgvcl-costal_PGVCL-_JND-5_Weekly Urban PBR CO - 20-02-09 to 26-02-09 6 9" xfId="11376"/>
    <cellStyle name="_pgvcl-costal_pgvcl_JND-5_Weekly Urban PBR CO - 20-02-09 to 26-02-09 7" xfId="11377"/>
    <cellStyle name="_pgvcl-costal_PGVCL-_JND-5_Weekly Urban PBR CO - 20-02-09 to 26-02-09 7" xfId="11378"/>
    <cellStyle name="_pgvcl-costal_pgvcl_JND-5_Weekly Urban PBR CO - 20-02-09 to 26-02-09 7 10" xfId="11379"/>
    <cellStyle name="_pgvcl-costal_PGVCL-_JND-5_Weekly Urban PBR CO - 20-02-09 to 26-02-09 7 10" xfId="11380"/>
    <cellStyle name="_pgvcl-costal_pgvcl_JND-5_Weekly Urban PBR CO - 20-02-09 to 26-02-09 7 2" xfId="11381"/>
    <cellStyle name="_pgvcl-costal_PGVCL-_JND-5_Weekly Urban PBR CO - 20-02-09 to 26-02-09 7 2" xfId="11382"/>
    <cellStyle name="_pgvcl-costal_pgvcl_JND-5_Weekly Urban PBR CO - 20-02-09 to 26-02-09 7 3" xfId="11383"/>
    <cellStyle name="_pgvcl-costal_PGVCL-_JND-5_Weekly Urban PBR CO - 20-02-09 to 26-02-09 7 3" xfId="11384"/>
    <cellStyle name="_pgvcl-costal_pgvcl_JND-5_Weekly Urban PBR CO - 20-02-09 to 26-02-09 7 4" xfId="11385"/>
    <cellStyle name="_pgvcl-costal_PGVCL-_JND-5_Weekly Urban PBR CO - 20-02-09 to 26-02-09 7 4" xfId="11386"/>
    <cellStyle name="_pgvcl-costal_pgvcl_JND-5_Weekly Urban PBR CO - 20-02-09 to 26-02-09 7 5" xfId="11387"/>
    <cellStyle name="_pgvcl-costal_PGVCL-_JND-5_Weekly Urban PBR CO - 20-02-09 to 26-02-09 7 5" xfId="11388"/>
    <cellStyle name="_pgvcl-costal_pgvcl_JND-5_Weekly Urban PBR CO - 20-02-09 to 26-02-09 7 6" xfId="11389"/>
    <cellStyle name="_pgvcl-costal_PGVCL-_JND-5_Weekly Urban PBR CO - 20-02-09 to 26-02-09 7 6" xfId="11390"/>
    <cellStyle name="_pgvcl-costal_pgvcl_JND-5_Weekly Urban PBR CO - 20-02-09 to 26-02-09 7 7" xfId="11391"/>
    <cellStyle name="_pgvcl-costal_PGVCL-_JND-5_Weekly Urban PBR CO - 20-02-09 to 26-02-09 7 7" xfId="11392"/>
    <cellStyle name="_pgvcl-costal_pgvcl_JND-5_Weekly Urban PBR CO - 20-02-09 to 26-02-09 7 8" xfId="11393"/>
    <cellStyle name="_pgvcl-costal_PGVCL-_JND-5_Weekly Urban PBR CO - 20-02-09 to 26-02-09 7 8" xfId="11394"/>
    <cellStyle name="_pgvcl-costal_pgvcl_JND-5_Weekly Urban PBR CO - 20-02-09 to 26-02-09 7 9" xfId="11395"/>
    <cellStyle name="_pgvcl-costal_PGVCL-_JND-5_Weekly Urban PBR CO - 20-02-09 to 26-02-09 7 9" xfId="11396"/>
    <cellStyle name="_pgvcl-costal_pgvcl_JND-5_Weekly Urban PBR CO - 20-02-09 to 26-02-09 8" xfId="11397"/>
    <cellStyle name="_pgvcl-costal_PGVCL-_JND-5_Weekly Urban PBR CO - 20-02-09 to 26-02-09 8" xfId="11398"/>
    <cellStyle name="_pgvcl-costal_pgvcl_JND-5_Weekly Urban PBR CO - 30-01-09 to 05-02-09" xfId="11399"/>
    <cellStyle name="_pgvcl-costal_PGVCL-_JND-5_Weekly Urban PBR CO - 30-01-09 to 05-02-09" xfId="11400"/>
    <cellStyle name="_pgvcl-costal_pgvcl_JND-5_Weekly Urban PBR CO - 30-01-09 to 05-02-09 2" xfId="11401"/>
    <cellStyle name="_pgvcl-costal_PGVCL-_JND-5_Weekly Urban PBR CO - 30-01-09 to 05-02-09 2" xfId="11402"/>
    <cellStyle name="_pgvcl-costal_pgvcl_JND-5_Weekly Urban PBR CO - 30-01-09 to 05-02-09 2 10" xfId="11403"/>
    <cellStyle name="_pgvcl-costal_PGVCL-_JND-5_Weekly Urban PBR CO - 30-01-09 to 05-02-09 2 10" xfId="11404"/>
    <cellStyle name="_pgvcl-costal_pgvcl_JND-5_Weekly Urban PBR CO - 30-01-09 to 05-02-09 2 2" xfId="11405"/>
    <cellStyle name="_pgvcl-costal_PGVCL-_JND-5_Weekly Urban PBR CO - 30-01-09 to 05-02-09 2 2" xfId="11406"/>
    <cellStyle name="_pgvcl-costal_pgvcl_JND-5_Weekly Urban PBR CO - 30-01-09 to 05-02-09 2 3" xfId="11407"/>
    <cellStyle name="_pgvcl-costal_PGVCL-_JND-5_Weekly Urban PBR CO - 30-01-09 to 05-02-09 2 3" xfId="11408"/>
    <cellStyle name="_pgvcl-costal_pgvcl_JND-5_Weekly Urban PBR CO - 30-01-09 to 05-02-09 2 4" xfId="11409"/>
    <cellStyle name="_pgvcl-costal_PGVCL-_JND-5_Weekly Urban PBR CO - 30-01-09 to 05-02-09 2 4" xfId="11410"/>
    <cellStyle name="_pgvcl-costal_pgvcl_JND-5_Weekly Urban PBR CO - 30-01-09 to 05-02-09 2 5" xfId="11411"/>
    <cellStyle name="_pgvcl-costal_PGVCL-_JND-5_Weekly Urban PBR CO - 30-01-09 to 05-02-09 2 5" xfId="11412"/>
    <cellStyle name="_pgvcl-costal_pgvcl_JND-5_Weekly Urban PBR CO - 30-01-09 to 05-02-09 2 6" xfId="11413"/>
    <cellStyle name="_pgvcl-costal_PGVCL-_JND-5_Weekly Urban PBR CO - 30-01-09 to 05-02-09 2 6" xfId="11414"/>
    <cellStyle name="_pgvcl-costal_pgvcl_JND-5_Weekly Urban PBR CO - 30-01-09 to 05-02-09 2 7" xfId="11415"/>
    <cellStyle name="_pgvcl-costal_PGVCL-_JND-5_Weekly Urban PBR CO - 30-01-09 to 05-02-09 2 7" xfId="11416"/>
    <cellStyle name="_pgvcl-costal_pgvcl_JND-5_Weekly Urban PBR CO - 30-01-09 to 05-02-09 2 8" xfId="11417"/>
    <cellStyle name="_pgvcl-costal_PGVCL-_JND-5_Weekly Urban PBR CO - 30-01-09 to 05-02-09 2 8" xfId="11418"/>
    <cellStyle name="_pgvcl-costal_pgvcl_JND-5_Weekly Urban PBR CO - 30-01-09 to 05-02-09 2 9" xfId="11419"/>
    <cellStyle name="_pgvcl-costal_PGVCL-_JND-5_Weekly Urban PBR CO - 30-01-09 to 05-02-09 2 9" xfId="11420"/>
    <cellStyle name="_pgvcl-costal_pgvcl_JND-5_Weekly Urban PBR CO - 30-01-09 to 05-02-09 3" xfId="11421"/>
    <cellStyle name="_pgvcl-costal_PGVCL-_JND-5_Weekly Urban PBR CO - 30-01-09 to 05-02-09 3" xfId="11422"/>
    <cellStyle name="_pgvcl-costal_pgvcl_JND-5_Weekly Urban PBR CO - 30-01-09 to 05-02-09 3 10" xfId="11423"/>
    <cellStyle name="_pgvcl-costal_PGVCL-_JND-5_Weekly Urban PBR CO - 30-01-09 to 05-02-09 3 10" xfId="11424"/>
    <cellStyle name="_pgvcl-costal_pgvcl_JND-5_Weekly Urban PBR CO - 30-01-09 to 05-02-09 3 2" xfId="11425"/>
    <cellStyle name="_pgvcl-costal_PGVCL-_JND-5_Weekly Urban PBR CO - 30-01-09 to 05-02-09 3 2" xfId="11426"/>
    <cellStyle name="_pgvcl-costal_pgvcl_JND-5_Weekly Urban PBR CO - 30-01-09 to 05-02-09 3 3" xfId="11427"/>
    <cellStyle name="_pgvcl-costal_PGVCL-_JND-5_Weekly Urban PBR CO - 30-01-09 to 05-02-09 3 3" xfId="11428"/>
    <cellStyle name="_pgvcl-costal_pgvcl_JND-5_Weekly Urban PBR CO - 30-01-09 to 05-02-09 3 4" xfId="11429"/>
    <cellStyle name="_pgvcl-costal_PGVCL-_JND-5_Weekly Urban PBR CO - 30-01-09 to 05-02-09 3 4" xfId="11430"/>
    <cellStyle name="_pgvcl-costal_pgvcl_JND-5_Weekly Urban PBR CO - 30-01-09 to 05-02-09 3 5" xfId="11431"/>
    <cellStyle name="_pgvcl-costal_PGVCL-_JND-5_Weekly Urban PBR CO - 30-01-09 to 05-02-09 3 5" xfId="11432"/>
    <cellStyle name="_pgvcl-costal_pgvcl_JND-5_Weekly Urban PBR CO - 30-01-09 to 05-02-09 3 6" xfId="11433"/>
    <cellStyle name="_pgvcl-costal_PGVCL-_JND-5_Weekly Urban PBR CO - 30-01-09 to 05-02-09 3 6" xfId="11434"/>
    <cellStyle name="_pgvcl-costal_pgvcl_JND-5_Weekly Urban PBR CO - 30-01-09 to 05-02-09 3 7" xfId="11435"/>
    <cellStyle name="_pgvcl-costal_PGVCL-_JND-5_Weekly Urban PBR CO - 30-01-09 to 05-02-09 3 7" xfId="11436"/>
    <cellStyle name="_pgvcl-costal_pgvcl_JND-5_Weekly Urban PBR CO - 30-01-09 to 05-02-09 3 8" xfId="11437"/>
    <cellStyle name="_pgvcl-costal_PGVCL-_JND-5_Weekly Urban PBR CO - 30-01-09 to 05-02-09 3 8" xfId="11438"/>
    <cellStyle name="_pgvcl-costal_pgvcl_JND-5_Weekly Urban PBR CO - 30-01-09 to 05-02-09 3 9" xfId="11439"/>
    <cellStyle name="_pgvcl-costal_PGVCL-_JND-5_Weekly Urban PBR CO - 30-01-09 to 05-02-09 3 9" xfId="11440"/>
    <cellStyle name="_pgvcl-costal_pgvcl_JND-5_Weekly Urban PBR CO - 30-01-09 to 05-02-09 4" xfId="11441"/>
    <cellStyle name="_pgvcl-costal_PGVCL-_JND-5_Weekly Urban PBR CO - 30-01-09 to 05-02-09 4" xfId="11442"/>
    <cellStyle name="_pgvcl-costal_pgvcl_JND-5_Weekly Urban PBR CO - 30-01-09 to 05-02-09 4 10" xfId="11443"/>
    <cellStyle name="_pgvcl-costal_PGVCL-_JND-5_Weekly Urban PBR CO - 30-01-09 to 05-02-09 4 10" xfId="11444"/>
    <cellStyle name="_pgvcl-costal_pgvcl_JND-5_Weekly Urban PBR CO - 30-01-09 to 05-02-09 4 2" xfId="11445"/>
    <cellStyle name="_pgvcl-costal_PGVCL-_JND-5_Weekly Urban PBR CO - 30-01-09 to 05-02-09 4 2" xfId="11446"/>
    <cellStyle name="_pgvcl-costal_pgvcl_JND-5_Weekly Urban PBR CO - 30-01-09 to 05-02-09 4 3" xfId="11447"/>
    <cellStyle name="_pgvcl-costal_PGVCL-_JND-5_Weekly Urban PBR CO - 30-01-09 to 05-02-09 4 3" xfId="11448"/>
    <cellStyle name="_pgvcl-costal_pgvcl_JND-5_Weekly Urban PBR CO - 30-01-09 to 05-02-09 4 4" xfId="11449"/>
    <cellStyle name="_pgvcl-costal_PGVCL-_JND-5_Weekly Urban PBR CO - 30-01-09 to 05-02-09 4 4" xfId="11450"/>
    <cellStyle name="_pgvcl-costal_pgvcl_JND-5_Weekly Urban PBR CO - 30-01-09 to 05-02-09 4 5" xfId="11451"/>
    <cellStyle name="_pgvcl-costal_PGVCL-_JND-5_Weekly Urban PBR CO - 30-01-09 to 05-02-09 4 5" xfId="11452"/>
    <cellStyle name="_pgvcl-costal_pgvcl_JND-5_Weekly Urban PBR CO - 30-01-09 to 05-02-09 4 6" xfId="11453"/>
    <cellStyle name="_pgvcl-costal_PGVCL-_JND-5_Weekly Urban PBR CO - 30-01-09 to 05-02-09 4 6" xfId="11454"/>
    <cellStyle name="_pgvcl-costal_pgvcl_JND-5_Weekly Urban PBR CO - 30-01-09 to 05-02-09 4 7" xfId="11455"/>
    <cellStyle name="_pgvcl-costal_PGVCL-_JND-5_Weekly Urban PBR CO - 30-01-09 to 05-02-09 4 7" xfId="11456"/>
    <cellStyle name="_pgvcl-costal_pgvcl_JND-5_Weekly Urban PBR CO - 30-01-09 to 05-02-09 4 8" xfId="11457"/>
    <cellStyle name="_pgvcl-costal_PGVCL-_JND-5_Weekly Urban PBR CO - 30-01-09 to 05-02-09 4 8" xfId="11458"/>
    <cellStyle name="_pgvcl-costal_pgvcl_JND-5_Weekly Urban PBR CO - 30-01-09 to 05-02-09 4 9" xfId="11459"/>
    <cellStyle name="_pgvcl-costal_PGVCL-_JND-5_Weekly Urban PBR CO - 30-01-09 to 05-02-09 4 9" xfId="11460"/>
    <cellStyle name="_pgvcl-costal_pgvcl_JND-5_Weekly Urban PBR CO - 30-01-09 to 05-02-09 5" xfId="11461"/>
    <cellStyle name="_pgvcl-costal_PGVCL-_JND-5_Weekly Urban PBR CO - 30-01-09 to 05-02-09 5" xfId="11462"/>
    <cellStyle name="_pgvcl-costal_pgvcl_JND-5_Weekly Urban PBR CO - 30-01-09 to 05-02-09 5 10" xfId="11463"/>
    <cellStyle name="_pgvcl-costal_PGVCL-_JND-5_Weekly Urban PBR CO - 30-01-09 to 05-02-09 5 10" xfId="11464"/>
    <cellStyle name="_pgvcl-costal_pgvcl_JND-5_Weekly Urban PBR CO - 30-01-09 to 05-02-09 5 2" xfId="11465"/>
    <cellStyle name="_pgvcl-costal_PGVCL-_JND-5_Weekly Urban PBR CO - 30-01-09 to 05-02-09 5 2" xfId="11466"/>
    <cellStyle name="_pgvcl-costal_pgvcl_JND-5_Weekly Urban PBR CO - 30-01-09 to 05-02-09 5 3" xfId="11467"/>
    <cellStyle name="_pgvcl-costal_PGVCL-_JND-5_Weekly Urban PBR CO - 30-01-09 to 05-02-09 5 3" xfId="11468"/>
    <cellStyle name="_pgvcl-costal_pgvcl_JND-5_Weekly Urban PBR CO - 30-01-09 to 05-02-09 5 4" xfId="11469"/>
    <cellStyle name="_pgvcl-costal_PGVCL-_JND-5_Weekly Urban PBR CO - 30-01-09 to 05-02-09 5 4" xfId="11470"/>
    <cellStyle name="_pgvcl-costal_pgvcl_JND-5_Weekly Urban PBR CO - 30-01-09 to 05-02-09 5 5" xfId="11471"/>
    <cellStyle name="_pgvcl-costal_PGVCL-_JND-5_Weekly Urban PBR CO - 30-01-09 to 05-02-09 5 5" xfId="11472"/>
    <cellStyle name="_pgvcl-costal_pgvcl_JND-5_Weekly Urban PBR CO - 30-01-09 to 05-02-09 5 6" xfId="11473"/>
    <cellStyle name="_pgvcl-costal_PGVCL-_JND-5_Weekly Urban PBR CO - 30-01-09 to 05-02-09 5 6" xfId="11474"/>
    <cellStyle name="_pgvcl-costal_pgvcl_JND-5_Weekly Urban PBR CO - 30-01-09 to 05-02-09 5 7" xfId="11475"/>
    <cellStyle name="_pgvcl-costal_PGVCL-_JND-5_Weekly Urban PBR CO - 30-01-09 to 05-02-09 5 7" xfId="11476"/>
    <cellStyle name="_pgvcl-costal_pgvcl_JND-5_Weekly Urban PBR CO - 30-01-09 to 05-02-09 5 8" xfId="11477"/>
    <cellStyle name="_pgvcl-costal_PGVCL-_JND-5_Weekly Urban PBR CO - 30-01-09 to 05-02-09 5 8" xfId="11478"/>
    <cellStyle name="_pgvcl-costal_pgvcl_JND-5_Weekly Urban PBR CO - 30-01-09 to 05-02-09 5 9" xfId="11479"/>
    <cellStyle name="_pgvcl-costal_PGVCL-_JND-5_Weekly Urban PBR CO - 30-01-09 to 05-02-09 5 9" xfId="11480"/>
    <cellStyle name="_pgvcl-costal_pgvcl_JND-5_Weekly Urban PBR CO - 30-01-09 to 05-02-09 6" xfId="11481"/>
    <cellStyle name="_pgvcl-costal_PGVCL-_JND-5_Weekly Urban PBR CO - 30-01-09 to 05-02-09 6" xfId="11482"/>
    <cellStyle name="_pgvcl-costal_pgvcl_JND-5_Weekly Urban PBR CO - 30-01-09 to 05-02-09 6 10" xfId="11483"/>
    <cellStyle name="_pgvcl-costal_PGVCL-_JND-5_Weekly Urban PBR CO - 30-01-09 to 05-02-09 6 10" xfId="11484"/>
    <cellStyle name="_pgvcl-costal_pgvcl_JND-5_Weekly Urban PBR CO - 30-01-09 to 05-02-09 6 2" xfId="11485"/>
    <cellStyle name="_pgvcl-costal_PGVCL-_JND-5_Weekly Urban PBR CO - 30-01-09 to 05-02-09 6 2" xfId="11486"/>
    <cellStyle name="_pgvcl-costal_pgvcl_JND-5_Weekly Urban PBR CO - 30-01-09 to 05-02-09 6 3" xfId="11487"/>
    <cellStyle name="_pgvcl-costal_PGVCL-_JND-5_Weekly Urban PBR CO - 30-01-09 to 05-02-09 6 3" xfId="11488"/>
    <cellStyle name="_pgvcl-costal_pgvcl_JND-5_Weekly Urban PBR CO - 30-01-09 to 05-02-09 6 4" xfId="11489"/>
    <cellStyle name="_pgvcl-costal_PGVCL-_JND-5_Weekly Urban PBR CO - 30-01-09 to 05-02-09 6 4" xfId="11490"/>
    <cellStyle name="_pgvcl-costal_pgvcl_JND-5_Weekly Urban PBR CO - 30-01-09 to 05-02-09 6 5" xfId="11491"/>
    <cellStyle name="_pgvcl-costal_PGVCL-_JND-5_Weekly Urban PBR CO - 30-01-09 to 05-02-09 6 5" xfId="11492"/>
    <cellStyle name="_pgvcl-costal_pgvcl_JND-5_Weekly Urban PBR CO - 30-01-09 to 05-02-09 6 6" xfId="11493"/>
    <cellStyle name="_pgvcl-costal_PGVCL-_JND-5_Weekly Urban PBR CO - 30-01-09 to 05-02-09 6 6" xfId="11494"/>
    <cellStyle name="_pgvcl-costal_pgvcl_JND-5_Weekly Urban PBR CO - 30-01-09 to 05-02-09 6 7" xfId="11495"/>
    <cellStyle name="_pgvcl-costal_PGVCL-_JND-5_Weekly Urban PBR CO - 30-01-09 to 05-02-09 6 7" xfId="11496"/>
    <cellStyle name="_pgvcl-costal_pgvcl_JND-5_Weekly Urban PBR CO - 30-01-09 to 05-02-09 6 8" xfId="11497"/>
    <cellStyle name="_pgvcl-costal_PGVCL-_JND-5_Weekly Urban PBR CO - 30-01-09 to 05-02-09 6 8" xfId="11498"/>
    <cellStyle name="_pgvcl-costal_pgvcl_JND-5_Weekly Urban PBR CO - 30-01-09 to 05-02-09 6 9" xfId="11499"/>
    <cellStyle name="_pgvcl-costal_PGVCL-_JND-5_Weekly Urban PBR CO - 30-01-09 to 05-02-09 6 9" xfId="11500"/>
    <cellStyle name="_pgvcl-costal_pgvcl_JND-5_Weekly Urban PBR CO - 30-01-09 to 05-02-09 7" xfId="11501"/>
    <cellStyle name="_pgvcl-costal_PGVCL-_JND-5_Weekly Urban PBR CO - 30-01-09 to 05-02-09 7" xfId="11502"/>
    <cellStyle name="_pgvcl-costal_pgvcl_JND-5_Weekly Urban PBR CO - 30-01-09 to 05-02-09 7 10" xfId="11503"/>
    <cellStyle name="_pgvcl-costal_PGVCL-_JND-5_Weekly Urban PBR CO - 30-01-09 to 05-02-09 7 10" xfId="11504"/>
    <cellStyle name="_pgvcl-costal_pgvcl_JND-5_Weekly Urban PBR CO - 30-01-09 to 05-02-09 7 2" xfId="11505"/>
    <cellStyle name="_pgvcl-costal_PGVCL-_JND-5_Weekly Urban PBR CO - 30-01-09 to 05-02-09 7 2" xfId="11506"/>
    <cellStyle name="_pgvcl-costal_pgvcl_JND-5_Weekly Urban PBR CO - 30-01-09 to 05-02-09 7 3" xfId="11507"/>
    <cellStyle name="_pgvcl-costal_PGVCL-_JND-5_Weekly Urban PBR CO - 30-01-09 to 05-02-09 7 3" xfId="11508"/>
    <cellStyle name="_pgvcl-costal_pgvcl_JND-5_Weekly Urban PBR CO - 30-01-09 to 05-02-09 7 4" xfId="11509"/>
    <cellStyle name="_pgvcl-costal_PGVCL-_JND-5_Weekly Urban PBR CO - 30-01-09 to 05-02-09 7 4" xfId="11510"/>
    <cellStyle name="_pgvcl-costal_pgvcl_JND-5_Weekly Urban PBR CO - 30-01-09 to 05-02-09 7 5" xfId="11511"/>
    <cellStyle name="_pgvcl-costal_PGVCL-_JND-5_Weekly Urban PBR CO - 30-01-09 to 05-02-09 7 5" xfId="11512"/>
    <cellStyle name="_pgvcl-costal_pgvcl_JND-5_Weekly Urban PBR CO - 30-01-09 to 05-02-09 7 6" xfId="11513"/>
    <cellStyle name="_pgvcl-costal_PGVCL-_JND-5_Weekly Urban PBR CO - 30-01-09 to 05-02-09 7 6" xfId="11514"/>
    <cellStyle name="_pgvcl-costal_pgvcl_JND-5_Weekly Urban PBR CO - 30-01-09 to 05-02-09 7 7" xfId="11515"/>
    <cellStyle name="_pgvcl-costal_PGVCL-_JND-5_Weekly Urban PBR CO - 30-01-09 to 05-02-09 7 7" xfId="11516"/>
    <cellStyle name="_pgvcl-costal_pgvcl_JND-5_Weekly Urban PBR CO - 30-01-09 to 05-02-09 7 8" xfId="11517"/>
    <cellStyle name="_pgvcl-costal_PGVCL-_JND-5_Weekly Urban PBR CO - 30-01-09 to 05-02-09 7 8" xfId="11518"/>
    <cellStyle name="_pgvcl-costal_pgvcl_JND-5_Weekly Urban PBR CO - 30-01-09 to 05-02-09 7 9" xfId="11519"/>
    <cellStyle name="_pgvcl-costal_PGVCL-_JND-5_Weekly Urban PBR CO - 30-01-09 to 05-02-09 7 9" xfId="11520"/>
    <cellStyle name="_pgvcl-costal_pgvcl_JND-5_Weekly Urban PBR CO - 30-01-09 to 05-02-09 8" xfId="11521"/>
    <cellStyle name="_pgvcl-costal_PGVCL-_JND-5_Weekly Urban PBR CO - 30-01-09 to 05-02-09 8" xfId="11522"/>
    <cellStyle name="_pgvcl-costal_pgvcl_JND-5_Weekly Urban PBR CO - 9-1-09 to 15.01.09" xfId="11523"/>
    <cellStyle name="_pgvcl-costal_PGVCL-_JND-5_Weekly Urban PBR CO - 9-1-09 to 15.01.09" xfId="11524"/>
    <cellStyle name="_pgvcl-costal_pgvcl_JND-5_Weekly Urban PBR CO - 9-1-09 to 15.01.09 2" xfId="11525"/>
    <cellStyle name="_pgvcl-costal_PGVCL-_JND-5_Weekly Urban PBR CO - 9-1-09 to 15.01.09 2" xfId="11526"/>
    <cellStyle name="_pgvcl-costal_pgvcl_JND-5_Weekly Urban PBR CO - 9-1-09 to 15.01.09 2 10" xfId="11527"/>
    <cellStyle name="_pgvcl-costal_PGVCL-_JND-5_Weekly Urban PBR CO - 9-1-09 to 15.01.09 2 10" xfId="11528"/>
    <cellStyle name="_pgvcl-costal_pgvcl_JND-5_Weekly Urban PBR CO - 9-1-09 to 15.01.09 2 2" xfId="11529"/>
    <cellStyle name="_pgvcl-costal_PGVCL-_JND-5_Weekly Urban PBR CO - 9-1-09 to 15.01.09 2 2" xfId="11530"/>
    <cellStyle name="_pgvcl-costal_pgvcl_JND-5_Weekly Urban PBR CO - 9-1-09 to 15.01.09 2 3" xfId="11531"/>
    <cellStyle name="_pgvcl-costal_PGVCL-_JND-5_Weekly Urban PBR CO - 9-1-09 to 15.01.09 2 3" xfId="11532"/>
    <cellStyle name="_pgvcl-costal_pgvcl_JND-5_Weekly Urban PBR CO - 9-1-09 to 15.01.09 2 4" xfId="11533"/>
    <cellStyle name="_pgvcl-costal_PGVCL-_JND-5_Weekly Urban PBR CO - 9-1-09 to 15.01.09 2 4" xfId="11534"/>
    <cellStyle name="_pgvcl-costal_pgvcl_JND-5_Weekly Urban PBR CO - 9-1-09 to 15.01.09 2 5" xfId="11535"/>
    <cellStyle name="_pgvcl-costal_PGVCL-_JND-5_Weekly Urban PBR CO - 9-1-09 to 15.01.09 2 5" xfId="11536"/>
    <cellStyle name="_pgvcl-costal_pgvcl_JND-5_Weekly Urban PBR CO - 9-1-09 to 15.01.09 2 6" xfId="11537"/>
    <cellStyle name="_pgvcl-costal_PGVCL-_JND-5_Weekly Urban PBR CO - 9-1-09 to 15.01.09 2 6" xfId="11538"/>
    <cellStyle name="_pgvcl-costal_pgvcl_JND-5_Weekly Urban PBR CO - 9-1-09 to 15.01.09 2 7" xfId="11539"/>
    <cellStyle name="_pgvcl-costal_PGVCL-_JND-5_Weekly Urban PBR CO - 9-1-09 to 15.01.09 2 7" xfId="11540"/>
    <cellStyle name="_pgvcl-costal_pgvcl_JND-5_Weekly Urban PBR CO - 9-1-09 to 15.01.09 2 8" xfId="11541"/>
    <cellStyle name="_pgvcl-costal_PGVCL-_JND-5_Weekly Urban PBR CO - 9-1-09 to 15.01.09 2 8" xfId="11542"/>
    <cellStyle name="_pgvcl-costal_pgvcl_JND-5_Weekly Urban PBR CO - 9-1-09 to 15.01.09 2 9" xfId="11543"/>
    <cellStyle name="_pgvcl-costal_PGVCL-_JND-5_Weekly Urban PBR CO - 9-1-09 to 15.01.09 2 9" xfId="11544"/>
    <cellStyle name="_pgvcl-costal_pgvcl_JND-5_Weekly Urban PBR CO - 9-1-09 to 15.01.09 3" xfId="11545"/>
    <cellStyle name="_pgvcl-costal_PGVCL-_JND-5_Weekly Urban PBR CO - 9-1-09 to 15.01.09 3" xfId="11546"/>
    <cellStyle name="_pgvcl-costal_pgvcl_JND-5_Weekly Urban PBR CO - 9-1-09 to 15.01.09 3 10" xfId="11547"/>
    <cellStyle name="_pgvcl-costal_PGVCL-_JND-5_Weekly Urban PBR CO - 9-1-09 to 15.01.09 3 10" xfId="11548"/>
    <cellStyle name="_pgvcl-costal_pgvcl_JND-5_Weekly Urban PBR CO - 9-1-09 to 15.01.09 3 2" xfId="11549"/>
    <cellStyle name="_pgvcl-costal_PGVCL-_JND-5_Weekly Urban PBR CO - 9-1-09 to 15.01.09 3 2" xfId="11550"/>
    <cellStyle name="_pgvcl-costal_pgvcl_JND-5_Weekly Urban PBR CO - 9-1-09 to 15.01.09 3 3" xfId="11551"/>
    <cellStyle name="_pgvcl-costal_PGVCL-_JND-5_Weekly Urban PBR CO - 9-1-09 to 15.01.09 3 3" xfId="11552"/>
    <cellStyle name="_pgvcl-costal_pgvcl_JND-5_Weekly Urban PBR CO - 9-1-09 to 15.01.09 3 4" xfId="11553"/>
    <cellStyle name="_pgvcl-costal_PGVCL-_JND-5_Weekly Urban PBR CO - 9-1-09 to 15.01.09 3 4" xfId="11554"/>
    <cellStyle name="_pgvcl-costal_pgvcl_JND-5_Weekly Urban PBR CO - 9-1-09 to 15.01.09 3 5" xfId="11555"/>
    <cellStyle name="_pgvcl-costal_PGVCL-_JND-5_Weekly Urban PBR CO - 9-1-09 to 15.01.09 3 5" xfId="11556"/>
    <cellStyle name="_pgvcl-costal_pgvcl_JND-5_Weekly Urban PBR CO - 9-1-09 to 15.01.09 3 6" xfId="11557"/>
    <cellStyle name="_pgvcl-costal_PGVCL-_JND-5_Weekly Urban PBR CO - 9-1-09 to 15.01.09 3 6" xfId="11558"/>
    <cellStyle name="_pgvcl-costal_pgvcl_JND-5_Weekly Urban PBR CO - 9-1-09 to 15.01.09 3 7" xfId="11559"/>
    <cellStyle name="_pgvcl-costal_PGVCL-_JND-5_Weekly Urban PBR CO - 9-1-09 to 15.01.09 3 7" xfId="11560"/>
    <cellStyle name="_pgvcl-costal_pgvcl_JND-5_Weekly Urban PBR CO - 9-1-09 to 15.01.09 3 8" xfId="11561"/>
    <cellStyle name="_pgvcl-costal_PGVCL-_JND-5_Weekly Urban PBR CO - 9-1-09 to 15.01.09 3 8" xfId="11562"/>
    <cellStyle name="_pgvcl-costal_pgvcl_JND-5_Weekly Urban PBR CO - 9-1-09 to 15.01.09 3 9" xfId="11563"/>
    <cellStyle name="_pgvcl-costal_PGVCL-_JND-5_Weekly Urban PBR CO - 9-1-09 to 15.01.09 3 9" xfId="11564"/>
    <cellStyle name="_pgvcl-costal_pgvcl_JND-5_Weekly Urban PBR CO - 9-1-09 to 15.01.09 4" xfId="11565"/>
    <cellStyle name="_pgvcl-costal_PGVCL-_JND-5_Weekly Urban PBR CO - 9-1-09 to 15.01.09 4" xfId="11566"/>
    <cellStyle name="_pgvcl-costal_pgvcl_JND-5_Weekly Urban PBR CO - 9-1-09 to 15.01.09 4 10" xfId="11567"/>
    <cellStyle name="_pgvcl-costal_PGVCL-_JND-5_Weekly Urban PBR CO - 9-1-09 to 15.01.09 4 10" xfId="11568"/>
    <cellStyle name="_pgvcl-costal_pgvcl_JND-5_Weekly Urban PBR CO - 9-1-09 to 15.01.09 4 2" xfId="11569"/>
    <cellStyle name="_pgvcl-costal_PGVCL-_JND-5_Weekly Urban PBR CO - 9-1-09 to 15.01.09 4 2" xfId="11570"/>
    <cellStyle name="_pgvcl-costal_pgvcl_JND-5_Weekly Urban PBR CO - 9-1-09 to 15.01.09 4 3" xfId="11571"/>
    <cellStyle name="_pgvcl-costal_PGVCL-_JND-5_Weekly Urban PBR CO - 9-1-09 to 15.01.09 4 3" xfId="11572"/>
    <cellStyle name="_pgvcl-costal_pgvcl_JND-5_Weekly Urban PBR CO - 9-1-09 to 15.01.09 4 4" xfId="11573"/>
    <cellStyle name="_pgvcl-costal_PGVCL-_JND-5_Weekly Urban PBR CO - 9-1-09 to 15.01.09 4 4" xfId="11574"/>
    <cellStyle name="_pgvcl-costal_pgvcl_JND-5_Weekly Urban PBR CO - 9-1-09 to 15.01.09 4 5" xfId="11575"/>
    <cellStyle name="_pgvcl-costal_PGVCL-_JND-5_Weekly Urban PBR CO - 9-1-09 to 15.01.09 4 5" xfId="11576"/>
    <cellStyle name="_pgvcl-costal_pgvcl_JND-5_Weekly Urban PBR CO - 9-1-09 to 15.01.09 4 6" xfId="11577"/>
    <cellStyle name="_pgvcl-costal_PGVCL-_JND-5_Weekly Urban PBR CO - 9-1-09 to 15.01.09 4 6" xfId="11578"/>
    <cellStyle name="_pgvcl-costal_pgvcl_JND-5_Weekly Urban PBR CO - 9-1-09 to 15.01.09 4 7" xfId="11579"/>
    <cellStyle name="_pgvcl-costal_PGVCL-_JND-5_Weekly Urban PBR CO - 9-1-09 to 15.01.09 4 7" xfId="11580"/>
    <cellStyle name="_pgvcl-costal_pgvcl_JND-5_Weekly Urban PBR CO - 9-1-09 to 15.01.09 4 8" xfId="11581"/>
    <cellStyle name="_pgvcl-costal_PGVCL-_JND-5_Weekly Urban PBR CO - 9-1-09 to 15.01.09 4 8" xfId="11582"/>
    <cellStyle name="_pgvcl-costal_pgvcl_JND-5_Weekly Urban PBR CO - 9-1-09 to 15.01.09 4 9" xfId="11583"/>
    <cellStyle name="_pgvcl-costal_PGVCL-_JND-5_Weekly Urban PBR CO - 9-1-09 to 15.01.09 4 9" xfId="11584"/>
    <cellStyle name="_pgvcl-costal_pgvcl_JND-5_Weekly Urban PBR CO - 9-1-09 to 15.01.09 5" xfId="11585"/>
    <cellStyle name="_pgvcl-costal_PGVCL-_JND-5_Weekly Urban PBR CO - 9-1-09 to 15.01.09 5" xfId="11586"/>
    <cellStyle name="_pgvcl-costal_pgvcl_JND-5_Weekly Urban PBR CO - 9-1-09 to 15.01.09 5 10" xfId="11587"/>
    <cellStyle name="_pgvcl-costal_PGVCL-_JND-5_Weekly Urban PBR CO - 9-1-09 to 15.01.09 5 10" xfId="11588"/>
    <cellStyle name="_pgvcl-costal_pgvcl_JND-5_Weekly Urban PBR CO - 9-1-09 to 15.01.09 5 2" xfId="11589"/>
    <cellStyle name="_pgvcl-costal_PGVCL-_JND-5_Weekly Urban PBR CO - 9-1-09 to 15.01.09 5 2" xfId="11590"/>
    <cellStyle name="_pgvcl-costal_pgvcl_JND-5_Weekly Urban PBR CO - 9-1-09 to 15.01.09 5 3" xfId="11591"/>
    <cellStyle name="_pgvcl-costal_PGVCL-_JND-5_Weekly Urban PBR CO - 9-1-09 to 15.01.09 5 3" xfId="11592"/>
    <cellStyle name="_pgvcl-costal_pgvcl_JND-5_Weekly Urban PBR CO - 9-1-09 to 15.01.09 5 4" xfId="11593"/>
    <cellStyle name="_pgvcl-costal_PGVCL-_JND-5_Weekly Urban PBR CO - 9-1-09 to 15.01.09 5 4" xfId="11594"/>
    <cellStyle name="_pgvcl-costal_pgvcl_JND-5_Weekly Urban PBR CO - 9-1-09 to 15.01.09 5 5" xfId="11595"/>
    <cellStyle name="_pgvcl-costal_PGVCL-_JND-5_Weekly Urban PBR CO - 9-1-09 to 15.01.09 5 5" xfId="11596"/>
    <cellStyle name="_pgvcl-costal_pgvcl_JND-5_Weekly Urban PBR CO - 9-1-09 to 15.01.09 5 6" xfId="11597"/>
    <cellStyle name="_pgvcl-costal_PGVCL-_JND-5_Weekly Urban PBR CO - 9-1-09 to 15.01.09 5 6" xfId="11598"/>
    <cellStyle name="_pgvcl-costal_pgvcl_JND-5_Weekly Urban PBR CO - 9-1-09 to 15.01.09 5 7" xfId="11599"/>
    <cellStyle name="_pgvcl-costal_PGVCL-_JND-5_Weekly Urban PBR CO - 9-1-09 to 15.01.09 5 7" xfId="11600"/>
    <cellStyle name="_pgvcl-costal_pgvcl_JND-5_Weekly Urban PBR CO - 9-1-09 to 15.01.09 5 8" xfId="11601"/>
    <cellStyle name="_pgvcl-costal_PGVCL-_JND-5_Weekly Urban PBR CO - 9-1-09 to 15.01.09 5 8" xfId="11602"/>
    <cellStyle name="_pgvcl-costal_pgvcl_JND-5_Weekly Urban PBR CO - 9-1-09 to 15.01.09 5 9" xfId="11603"/>
    <cellStyle name="_pgvcl-costal_PGVCL-_JND-5_Weekly Urban PBR CO - 9-1-09 to 15.01.09 5 9" xfId="11604"/>
    <cellStyle name="_pgvcl-costal_pgvcl_JND-5_Weekly Urban PBR CO - 9-1-09 to 15.01.09 6" xfId="11605"/>
    <cellStyle name="_pgvcl-costal_PGVCL-_JND-5_Weekly Urban PBR CO - 9-1-09 to 15.01.09 6" xfId="11606"/>
    <cellStyle name="_pgvcl-costal_pgvcl_JND-5_Weekly Urban PBR CO - 9-1-09 to 15.01.09 6 10" xfId="11607"/>
    <cellStyle name="_pgvcl-costal_PGVCL-_JND-5_Weekly Urban PBR CO - 9-1-09 to 15.01.09 6 10" xfId="11608"/>
    <cellStyle name="_pgvcl-costal_pgvcl_JND-5_Weekly Urban PBR CO - 9-1-09 to 15.01.09 6 2" xfId="11609"/>
    <cellStyle name="_pgvcl-costal_PGVCL-_JND-5_Weekly Urban PBR CO - 9-1-09 to 15.01.09 6 2" xfId="11610"/>
    <cellStyle name="_pgvcl-costal_pgvcl_JND-5_Weekly Urban PBR CO - 9-1-09 to 15.01.09 6 3" xfId="11611"/>
    <cellStyle name="_pgvcl-costal_PGVCL-_JND-5_Weekly Urban PBR CO - 9-1-09 to 15.01.09 6 3" xfId="11612"/>
    <cellStyle name="_pgvcl-costal_pgvcl_JND-5_Weekly Urban PBR CO - 9-1-09 to 15.01.09 6 4" xfId="11613"/>
    <cellStyle name="_pgvcl-costal_PGVCL-_JND-5_Weekly Urban PBR CO - 9-1-09 to 15.01.09 6 4" xfId="11614"/>
    <cellStyle name="_pgvcl-costal_pgvcl_JND-5_Weekly Urban PBR CO - 9-1-09 to 15.01.09 6 5" xfId="11615"/>
    <cellStyle name="_pgvcl-costal_PGVCL-_JND-5_Weekly Urban PBR CO - 9-1-09 to 15.01.09 6 5" xfId="11616"/>
    <cellStyle name="_pgvcl-costal_pgvcl_JND-5_Weekly Urban PBR CO - 9-1-09 to 15.01.09 6 6" xfId="11617"/>
    <cellStyle name="_pgvcl-costal_PGVCL-_JND-5_Weekly Urban PBR CO - 9-1-09 to 15.01.09 6 6" xfId="11618"/>
    <cellStyle name="_pgvcl-costal_pgvcl_JND-5_Weekly Urban PBR CO - 9-1-09 to 15.01.09 6 7" xfId="11619"/>
    <cellStyle name="_pgvcl-costal_PGVCL-_JND-5_Weekly Urban PBR CO - 9-1-09 to 15.01.09 6 7" xfId="11620"/>
    <cellStyle name="_pgvcl-costal_pgvcl_JND-5_Weekly Urban PBR CO - 9-1-09 to 15.01.09 6 8" xfId="11621"/>
    <cellStyle name="_pgvcl-costal_PGVCL-_JND-5_Weekly Urban PBR CO - 9-1-09 to 15.01.09 6 8" xfId="11622"/>
    <cellStyle name="_pgvcl-costal_pgvcl_JND-5_Weekly Urban PBR CO - 9-1-09 to 15.01.09 6 9" xfId="11623"/>
    <cellStyle name="_pgvcl-costal_PGVCL-_JND-5_Weekly Urban PBR CO - 9-1-09 to 15.01.09 6 9" xfId="11624"/>
    <cellStyle name="_pgvcl-costal_pgvcl_JND-5_Weekly Urban PBR CO - 9-1-09 to 15.01.09 7" xfId="11625"/>
    <cellStyle name="_pgvcl-costal_PGVCL-_JND-5_Weekly Urban PBR CO - 9-1-09 to 15.01.09 7" xfId="11626"/>
    <cellStyle name="_pgvcl-costal_pgvcl_JND-5_Weekly Urban PBR CO - 9-1-09 to 15.01.09 7 10" xfId="11627"/>
    <cellStyle name="_pgvcl-costal_PGVCL-_JND-5_Weekly Urban PBR CO - 9-1-09 to 15.01.09 7 10" xfId="11628"/>
    <cellStyle name="_pgvcl-costal_pgvcl_JND-5_Weekly Urban PBR CO - 9-1-09 to 15.01.09 7 2" xfId="11629"/>
    <cellStyle name="_pgvcl-costal_PGVCL-_JND-5_Weekly Urban PBR CO - 9-1-09 to 15.01.09 7 2" xfId="11630"/>
    <cellStyle name="_pgvcl-costal_pgvcl_JND-5_Weekly Urban PBR CO - 9-1-09 to 15.01.09 7 3" xfId="11631"/>
    <cellStyle name="_pgvcl-costal_PGVCL-_JND-5_Weekly Urban PBR CO - 9-1-09 to 15.01.09 7 3" xfId="11632"/>
    <cellStyle name="_pgvcl-costal_pgvcl_JND-5_Weekly Urban PBR CO - 9-1-09 to 15.01.09 7 4" xfId="11633"/>
    <cellStyle name="_pgvcl-costal_PGVCL-_JND-5_Weekly Urban PBR CO - 9-1-09 to 15.01.09 7 4" xfId="11634"/>
    <cellStyle name="_pgvcl-costal_pgvcl_JND-5_Weekly Urban PBR CO - 9-1-09 to 15.01.09 7 5" xfId="11635"/>
    <cellStyle name="_pgvcl-costal_PGVCL-_JND-5_Weekly Urban PBR CO - 9-1-09 to 15.01.09 7 5" xfId="11636"/>
    <cellStyle name="_pgvcl-costal_pgvcl_JND-5_Weekly Urban PBR CO - 9-1-09 to 15.01.09 7 6" xfId="11637"/>
    <cellStyle name="_pgvcl-costal_PGVCL-_JND-5_Weekly Urban PBR CO - 9-1-09 to 15.01.09 7 6" xfId="11638"/>
    <cellStyle name="_pgvcl-costal_pgvcl_JND-5_Weekly Urban PBR CO - 9-1-09 to 15.01.09 7 7" xfId="11639"/>
    <cellStyle name="_pgvcl-costal_PGVCL-_JND-5_Weekly Urban PBR CO - 9-1-09 to 15.01.09 7 7" xfId="11640"/>
    <cellStyle name="_pgvcl-costal_pgvcl_JND-5_Weekly Urban PBR CO - 9-1-09 to 15.01.09 7 8" xfId="11641"/>
    <cellStyle name="_pgvcl-costal_PGVCL-_JND-5_Weekly Urban PBR CO - 9-1-09 to 15.01.09 7 8" xfId="11642"/>
    <cellStyle name="_pgvcl-costal_pgvcl_JND-5_Weekly Urban PBR CO - 9-1-09 to 15.01.09 7 9" xfId="11643"/>
    <cellStyle name="_pgvcl-costal_PGVCL-_JND-5_Weekly Urban PBR CO - 9-1-09 to 15.01.09 7 9" xfId="11644"/>
    <cellStyle name="_pgvcl-costal_pgvcl_JND-5_Weekly Urban PBR CO - 9-1-09 to 15.01.09 8" xfId="11645"/>
    <cellStyle name="_pgvcl-costal_PGVCL-_JND-5_Weekly Urban PBR CO - 9-1-09 to 15.01.09 8" xfId="11646"/>
    <cellStyle name="_pgvcl-costal_pgvcl_JND-5_Weekly Urban PBR CO 01-05-09 to 07-05-09" xfId="11647"/>
    <cellStyle name="_pgvcl-costal_PGVCL-_JND-5_Weekly Urban PBR CO 01-05-09 to 07-05-09" xfId="11648"/>
    <cellStyle name="_pgvcl-costal_pgvcl_JND-5_Weekly Urban PBR CO 01-05-09 to 07-05-09 2" xfId="11649"/>
    <cellStyle name="_pgvcl-costal_PGVCL-_JND-5_Weekly Urban PBR CO 01-05-09 to 07-05-09 2" xfId="11650"/>
    <cellStyle name="_pgvcl-costal_pgvcl_JND-5_Weekly Urban PBR CO 01-05-09 to 07-05-09 2 10" xfId="11651"/>
    <cellStyle name="_pgvcl-costal_PGVCL-_JND-5_Weekly Urban PBR CO 01-05-09 to 07-05-09 2 10" xfId="11652"/>
    <cellStyle name="_pgvcl-costal_pgvcl_JND-5_Weekly Urban PBR CO 01-05-09 to 07-05-09 2 2" xfId="11653"/>
    <cellStyle name="_pgvcl-costal_PGVCL-_JND-5_Weekly Urban PBR CO 01-05-09 to 07-05-09 2 2" xfId="11654"/>
    <cellStyle name="_pgvcl-costal_pgvcl_JND-5_Weekly Urban PBR CO 01-05-09 to 07-05-09 2 3" xfId="11655"/>
    <cellStyle name="_pgvcl-costal_PGVCL-_JND-5_Weekly Urban PBR CO 01-05-09 to 07-05-09 2 3" xfId="11656"/>
    <cellStyle name="_pgvcl-costal_pgvcl_JND-5_Weekly Urban PBR CO 01-05-09 to 07-05-09 2 4" xfId="11657"/>
    <cellStyle name="_pgvcl-costal_PGVCL-_JND-5_Weekly Urban PBR CO 01-05-09 to 07-05-09 2 4" xfId="11658"/>
    <cellStyle name="_pgvcl-costal_pgvcl_JND-5_Weekly Urban PBR CO 01-05-09 to 07-05-09 2 5" xfId="11659"/>
    <cellStyle name="_pgvcl-costal_PGVCL-_JND-5_Weekly Urban PBR CO 01-05-09 to 07-05-09 2 5" xfId="11660"/>
    <cellStyle name="_pgvcl-costal_pgvcl_JND-5_Weekly Urban PBR CO 01-05-09 to 07-05-09 2 6" xfId="11661"/>
    <cellStyle name="_pgvcl-costal_PGVCL-_JND-5_Weekly Urban PBR CO 01-05-09 to 07-05-09 2 6" xfId="11662"/>
    <cellStyle name="_pgvcl-costal_pgvcl_JND-5_Weekly Urban PBR CO 01-05-09 to 07-05-09 2 7" xfId="11663"/>
    <cellStyle name="_pgvcl-costal_PGVCL-_JND-5_Weekly Urban PBR CO 01-05-09 to 07-05-09 2 7" xfId="11664"/>
    <cellStyle name="_pgvcl-costal_pgvcl_JND-5_Weekly Urban PBR CO 01-05-09 to 07-05-09 2 8" xfId="11665"/>
    <cellStyle name="_pgvcl-costal_PGVCL-_JND-5_Weekly Urban PBR CO 01-05-09 to 07-05-09 2 8" xfId="11666"/>
    <cellStyle name="_pgvcl-costal_pgvcl_JND-5_Weekly Urban PBR CO 01-05-09 to 07-05-09 2 9" xfId="11667"/>
    <cellStyle name="_pgvcl-costal_PGVCL-_JND-5_Weekly Urban PBR CO 01-05-09 to 07-05-09 2 9" xfId="11668"/>
    <cellStyle name="_pgvcl-costal_pgvcl_JND-5_Weekly Urban PBR CO 01-05-09 to 07-05-09 3" xfId="11669"/>
    <cellStyle name="_pgvcl-costal_PGVCL-_JND-5_Weekly Urban PBR CO 01-05-09 to 07-05-09 3" xfId="11670"/>
    <cellStyle name="_pgvcl-costal_pgvcl_JND-5_Weekly Urban PBR CO 01-05-09 to 07-05-09 3 10" xfId="11671"/>
    <cellStyle name="_pgvcl-costal_PGVCL-_JND-5_Weekly Urban PBR CO 01-05-09 to 07-05-09 3 10" xfId="11672"/>
    <cellStyle name="_pgvcl-costal_pgvcl_JND-5_Weekly Urban PBR CO 01-05-09 to 07-05-09 3 2" xfId="11673"/>
    <cellStyle name="_pgvcl-costal_PGVCL-_JND-5_Weekly Urban PBR CO 01-05-09 to 07-05-09 3 2" xfId="11674"/>
    <cellStyle name="_pgvcl-costal_pgvcl_JND-5_Weekly Urban PBR CO 01-05-09 to 07-05-09 3 3" xfId="11675"/>
    <cellStyle name="_pgvcl-costal_PGVCL-_JND-5_Weekly Urban PBR CO 01-05-09 to 07-05-09 3 3" xfId="11676"/>
    <cellStyle name="_pgvcl-costal_pgvcl_JND-5_Weekly Urban PBR CO 01-05-09 to 07-05-09 3 4" xfId="11677"/>
    <cellStyle name="_pgvcl-costal_PGVCL-_JND-5_Weekly Urban PBR CO 01-05-09 to 07-05-09 3 4" xfId="11678"/>
    <cellStyle name="_pgvcl-costal_pgvcl_JND-5_Weekly Urban PBR CO 01-05-09 to 07-05-09 3 5" xfId="11679"/>
    <cellStyle name="_pgvcl-costal_PGVCL-_JND-5_Weekly Urban PBR CO 01-05-09 to 07-05-09 3 5" xfId="11680"/>
    <cellStyle name="_pgvcl-costal_pgvcl_JND-5_Weekly Urban PBR CO 01-05-09 to 07-05-09 3 6" xfId="11681"/>
    <cellStyle name="_pgvcl-costal_PGVCL-_JND-5_Weekly Urban PBR CO 01-05-09 to 07-05-09 3 6" xfId="11682"/>
    <cellStyle name="_pgvcl-costal_pgvcl_JND-5_Weekly Urban PBR CO 01-05-09 to 07-05-09 3 7" xfId="11683"/>
    <cellStyle name="_pgvcl-costal_PGVCL-_JND-5_Weekly Urban PBR CO 01-05-09 to 07-05-09 3 7" xfId="11684"/>
    <cellStyle name="_pgvcl-costal_pgvcl_JND-5_Weekly Urban PBR CO 01-05-09 to 07-05-09 3 8" xfId="11685"/>
    <cellStyle name="_pgvcl-costal_PGVCL-_JND-5_Weekly Urban PBR CO 01-05-09 to 07-05-09 3 8" xfId="11686"/>
    <cellStyle name="_pgvcl-costal_pgvcl_JND-5_Weekly Urban PBR CO 01-05-09 to 07-05-09 3 9" xfId="11687"/>
    <cellStyle name="_pgvcl-costal_PGVCL-_JND-5_Weekly Urban PBR CO 01-05-09 to 07-05-09 3 9" xfId="11688"/>
    <cellStyle name="_pgvcl-costal_pgvcl_JND-5_Weekly Urban PBR CO 01-05-09 to 07-05-09 4" xfId="11689"/>
    <cellStyle name="_pgvcl-costal_PGVCL-_JND-5_Weekly Urban PBR CO 01-05-09 to 07-05-09 4" xfId="11690"/>
    <cellStyle name="_pgvcl-costal_pgvcl_JND-5_Weekly Urban PBR CO 01-05-09 to 07-05-09 4 10" xfId="11691"/>
    <cellStyle name="_pgvcl-costal_PGVCL-_JND-5_Weekly Urban PBR CO 01-05-09 to 07-05-09 4 10" xfId="11692"/>
    <cellStyle name="_pgvcl-costal_pgvcl_JND-5_Weekly Urban PBR CO 01-05-09 to 07-05-09 4 2" xfId="11693"/>
    <cellStyle name="_pgvcl-costal_PGVCL-_JND-5_Weekly Urban PBR CO 01-05-09 to 07-05-09 4 2" xfId="11694"/>
    <cellStyle name="_pgvcl-costal_pgvcl_JND-5_Weekly Urban PBR CO 01-05-09 to 07-05-09 4 3" xfId="11695"/>
    <cellStyle name="_pgvcl-costal_PGVCL-_JND-5_Weekly Urban PBR CO 01-05-09 to 07-05-09 4 3" xfId="11696"/>
    <cellStyle name="_pgvcl-costal_pgvcl_JND-5_Weekly Urban PBR CO 01-05-09 to 07-05-09 4 4" xfId="11697"/>
    <cellStyle name="_pgvcl-costal_PGVCL-_JND-5_Weekly Urban PBR CO 01-05-09 to 07-05-09 4 4" xfId="11698"/>
    <cellStyle name="_pgvcl-costal_pgvcl_JND-5_Weekly Urban PBR CO 01-05-09 to 07-05-09 4 5" xfId="11699"/>
    <cellStyle name="_pgvcl-costal_PGVCL-_JND-5_Weekly Urban PBR CO 01-05-09 to 07-05-09 4 5" xfId="11700"/>
    <cellStyle name="_pgvcl-costal_pgvcl_JND-5_Weekly Urban PBR CO 01-05-09 to 07-05-09 4 6" xfId="11701"/>
    <cellStyle name="_pgvcl-costal_PGVCL-_JND-5_Weekly Urban PBR CO 01-05-09 to 07-05-09 4 6" xfId="11702"/>
    <cellStyle name="_pgvcl-costal_pgvcl_JND-5_Weekly Urban PBR CO 01-05-09 to 07-05-09 4 7" xfId="11703"/>
    <cellStyle name="_pgvcl-costal_PGVCL-_JND-5_Weekly Urban PBR CO 01-05-09 to 07-05-09 4 7" xfId="11704"/>
    <cellStyle name="_pgvcl-costal_pgvcl_JND-5_Weekly Urban PBR CO 01-05-09 to 07-05-09 4 8" xfId="11705"/>
    <cellStyle name="_pgvcl-costal_PGVCL-_JND-5_Weekly Urban PBR CO 01-05-09 to 07-05-09 4 8" xfId="11706"/>
    <cellStyle name="_pgvcl-costal_pgvcl_JND-5_Weekly Urban PBR CO 01-05-09 to 07-05-09 4 9" xfId="11707"/>
    <cellStyle name="_pgvcl-costal_PGVCL-_JND-5_Weekly Urban PBR CO 01-05-09 to 07-05-09 4 9" xfId="11708"/>
    <cellStyle name="_pgvcl-costal_pgvcl_JND-5_Weekly Urban PBR CO 01-05-09 to 07-05-09 5" xfId="11709"/>
    <cellStyle name="_pgvcl-costal_PGVCL-_JND-5_Weekly Urban PBR CO 01-05-09 to 07-05-09 5" xfId="11710"/>
    <cellStyle name="_pgvcl-costal_pgvcl_JND-5_Weekly Urban PBR CO 01-05-09 to 07-05-09 5 10" xfId="11711"/>
    <cellStyle name="_pgvcl-costal_PGVCL-_JND-5_Weekly Urban PBR CO 01-05-09 to 07-05-09 5 10" xfId="11712"/>
    <cellStyle name="_pgvcl-costal_pgvcl_JND-5_Weekly Urban PBR CO 01-05-09 to 07-05-09 5 2" xfId="11713"/>
    <cellStyle name="_pgvcl-costal_PGVCL-_JND-5_Weekly Urban PBR CO 01-05-09 to 07-05-09 5 2" xfId="11714"/>
    <cellStyle name="_pgvcl-costal_pgvcl_JND-5_Weekly Urban PBR CO 01-05-09 to 07-05-09 5 3" xfId="11715"/>
    <cellStyle name="_pgvcl-costal_PGVCL-_JND-5_Weekly Urban PBR CO 01-05-09 to 07-05-09 5 3" xfId="11716"/>
    <cellStyle name="_pgvcl-costal_pgvcl_JND-5_Weekly Urban PBR CO 01-05-09 to 07-05-09 5 4" xfId="11717"/>
    <cellStyle name="_pgvcl-costal_PGVCL-_JND-5_Weekly Urban PBR CO 01-05-09 to 07-05-09 5 4" xfId="11718"/>
    <cellStyle name="_pgvcl-costal_pgvcl_JND-5_Weekly Urban PBR CO 01-05-09 to 07-05-09 5 5" xfId="11719"/>
    <cellStyle name="_pgvcl-costal_PGVCL-_JND-5_Weekly Urban PBR CO 01-05-09 to 07-05-09 5 5" xfId="11720"/>
    <cellStyle name="_pgvcl-costal_pgvcl_JND-5_Weekly Urban PBR CO 01-05-09 to 07-05-09 5 6" xfId="11721"/>
    <cellStyle name="_pgvcl-costal_PGVCL-_JND-5_Weekly Urban PBR CO 01-05-09 to 07-05-09 5 6" xfId="11722"/>
    <cellStyle name="_pgvcl-costal_pgvcl_JND-5_Weekly Urban PBR CO 01-05-09 to 07-05-09 5 7" xfId="11723"/>
    <cellStyle name="_pgvcl-costal_PGVCL-_JND-5_Weekly Urban PBR CO 01-05-09 to 07-05-09 5 7" xfId="11724"/>
    <cellStyle name="_pgvcl-costal_pgvcl_JND-5_Weekly Urban PBR CO 01-05-09 to 07-05-09 5 8" xfId="11725"/>
    <cellStyle name="_pgvcl-costal_PGVCL-_JND-5_Weekly Urban PBR CO 01-05-09 to 07-05-09 5 8" xfId="11726"/>
    <cellStyle name="_pgvcl-costal_pgvcl_JND-5_Weekly Urban PBR CO 01-05-09 to 07-05-09 5 9" xfId="11727"/>
    <cellStyle name="_pgvcl-costal_PGVCL-_JND-5_Weekly Urban PBR CO 01-05-09 to 07-05-09 5 9" xfId="11728"/>
    <cellStyle name="_pgvcl-costal_pgvcl_JND-5_Weekly Urban PBR CO 01-05-09 to 07-05-09 6" xfId="11729"/>
    <cellStyle name="_pgvcl-costal_PGVCL-_JND-5_Weekly Urban PBR CO 01-05-09 to 07-05-09 6" xfId="11730"/>
    <cellStyle name="_pgvcl-costal_pgvcl_JND-5_Weekly Urban PBR CO 01-05-09 to 07-05-09 6 10" xfId="11731"/>
    <cellStyle name="_pgvcl-costal_PGVCL-_JND-5_Weekly Urban PBR CO 01-05-09 to 07-05-09 6 10" xfId="11732"/>
    <cellStyle name="_pgvcl-costal_pgvcl_JND-5_Weekly Urban PBR CO 01-05-09 to 07-05-09 6 2" xfId="11733"/>
    <cellStyle name="_pgvcl-costal_PGVCL-_JND-5_Weekly Urban PBR CO 01-05-09 to 07-05-09 6 2" xfId="11734"/>
    <cellStyle name="_pgvcl-costal_pgvcl_JND-5_Weekly Urban PBR CO 01-05-09 to 07-05-09 6 3" xfId="11735"/>
    <cellStyle name="_pgvcl-costal_PGVCL-_JND-5_Weekly Urban PBR CO 01-05-09 to 07-05-09 6 3" xfId="11736"/>
    <cellStyle name="_pgvcl-costal_pgvcl_JND-5_Weekly Urban PBR CO 01-05-09 to 07-05-09 6 4" xfId="11737"/>
    <cellStyle name="_pgvcl-costal_PGVCL-_JND-5_Weekly Urban PBR CO 01-05-09 to 07-05-09 6 4" xfId="11738"/>
    <cellStyle name="_pgvcl-costal_pgvcl_JND-5_Weekly Urban PBR CO 01-05-09 to 07-05-09 6 5" xfId="11739"/>
    <cellStyle name="_pgvcl-costal_PGVCL-_JND-5_Weekly Urban PBR CO 01-05-09 to 07-05-09 6 5" xfId="11740"/>
    <cellStyle name="_pgvcl-costal_pgvcl_JND-5_Weekly Urban PBR CO 01-05-09 to 07-05-09 6 6" xfId="11741"/>
    <cellStyle name="_pgvcl-costal_PGVCL-_JND-5_Weekly Urban PBR CO 01-05-09 to 07-05-09 6 6" xfId="11742"/>
    <cellStyle name="_pgvcl-costal_pgvcl_JND-5_Weekly Urban PBR CO 01-05-09 to 07-05-09 6 7" xfId="11743"/>
    <cellStyle name="_pgvcl-costal_PGVCL-_JND-5_Weekly Urban PBR CO 01-05-09 to 07-05-09 6 7" xfId="11744"/>
    <cellStyle name="_pgvcl-costal_pgvcl_JND-5_Weekly Urban PBR CO 01-05-09 to 07-05-09 6 8" xfId="11745"/>
    <cellStyle name="_pgvcl-costal_PGVCL-_JND-5_Weekly Urban PBR CO 01-05-09 to 07-05-09 6 8" xfId="11746"/>
    <cellStyle name="_pgvcl-costal_pgvcl_JND-5_Weekly Urban PBR CO 01-05-09 to 07-05-09 6 9" xfId="11747"/>
    <cellStyle name="_pgvcl-costal_PGVCL-_JND-5_Weekly Urban PBR CO 01-05-09 to 07-05-09 6 9" xfId="11748"/>
    <cellStyle name="_pgvcl-costal_pgvcl_JND-5_Weekly Urban PBR CO 01-05-09 to 07-05-09 7" xfId="11749"/>
    <cellStyle name="_pgvcl-costal_PGVCL-_JND-5_Weekly Urban PBR CO 01-05-09 to 07-05-09 7" xfId="11750"/>
    <cellStyle name="_pgvcl-costal_pgvcl_JND-5_Weekly Urban PBR CO 01-05-09 to 07-05-09 7 10" xfId="11751"/>
    <cellStyle name="_pgvcl-costal_PGVCL-_JND-5_Weekly Urban PBR CO 01-05-09 to 07-05-09 7 10" xfId="11752"/>
    <cellStyle name="_pgvcl-costal_pgvcl_JND-5_Weekly Urban PBR CO 01-05-09 to 07-05-09 7 2" xfId="11753"/>
    <cellStyle name="_pgvcl-costal_PGVCL-_JND-5_Weekly Urban PBR CO 01-05-09 to 07-05-09 7 2" xfId="11754"/>
    <cellStyle name="_pgvcl-costal_pgvcl_JND-5_Weekly Urban PBR CO 01-05-09 to 07-05-09 7 3" xfId="11755"/>
    <cellStyle name="_pgvcl-costal_PGVCL-_JND-5_Weekly Urban PBR CO 01-05-09 to 07-05-09 7 3" xfId="11756"/>
    <cellStyle name="_pgvcl-costal_pgvcl_JND-5_Weekly Urban PBR CO 01-05-09 to 07-05-09 7 4" xfId="11757"/>
    <cellStyle name="_pgvcl-costal_PGVCL-_JND-5_Weekly Urban PBR CO 01-05-09 to 07-05-09 7 4" xfId="11758"/>
    <cellStyle name="_pgvcl-costal_pgvcl_JND-5_Weekly Urban PBR CO 01-05-09 to 07-05-09 7 5" xfId="11759"/>
    <cellStyle name="_pgvcl-costal_PGVCL-_JND-5_Weekly Urban PBR CO 01-05-09 to 07-05-09 7 5" xfId="11760"/>
    <cellStyle name="_pgvcl-costal_pgvcl_JND-5_Weekly Urban PBR CO 01-05-09 to 07-05-09 7 6" xfId="11761"/>
    <cellStyle name="_pgvcl-costal_PGVCL-_JND-5_Weekly Urban PBR CO 01-05-09 to 07-05-09 7 6" xfId="11762"/>
    <cellStyle name="_pgvcl-costal_pgvcl_JND-5_Weekly Urban PBR CO 01-05-09 to 07-05-09 7 7" xfId="11763"/>
    <cellStyle name="_pgvcl-costal_PGVCL-_JND-5_Weekly Urban PBR CO 01-05-09 to 07-05-09 7 7" xfId="11764"/>
    <cellStyle name="_pgvcl-costal_pgvcl_JND-5_Weekly Urban PBR CO 01-05-09 to 07-05-09 7 8" xfId="11765"/>
    <cellStyle name="_pgvcl-costal_PGVCL-_JND-5_Weekly Urban PBR CO 01-05-09 to 07-05-09 7 8" xfId="11766"/>
    <cellStyle name="_pgvcl-costal_pgvcl_JND-5_Weekly Urban PBR CO 01-05-09 to 07-05-09 7 9" xfId="11767"/>
    <cellStyle name="_pgvcl-costal_PGVCL-_JND-5_Weekly Urban PBR CO 01-05-09 to 07-05-09 7 9" xfId="11768"/>
    <cellStyle name="_pgvcl-costal_pgvcl_JND-5_Weekly Urban PBR CO 01-05-09 to 07-05-09 8" xfId="11769"/>
    <cellStyle name="_pgvcl-costal_PGVCL-_JND-5_Weekly Urban PBR CO 01-05-09 to 07-05-09 8" xfId="11770"/>
    <cellStyle name="_pgvcl-costal_pgvcl_JND-5_Weekly Urban PBR CO 10-04-09 to 16-04-09" xfId="11771"/>
    <cellStyle name="_pgvcl-costal_PGVCL-_JND-5_Weekly Urban PBR CO 10-04-09 to 16-04-09" xfId="11772"/>
    <cellStyle name="_pgvcl-costal_pgvcl_JND-5_Weekly Urban PBR CO 10-04-09 to 16-04-09 2" xfId="11773"/>
    <cellStyle name="_pgvcl-costal_PGVCL-_JND-5_Weekly Urban PBR CO 10-04-09 to 16-04-09 2" xfId="11774"/>
    <cellStyle name="_pgvcl-costal_pgvcl_JND-5_Weekly Urban PBR CO 10-04-09 to 16-04-09 2 10" xfId="11775"/>
    <cellStyle name="_pgvcl-costal_PGVCL-_JND-5_Weekly Urban PBR CO 10-04-09 to 16-04-09 2 10" xfId="11776"/>
    <cellStyle name="_pgvcl-costal_pgvcl_JND-5_Weekly Urban PBR CO 10-04-09 to 16-04-09 2 2" xfId="11777"/>
    <cellStyle name="_pgvcl-costal_PGVCL-_JND-5_Weekly Urban PBR CO 10-04-09 to 16-04-09 2 2" xfId="11778"/>
    <cellStyle name="_pgvcl-costal_pgvcl_JND-5_Weekly Urban PBR CO 10-04-09 to 16-04-09 2 3" xfId="11779"/>
    <cellStyle name="_pgvcl-costal_PGVCL-_JND-5_Weekly Urban PBR CO 10-04-09 to 16-04-09 2 3" xfId="11780"/>
    <cellStyle name="_pgvcl-costal_pgvcl_JND-5_Weekly Urban PBR CO 10-04-09 to 16-04-09 2 4" xfId="11781"/>
    <cellStyle name="_pgvcl-costal_PGVCL-_JND-5_Weekly Urban PBR CO 10-04-09 to 16-04-09 2 4" xfId="11782"/>
    <cellStyle name="_pgvcl-costal_pgvcl_JND-5_Weekly Urban PBR CO 10-04-09 to 16-04-09 2 5" xfId="11783"/>
    <cellStyle name="_pgvcl-costal_PGVCL-_JND-5_Weekly Urban PBR CO 10-04-09 to 16-04-09 2 5" xfId="11784"/>
    <cellStyle name="_pgvcl-costal_pgvcl_JND-5_Weekly Urban PBR CO 10-04-09 to 16-04-09 2 6" xfId="11785"/>
    <cellStyle name="_pgvcl-costal_PGVCL-_JND-5_Weekly Urban PBR CO 10-04-09 to 16-04-09 2 6" xfId="11786"/>
    <cellStyle name="_pgvcl-costal_pgvcl_JND-5_Weekly Urban PBR CO 10-04-09 to 16-04-09 2 7" xfId="11787"/>
    <cellStyle name="_pgvcl-costal_PGVCL-_JND-5_Weekly Urban PBR CO 10-04-09 to 16-04-09 2 7" xfId="11788"/>
    <cellStyle name="_pgvcl-costal_pgvcl_JND-5_Weekly Urban PBR CO 10-04-09 to 16-04-09 2 8" xfId="11789"/>
    <cellStyle name="_pgvcl-costal_PGVCL-_JND-5_Weekly Urban PBR CO 10-04-09 to 16-04-09 2 8" xfId="11790"/>
    <cellStyle name="_pgvcl-costal_pgvcl_JND-5_Weekly Urban PBR CO 10-04-09 to 16-04-09 2 9" xfId="11791"/>
    <cellStyle name="_pgvcl-costal_PGVCL-_JND-5_Weekly Urban PBR CO 10-04-09 to 16-04-09 2 9" xfId="11792"/>
    <cellStyle name="_pgvcl-costal_pgvcl_JND-5_Weekly Urban PBR CO 10-04-09 to 16-04-09 3" xfId="11793"/>
    <cellStyle name="_pgvcl-costal_PGVCL-_JND-5_Weekly Urban PBR CO 10-04-09 to 16-04-09 3" xfId="11794"/>
    <cellStyle name="_pgvcl-costal_pgvcl_JND-5_Weekly Urban PBR CO 10-04-09 to 16-04-09 3 10" xfId="11795"/>
    <cellStyle name="_pgvcl-costal_PGVCL-_JND-5_Weekly Urban PBR CO 10-04-09 to 16-04-09 3 10" xfId="11796"/>
    <cellStyle name="_pgvcl-costal_pgvcl_JND-5_Weekly Urban PBR CO 10-04-09 to 16-04-09 3 2" xfId="11797"/>
    <cellStyle name="_pgvcl-costal_PGVCL-_JND-5_Weekly Urban PBR CO 10-04-09 to 16-04-09 3 2" xfId="11798"/>
    <cellStyle name="_pgvcl-costal_pgvcl_JND-5_Weekly Urban PBR CO 10-04-09 to 16-04-09 3 3" xfId="11799"/>
    <cellStyle name="_pgvcl-costal_PGVCL-_JND-5_Weekly Urban PBR CO 10-04-09 to 16-04-09 3 3" xfId="11800"/>
    <cellStyle name="_pgvcl-costal_pgvcl_JND-5_Weekly Urban PBR CO 10-04-09 to 16-04-09 3 4" xfId="11801"/>
    <cellStyle name="_pgvcl-costal_PGVCL-_JND-5_Weekly Urban PBR CO 10-04-09 to 16-04-09 3 4" xfId="11802"/>
    <cellStyle name="_pgvcl-costal_pgvcl_JND-5_Weekly Urban PBR CO 10-04-09 to 16-04-09 3 5" xfId="11803"/>
    <cellStyle name="_pgvcl-costal_PGVCL-_JND-5_Weekly Urban PBR CO 10-04-09 to 16-04-09 3 5" xfId="11804"/>
    <cellStyle name="_pgvcl-costal_pgvcl_JND-5_Weekly Urban PBR CO 10-04-09 to 16-04-09 3 6" xfId="11805"/>
    <cellStyle name="_pgvcl-costal_PGVCL-_JND-5_Weekly Urban PBR CO 10-04-09 to 16-04-09 3 6" xfId="11806"/>
    <cellStyle name="_pgvcl-costal_pgvcl_JND-5_Weekly Urban PBR CO 10-04-09 to 16-04-09 3 7" xfId="11807"/>
    <cellStyle name="_pgvcl-costal_PGVCL-_JND-5_Weekly Urban PBR CO 10-04-09 to 16-04-09 3 7" xfId="11808"/>
    <cellStyle name="_pgvcl-costal_pgvcl_JND-5_Weekly Urban PBR CO 10-04-09 to 16-04-09 3 8" xfId="11809"/>
    <cellStyle name="_pgvcl-costal_PGVCL-_JND-5_Weekly Urban PBR CO 10-04-09 to 16-04-09 3 8" xfId="11810"/>
    <cellStyle name="_pgvcl-costal_pgvcl_JND-5_Weekly Urban PBR CO 10-04-09 to 16-04-09 3 9" xfId="11811"/>
    <cellStyle name="_pgvcl-costal_PGVCL-_JND-5_Weekly Urban PBR CO 10-04-09 to 16-04-09 3 9" xfId="11812"/>
    <cellStyle name="_pgvcl-costal_pgvcl_JND-5_Weekly Urban PBR CO 10-04-09 to 16-04-09 4" xfId="11813"/>
    <cellStyle name="_pgvcl-costal_PGVCL-_JND-5_Weekly Urban PBR CO 10-04-09 to 16-04-09 4" xfId="11814"/>
    <cellStyle name="_pgvcl-costal_pgvcl_JND-5_Weekly Urban PBR CO 10-04-09 to 16-04-09 4 10" xfId="11815"/>
    <cellStyle name="_pgvcl-costal_PGVCL-_JND-5_Weekly Urban PBR CO 10-04-09 to 16-04-09 4 10" xfId="11816"/>
    <cellStyle name="_pgvcl-costal_pgvcl_JND-5_Weekly Urban PBR CO 10-04-09 to 16-04-09 4 2" xfId="11817"/>
    <cellStyle name="_pgvcl-costal_PGVCL-_JND-5_Weekly Urban PBR CO 10-04-09 to 16-04-09 4 2" xfId="11818"/>
    <cellStyle name="_pgvcl-costal_pgvcl_JND-5_Weekly Urban PBR CO 10-04-09 to 16-04-09 4 3" xfId="11819"/>
    <cellStyle name="_pgvcl-costal_PGVCL-_JND-5_Weekly Urban PBR CO 10-04-09 to 16-04-09 4 3" xfId="11820"/>
    <cellStyle name="_pgvcl-costal_pgvcl_JND-5_Weekly Urban PBR CO 10-04-09 to 16-04-09 4 4" xfId="11821"/>
    <cellStyle name="_pgvcl-costal_PGVCL-_JND-5_Weekly Urban PBR CO 10-04-09 to 16-04-09 4 4" xfId="11822"/>
    <cellStyle name="_pgvcl-costal_pgvcl_JND-5_Weekly Urban PBR CO 10-04-09 to 16-04-09 4 5" xfId="11823"/>
    <cellStyle name="_pgvcl-costal_PGVCL-_JND-5_Weekly Urban PBR CO 10-04-09 to 16-04-09 4 5" xfId="11824"/>
    <cellStyle name="_pgvcl-costal_pgvcl_JND-5_Weekly Urban PBR CO 10-04-09 to 16-04-09 4 6" xfId="11825"/>
    <cellStyle name="_pgvcl-costal_PGVCL-_JND-5_Weekly Urban PBR CO 10-04-09 to 16-04-09 4 6" xfId="11826"/>
    <cellStyle name="_pgvcl-costal_pgvcl_JND-5_Weekly Urban PBR CO 10-04-09 to 16-04-09 4 7" xfId="11827"/>
    <cellStyle name="_pgvcl-costal_PGVCL-_JND-5_Weekly Urban PBR CO 10-04-09 to 16-04-09 4 7" xfId="11828"/>
    <cellStyle name="_pgvcl-costal_pgvcl_JND-5_Weekly Urban PBR CO 10-04-09 to 16-04-09 4 8" xfId="11829"/>
    <cellStyle name="_pgvcl-costal_PGVCL-_JND-5_Weekly Urban PBR CO 10-04-09 to 16-04-09 4 8" xfId="11830"/>
    <cellStyle name="_pgvcl-costal_pgvcl_JND-5_Weekly Urban PBR CO 10-04-09 to 16-04-09 4 9" xfId="11831"/>
    <cellStyle name="_pgvcl-costal_PGVCL-_JND-5_Weekly Urban PBR CO 10-04-09 to 16-04-09 4 9" xfId="11832"/>
    <cellStyle name="_pgvcl-costal_pgvcl_JND-5_Weekly Urban PBR CO 10-04-09 to 16-04-09 5" xfId="11833"/>
    <cellStyle name="_pgvcl-costal_PGVCL-_JND-5_Weekly Urban PBR CO 10-04-09 to 16-04-09 5" xfId="11834"/>
    <cellStyle name="_pgvcl-costal_pgvcl_JND-5_Weekly Urban PBR CO 10-04-09 to 16-04-09 5 10" xfId="11835"/>
    <cellStyle name="_pgvcl-costal_PGVCL-_JND-5_Weekly Urban PBR CO 10-04-09 to 16-04-09 5 10" xfId="11836"/>
    <cellStyle name="_pgvcl-costal_pgvcl_JND-5_Weekly Urban PBR CO 10-04-09 to 16-04-09 5 2" xfId="11837"/>
    <cellStyle name="_pgvcl-costal_PGVCL-_JND-5_Weekly Urban PBR CO 10-04-09 to 16-04-09 5 2" xfId="11838"/>
    <cellStyle name="_pgvcl-costal_pgvcl_JND-5_Weekly Urban PBR CO 10-04-09 to 16-04-09 5 3" xfId="11839"/>
    <cellStyle name="_pgvcl-costal_PGVCL-_JND-5_Weekly Urban PBR CO 10-04-09 to 16-04-09 5 3" xfId="11840"/>
    <cellStyle name="_pgvcl-costal_pgvcl_JND-5_Weekly Urban PBR CO 10-04-09 to 16-04-09 5 4" xfId="11841"/>
    <cellStyle name="_pgvcl-costal_PGVCL-_JND-5_Weekly Urban PBR CO 10-04-09 to 16-04-09 5 4" xfId="11842"/>
    <cellStyle name="_pgvcl-costal_pgvcl_JND-5_Weekly Urban PBR CO 10-04-09 to 16-04-09 5 5" xfId="11843"/>
    <cellStyle name="_pgvcl-costal_PGVCL-_JND-5_Weekly Urban PBR CO 10-04-09 to 16-04-09 5 5" xfId="11844"/>
    <cellStyle name="_pgvcl-costal_pgvcl_JND-5_Weekly Urban PBR CO 10-04-09 to 16-04-09 5 6" xfId="11845"/>
    <cellStyle name="_pgvcl-costal_PGVCL-_JND-5_Weekly Urban PBR CO 10-04-09 to 16-04-09 5 6" xfId="11846"/>
    <cellStyle name="_pgvcl-costal_pgvcl_JND-5_Weekly Urban PBR CO 10-04-09 to 16-04-09 5 7" xfId="11847"/>
    <cellStyle name="_pgvcl-costal_PGVCL-_JND-5_Weekly Urban PBR CO 10-04-09 to 16-04-09 5 7" xfId="11848"/>
    <cellStyle name="_pgvcl-costal_pgvcl_JND-5_Weekly Urban PBR CO 10-04-09 to 16-04-09 5 8" xfId="11849"/>
    <cellStyle name="_pgvcl-costal_PGVCL-_JND-5_Weekly Urban PBR CO 10-04-09 to 16-04-09 5 8" xfId="11850"/>
    <cellStyle name="_pgvcl-costal_pgvcl_JND-5_Weekly Urban PBR CO 10-04-09 to 16-04-09 5 9" xfId="11851"/>
    <cellStyle name="_pgvcl-costal_PGVCL-_JND-5_Weekly Urban PBR CO 10-04-09 to 16-04-09 5 9" xfId="11852"/>
    <cellStyle name="_pgvcl-costal_pgvcl_JND-5_Weekly Urban PBR CO 10-04-09 to 16-04-09 6" xfId="11853"/>
    <cellStyle name="_pgvcl-costal_PGVCL-_JND-5_Weekly Urban PBR CO 10-04-09 to 16-04-09 6" xfId="11854"/>
    <cellStyle name="_pgvcl-costal_pgvcl_JND-5_Weekly Urban PBR CO 10-04-09 to 16-04-09 6 10" xfId="11855"/>
    <cellStyle name="_pgvcl-costal_PGVCL-_JND-5_Weekly Urban PBR CO 10-04-09 to 16-04-09 6 10" xfId="11856"/>
    <cellStyle name="_pgvcl-costal_pgvcl_JND-5_Weekly Urban PBR CO 10-04-09 to 16-04-09 6 2" xfId="11857"/>
    <cellStyle name="_pgvcl-costal_PGVCL-_JND-5_Weekly Urban PBR CO 10-04-09 to 16-04-09 6 2" xfId="11858"/>
    <cellStyle name="_pgvcl-costal_pgvcl_JND-5_Weekly Urban PBR CO 10-04-09 to 16-04-09 6 3" xfId="11859"/>
    <cellStyle name="_pgvcl-costal_PGVCL-_JND-5_Weekly Urban PBR CO 10-04-09 to 16-04-09 6 3" xfId="11860"/>
    <cellStyle name="_pgvcl-costal_pgvcl_JND-5_Weekly Urban PBR CO 10-04-09 to 16-04-09 6 4" xfId="11861"/>
    <cellStyle name="_pgvcl-costal_PGVCL-_JND-5_Weekly Urban PBR CO 10-04-09 to 16-04-09 6 4" xfId="11862"/>
    <cellStyle name="_pgvcl-costal_pgvcl_JND-5_Weekly Urban PBR CO 10-04-09 to 16-04-09 6 5" xfId="11863"/>
    <cellStyle name="_pgvcl-costal_PGVCL-_JND-5_Weekly Urban PBR CO 10-04-09 to 16-04-09 6 5" xfId="11864"/>
    <cellStyle name="_pgvcl-costal_pgvcl_JND-5_Weekly Urban PBR CO 10-04-09 to 16-04-09 6 6" xfId="11865"/>
    <cellStyle name="_pgvcl-costal_PGVCL-_JND-5_Weekly Urban PBR CO 10-04-09 to 16-04-09 6 6" xfId="11866"/>
    <cellStyle name="_pgvcl-costal_pgvcl_JND-5_Weekly Urban PBR CO 10-04-09 to 16-04-09 6 7" xfId="11867"/>
    <cellStyle name="_pgvcl-costal_PGVCL-_JND-5_Weekly Urban PBR CO 10-04-09 to 16-04-09 6 7" xfId="11868"/>
    <cellStyle name="_pgvcl-costal_pgvcl_JND-5_Weekly Urban PBR CO 10-04-09 to 16-04-09 6 8" xfId="11869"/>
    <cellStyle name="_pgvcl-costal_PGVCL-_JND-5_Weekly Urban PBR CO 10-04-09 to 16-04-09 6 8" xfId="11870"/>
    <cellStyle name="_pgvcl-costal_pgvcl_JND-5_Weekly Urban PBR CO 10-04-09 to 16-04-09 6 9" xfId="11871"/>
    <cellStyle name="_pgvcl-costal_PGVCL-_JND-5_Weekly Urban PBR CO 10-04-09 to 16-04-09 6 9" xfId="11872"/>
    <cellStyle name="_pgvcl-costal_pgvcl_JND-5_Weekly Urban PBR CO 10-04-09 to 16-04-09 7" xfId="11873"/>
    <cellStyle name="_pgvcl-costal_PGVCL-_JND-5_Weekly Urban PBR CO 10-04-09 to 16-04-09 7" xfId="11874"/>
    <cellStyle name="_pgvcl-costal_pgvcl_JND-5_Weekly Urban PBR CO 10-04-09 to 16-04-09 7 10" xfId="11875"/>
    <cellStyle name="_pgvcl-costal_PGVCL-_JND-5_Weekly Urban PBR CO 10-04-09 to 16-04-09 7 10" xfId="11876"/>
    <cellStyle name="_pgvcl-costal_pgvcl_JND-5_Weekly Urban PBR CO 10-04-09 to 16-04-09 7 2" xfId="11877"/>
    <cellStyle name="_pgvcl-costal_PGVCL-_JND-5_Weekly Urban PBR CO 10-04-09 to 16-04-09 7 2" xfId="11878"/>
    <cellStyle name="_pgvcl-costal_pgvcl_JND-5_Weekly Urban PBR CO 10-04-09 to 16-04-09 7 3" xfId="11879"/>
    <cellStyle name="_pgvcl-costal_PGVCL-_JND-5_Weekly Urban PBR CO 10-04-09 to 16-04-09 7 3" xfId="11880"/>
    <cellStyle name="_pgvcl-costal_pgvcl_JND-5_Weekly Urban PBR CO 10-04-09 to 16-04-09 7 4" xfId="11881"/>
    <cellStyle name="_pgvcl-costal_PGVCL-_JND-5_Weekly Urban PBR CO 10-04-09 to 16-04-09 7 4" xfId="11882"/>
    <cellStyle name="_pgvcl-costal_pgvcl_JND-5_Weekly Urban PBR CO 10-04-09 to 16-04-09 7 5" xfId="11883"/>
    <cellStyle name="_pgvcl-costal_PGVCL-_JND-5_Weekly Urban PBR CO 10-04-09 to 16-04-09 7 5" xfId="11884"/>
    <cellStyle name="_pgvcl-costal_pgvcl_JND-5_Weekly Urban PBR CO 10-04-09 to 16-04-09 7 6" xfId="11885"/>
    <cellStyle name="_pgvcl-costal_PGVCL-_JND-5_Weekly Urban PBR CO 10-04-09 to 16-04-09 7 6" xfId="11886"/>
    <cellStyle name="_pgvcl-costal_pgvcl_JND-5_Weekly Urban PBR CO 10-04-09 to 16-04-09 7 7" xfId="11887"/>
    <cellStyle name="_pgvcl-costal_PGVCL-_JND-5_Weekly Urban PBR CO 10-04-09 to 16-04-09 7 7" xfId="11888"/>
    <cellStyle name="_pgvcl-costal_pgvcl_JND-5_Weekly Urban PBR CO 10-04-09 to 16-04-09 7 8" xfId="11889"/>
    <cellStyle name="_pgvcl-costal_PGVCL-_JND-5_Weekly Urban PBR CO 10-04-09 to 16-04-09 7 8" xfId="11890"/>
    <cellStyle name="_pgvcl-costal_pgvcl_JND-5_Weekly Urban PBR CO 10-04-09 to 16-04-09 7 9" xfId="11891"/>
    <cellStyle name="_pgvcl-costal_PGVCL-_JND-5_Weekly Urban PBR CO 10-04-09 to 16-04-09 7 9" xfId="11892"/>
    <cellStyle name="_pgvcl-costal_pgvcl_JND-5_Weekly Urban PBR CO 10-04-09 to 16-04-09 8" xfId="11893"/>
    <cellStyle name="_pgvcl-costal_PGVCL-_JND-5_Weekly Urban PBR CO 10-04-09 to 16-04-09 8" xfId="11894"/>
    <cellStyle name="_pgvcl-costal_pgvcl_JND-7" xfId="11895"/>
    <cellStyle name="_pgvcl-costal_PGVCL-_JND-7" xfId="11896"/>
    <cellStyle name="_pgvcl-costal_pgvcl_JND-7 2" xfId="11897"/>
    <cellStyle name="_pgvcl-costal_PGVCL-_JND-7 2" xfId="11898"/>
    <cellStyle name="_pgvcl-costal_pgvcl_JND-7 2 10" xfId="11899"/>
    <cellStyle name="_pgvcl-costal_PGVCL-_JND-7 2 10" xfId="11900"/>
    <cellStyle name="_pgvcl-costal_pgvcl_JND-7 2 2" xfId="11901"/>
    <cellStyle name="_pgvcl-costal_PGVCL-_JND-7 2 2" xfId="11902"/>
    <cellStyle name="_pgvcl-costal_pgvcl_JND-7 2 3" xfId="11903"/>
    <cellStyle name="_pgvcl-costal_PGVCL-_JND-7 2 3" xfId="11904"/>
    <cellStyle name="_pgvcl-costal_pgvcl_JND-7 2 4" xfId="11905"/>
    <cellStyle name="_pgvcl-costal_PGVCL-_JND-7 2 4" xfId="11906"/>
    <cellStyle name="_pgvcl-costal_pgvcl_JND-7 2 5" xfId="11907"/>
    <cellStyle name="_pgvcl-costal_PGVCL-_JND-7 2 5" xfId="11908"/>
    <cellStyle name="_pgvcl-costal_pgvcl_JND-7 2 6" xfId="11909"/>
    <cellStyle name="_pgvcl-costal_PGVCL-_JND-7 2 6" xfId="11910"/>
    <cellStyle name="_pgvcl-costal_pgvcl_JND-7 2 7" xfId="11911"/>
    <cellStyle name="_pgvcl-costal_PGVCL-_JND-7 2 7" xfId="11912"/>
    <cellStyle name="_pgvcl-costal_pgvcl_JND-7 2 8" xfId="11913"/>
    <cellStyle name="_pgvcl-costal_PGVCL-_JND-7 2 8" xfId="11914"/>
    <cellStyle name="_pgvcl-costal_pgvcl_JND-7 2 9" xfId="11915"/>
    <cellStyle name="_pgvcl-costal_PGVCL-_JND-7 2 9" xfId="11916"/>
    <cellStyle name="_pgvcl-costal_pgvcl_JND-7 3" xfId="11917"/>
    <cellStyle name="_pgvcl-costal_PGVCL-_JND-7 3" xfId="11918"/>
    <cellStyle name="_pgvcl-costal_pgvcl_JND-7 3 10" xfId="11919"/>
    <cellStyle name="_pgvcl-costal_PGVCL-_JND-7 3 10" xfId="11920"/>
    <cellStyle name="_pgvcl-costal_pgvcl_JND-7 3 2" xfId="11921"/>
    <cellStyle name="_pgvcl-costal_PGVCL-_JND-7 3 2" xfId="11922"/>
    <cellStyle name="_pgvcl-costal_pgvcl_JND-7 3 3" xfId="11923"/>
    <cellStyle name="_pgvcl-costal_PGVCL-_JND-7 3 3" xfId="11924"/>
    <cellStyle name="_pgvcl-costal_pgvcl_JND-7 3 4" xfId="11925"/>
    <cellStyle name="_pgvcl-costal_PGVCL-_JND-7 3 4" xfId="11926"/>
    <cellStyle name="_pgvcl-costal_pgvcl_JND-7 3 5" xfId="11927"/>
    <cellStyle name="_pgvcl-costal_PGVCL-_JND-7 3 5" xfId="11928"/>
    <cellStyle name="_pgvcl-costal_pgvcl_JND-7 3 6" xfId="11929"/>
    <cellStyle name="_pgvcl-costal_PGVCL-_JND-7 3 6" xfId="11930"/>
    <cellStyle name="_pgvcl-costal_pgvcl_JND-7 3 7" xfId="11931"/>
    <cellStyle name="_pgvcl-costal_PGVCL-_JND-7 3 7" xfId="11932"/>
    <cellStyle name="_pgvcl-costal_pgvcl_JND-7 3 8" xfId="11933"/>
    <cellStyle name="_pgvcl-costal_PGVCL-_JND-7 3 8" xfId="11934"/>
    <cellStyle name="_pgvcl-costal_pgvcl_JND-7 3 9" xfId="11935"/>
    <cellStyle name="_pgvcl-costal_PGVCL-_JND-7 3 9" xfId="11936"/>
    <cellStyle name="_pgvcl-costal_pgvcl_JND-7 4" xfId="11937"/>
    <cellStyle name="_pgvcl-costal_PGVCL-_JND-7 4" xfId="11938"/>
    <cellStyle name="_pgvcl-costal_pgvcl_JND-7 4 10" xfId="11939"/>
    <cellStyle name="_pgvcl-costal_PGVCL-_JND-7 4 10" xfId="11940"/>
    <cellStyle name="_pgvcl-costal_pgvcl_JND-7 4 2" xfId="11941"/>
    <cellStyle name="_pgvcl-costal_PGVCL-_JND-7 4 2" xfId="11942"/>
    <cellStyle name="_pgvcl-costal_pgvcl_JND-7 4 3" xfId="11943"/>
    <cellStyle name="_pgvcl-costal_PGVCL-_JND-7 4 3" xfId="11944"/>
    <cellStyle name="_pgvcl-costal_pgvcl_JND-7 4 4" xfId="11945"/>
    <cellStyle name="_pgvcl-costal_PGVCL-_JND-7 4 4" xfId="11946"/>
    <cellStyle name="_pgvcl-costal_pgvcl_JND-7 4 5" xfId="11947"/>
    <cellStyle name="_pgvcl-costal_PGVCL-_JND-7 4 5" xfId="11948"/>
    <cellStyle name="_pgvcl-costal_pgvcl_JND-7 4 6" xfId="11949"/>
    <cellStyle name="_pgvcl-costal_PGVCL-_JND-7 4 6" xfId="11950"/>
    <cellStyle name="_pgvcl-costal_pgvcl_JND-7 4 7" xfId="11951"/>
    <cellStyle name="_pgvcl-costal_PGVCL-_JND-7 4 7" xfId="11952"/>
    <cellStyle name="_pgvcl-costal_pgvcl_JND-7 4 8" xfId="11953"/>
    <cellStyle name="_pgvcl-costal_PGVCL-_JND-7 4 8" xfId="11954"/>
    <cellStyle name="_pgvcl-costal_pgvcl_JND-7 4 9" xfId="11955"/>
    <cellStyle name="_pgvcl-costal_PGVCL-_JND-7 4 9" xfId="11956"/>
    <cellStyle name="_pgvcl-costal_pgvcl_JND-7 5" xfId="11957"/>
    <cellStyle name="_pgvcl-costal_PGVCL-_JND-7 5" xfId="11958"/>
    <cellStyle name="_pgvcl-costal_pgvcl_JND-7 5 10" xfId="11959"/>
    <cellStyle name="_pgvcl-costal_PGVCL-_JND-7 5 10" xfId="11960"/>
    <cellStyle name="_pgvcl-costal_pgvcl_JND-7 5 2" xfId="11961"/>
    <cellStyle name="_pgvcl-costal_PGVCL-_JND-7 5 2" xfId="11962"/>
    <cellStyle name="_pgvcl-costal_pgvcl_JND-7 5 3" xfId="11963"/>
    <cellStyle name="_pgvcl-costal_PGVCL-_JND-7 5 3" xfId="11964"/>
    <cellStyle name="_pgvcl-costal_pgvcl_JND-7 5 4" xfId="11965"/>
    <cellStyle name="_pgvcl-costal_PGVCL-_JND-7 5 4" xfId="11966"/>
    <cellStyle name="_pgvcl-costal_pgvcl_JND-7 5 5" xfId="11967"/>
    <cellStyle name="_pgvcl-costal_PGVCL-_JND-7 5 5" xfId="11968"/>
    <cellStyle name="_pgvcl-costal_pgvcl_JND-7 5 6" xfId="11969"/>
    <cellStyle name="_pgvcl-costal_PGVCL-_JND-7 5 6" xfId="11970"/>
    <cellStyle name="_pgvcl-costal_pgvcl_JND-7 5 7" xfId="11971"/>
    <cellStyle name="_pgvcl-costal_PGVCL-_JND-7 5 7" xfId="11972"/>
    <cellStyle name="_pgvcl-costal_pgvcl_JND-7 5 8" xfId="11973"/>
    <cellStyle name="_pgvcl-costal_PGVCL-_JND-7 5 8" xfId="11974"/>
    <cellStyle name="_pgvcl-costal_pgvcl_JND-7 5 9" xfId="11975"/>
    <cellStyle name="_pgvcl-costal_PGVCL-_JND-7 5 9" xfId="11976"/>
    <cellStyle name="_pgvcl-costal_pgvcl_JND-7 6" xfId="11977"/>
    <cellStyle name="_pgvcl-costal_PGVCL-_JND-7 6" xfId="11978"/>
    <cellStyle name="_pgvcl-costal_pgvcl_JND-7 6 10" xfId="11979"/>
    <cellStyle name="_pgvcl-costal_PGVCL-_JND-7 6 10" xfId="11980"/>
    <cellStyle name="_pgvcl-costal_pgvcl_JND-7 6 2" xfId="11981"/>
    <cellStyle name="_pgvcl-costal_PGVCL-_JND-7 6 2" xfId="11982"/>
    <cellStyle name="_pgvcl-costal_pgvcl_JND-7 6 3" xfId="11983"/>
    <cellStyle name="_pgvcl-costal_PGVCL-_JND-7 6 3" xfId="11984"/>
    <cellStyle name="_pgvcl-costal_pgvcl_JND-7 6 4" xfId="11985"/>
    <cellStyle name="_pgvcl-costal_PGVCL-_JND-7 6 4" xfId="11986"/>
    <cellStyle name="_pgvcl-costal_pgvcl_JND-7 6 5" xfId="11987"/>
    <cellStyle name="_pgvcl-costal_PGVCL-_JND-7 6 5" xfId="11988"/>
    <cellStyle name="_pgvcl-costal_pgvcl_JND-7 6 6" xfId="11989"/>
    <cellStyle name="_pgvcl-costal_PGVCL-_JND-7 6 6" xfId="11990"/>
    <cellStyle name="_pgvcl-costal_pgvcl_JND-7 6 7" xfId="11991"/>
    <cellStyle name="_pgvcl-costal_PGVCL-_JND-7 6 7" xfId="11992"/>
    <cellStyle name="_pgvcl-costal_pgvcl_JND-7 6 8" xfId="11993"/>
    <cellStyle name="_pgvcl-costal_PGVCL-_JND-7 6 8" xfId="11994"/>
    <cellStyle name="_pgvcl-costal_pgvcl_JND-7 6 9" xfId="11995"/>
    <cellStyle name="_pgvcl-costal_PGVCL-_JND-7 6 9" xfId="11996"/>
    <cellStyle name="_pgvcl-costal_pgvcl_JND-7 7" xfId="11997"/>
    <cellStyle name="_pgvcl-costal_PGVCL-_JND-7 7" xfId="11998"/>
    <cellStyle name="_pgvcl-costal_pgvcl_JND-7 7 10" xfId="11999"/>
    <cellStyle name="_pgvcl-costal_PGVCL-_JND-7 7 10" xfId="12000"/>
    <cellStyle name="_pgvcl-costal_pgvcl_JND-7 7 2" xfId="12001"/>
    <cellStyle name="_pgvcl-costal_PGVCL-_JND-7 7 2" xfId="12002"/>
    <cellStyle name="_pgvcl-costal_pgvcl_JND-7 7 3" xfId="12003"/>
    <cellStyle name="_pgvcl-costal_PGVCL-_JND-7 7 3" xfId="12004"/>
    <cellStyle name="_pgvcl-costal_pgvcl_JND-7 7 4" xfId="12005"/>
    <cellStyle name="_pgvcl-costal_PGVCL-_JND-7 7 4" xfId="12006"/>
    <cellStyle name="_pgvcl-costal_pgvcl_JND-7 7 5" xfId="12007"/>
    <cellStyle name="_pgvcl-costal_PGVCL-_JND-7 7 5" xfId="12008"/>
    <cellStyle name="_pgvcl-costal_pgvcl_JND-7 7 6" xfId="12009"/>
    <cellStyle name="_pgvcl-costal_PGVCL-_JND-7 7 6" xfId="12010"/>
    <cellStyle name="_pgvcl-costal_pgvcl_JND-7 7 7" xfId="12011"/>
    <cellStyle name="_pgvcl-costal_PGVCL-_JND-7 7 7" xfId="12012"/>
    <cellStyle name="_pgvcl-costal_pgvcl_JND-7 7 8" xfId="12013"/>
    <cellStyle name="_pgvcl-costal_PGVCL-_JND-7 7 8" xfId="12014"/>
    <cellStyle name="_pgvcl-costal_pgvcl_JND-7 7 9" xfId="12015"/>
    <cellStyle name="_pgvcl-costal_PGVCL-_JND-7 7 9" xfId="12016"/>
    <cellStyle name="_pgvcl-costal_pgvcl_JND-7 8" xfId="12017"/>
    <cellStyle name="_pgvcl-costal_PGVCL-_JND-7 8" xfId="12018"/>
    <cellStyle name="_pgvcl-costal_pgvcl_NEW MIS Jan - 08" xfId="12019"/>
    <cellStyle name="_pgvcl-costal_PGVCL-_NEW MIS Jan - 08" xfId="12020"/>
    <cellStyle name="_pgvcl-costal_pgvcl_NEW MIS Jan - 08 2" xfId="12021"/>
    <cellStyle name="_pgvcl-costal_PGVCL-_NEW MIS Jan - 08 2" xfId="12022"/>
    <cellStyle name="_pgvcl-costal_pgvcl_NEW MIS Jan - 08_Book-DMTHL" xfId="12023"/>
    <cellStyle name="_pgvcl-costal_PGVCL-_NEW MIS Jan - 08_Book-DMTHL" xfId="12024"/>
    <cellStyle name="_pgvcl-costal_pgvcl_NEW MIS Jan - 08_Book-DMTHL 2" xfId="12025"/>
    <cellStyle name="_pgvcl-costal_PGVCL-_NEW MIS Jan - 08_Book-DMTHL 2" xfId="12026"/>
    <cellStyle name="_pgvcl-costal_pgvcl_NEW MIS Jan - 08_Comparison" xfId="12027"/>
    <cellStyle name="_pgvcl-costal_PGVCL-_NEW MIS Jan - 08_Comparison" xfId="12028"/>
    <cellStyle name="_pgvcl-costal_pgvcl_NEW MIS Jan - 08_Comparison 2" xfId="12029"/>
    <cellStyle name="_pgvcl-costal_PGVCL-_NEW MIS Jan - 08_Comparison 2" xfId="12030"/>
    <cellStyle name="_pgvcl-costal_pgvcl_NEW MIS Jan - 08_Comparison 2 10" xfId="12031"/>
    <cellStyle name="_pgvcl-costal_PGVCL-_NEW MIS Jan - 08_Comparison 2 10" xfId="12032"/>
    <cellStyle name="_pgvcl-costal_pgvcl_NEW MIS Jan - 08_Comparison 2 2" xfId="12033"/>
    <cellStyle name="_pgvcl-costal_PGVCL-_NEW MIS Jan - 08_Comparison 2 2" xfId="12034"/>
    <cellStyle name="_pgvcl-costal_pgvcl_NEW MIS Jan - 08_Comparison 2 3" xfId="12035"/>
    <cellStyle name="_pgvcl-costal_PGVCL-_NEW MIS Jan - 08_Comparison 2 3" xfId="12036"/>
    <cellStyle name="_pgvcl-costal_pgvcl_NEW MIS Jan - 08_Comparison 2 4" xfId="12037"/>
    <cellStyle name="_pgvcl-costal_PGVCL-_NEW MIS Jan - 08_Comparison 2 4" xfId="12038"/>
    <cellStyle name="_pgvcl-costal_pgvcl_NEW MIS Jan - 08_Comparison 2 5" xfId="12039"/>
    <cellStyle name="_pgvcl-costal_PGVCL-_NEW MIS Jan - 08_Comparison 2 5" xfId="12040"/>
    <cellStyle name="_pgvcl-costal_pgvcl_NEW MIS Jan - 08_Comparison 2 6" xfId="12041"/>
    <cellStyle name="_pgvcl-costal_PGVCL-_NEW MIS Jan - 08_Comparison 2 6" xfId="12042"/>
    <cellStyle name="_pgvcl-costal_pgvcl_NEW MIS Jan - 08_Comparison 2 7" xfId="12043"/>
    <cellStyle name="_pgvcl-costal_PGVCL-_NEW MIS Jan - 08_Comparison 2 7" xfId="12044"/>
    <cellStyle name="_pgvcl-costal_pgvcl_NEW MIS Jan - 08_Comparison 2 8" xfId="12045"/>
    <cellStyle name="_pgvcl-costal_PGVCL-_NEW MIS Jan - 08_Comparison 2 8" xfId="12046"/>
    <cellStyle name="_pgvcl-costal_pgvcl_NEW MIS Jan - 08_Comparison 2 9" xfId="12047"/>
    <cellStyle name="_pgvcl-costal_PGVCL-_NEW MIS Jan - 08_Comparison 2 9" xfId="12048"/>
    <cellStyle name="_pgvcl-costal_pgvcl_NEW MIS Jan - 08_Comparison 3" xfId="12049"/>
    <cellStyle name="_pgvcl-costal_PGVCL-_NEW MIS Jan - 08_Comparison 3" xfId="12050"/>
    <cellStyle name="_pgvcl-costal_pgvcl_NEW MIS Jan - 08_Comparison 3 10" xfId="12051"/>
    <cellStyle name="_pgvcl-costal_PGVCL-_NEW MIS Jan - 08_Comparison 3 10" xfId="12052"/>
    <cellStyle name="_pgvcl-costal_pgvcl_NEW MIS Jan - 08_Comparison 3 2" xfId="12053"/>
    <cellStyle name="_pgvcl-costal_PGVCL-_NEW MIS Jan - 08_Comparison 3 2" xfId="12054"/>
    <cellStyle name="_pgvcl-costal_pgvcl_NEW MIS Jan - 08_Comparison 3 3" xfId="12055"/>
    <cellStyle name="_pgvcl-costal_PGVCL-_NEW MIS Jan - 08_Comparison 3 3" xfId="12056"/>
    <cellStyle name="_pgvcl-costal_pgvcl_NEW MIS Jan - 08_Comparison 3 4" xfId="12057"/>
    <cellStyle name="_pgvcl-costal_PGVCL-_NEW MIS Jan - 08_Comparison 3 4" xfId="12058"/>
    <cellStyle name="_pgvcl-costal_pgvcl_NEW MIS Jan - 08_Comparison 3 5" xfId="12059"/>
    <cellStyle name="_pgvcl-costal_PGVCL-_NEW MIS Jan - 08_Comparison 3 5" xfId="12060"/>
    <cellStyle name="_pgvcl-costal_pgvcl_NEW MIS Jan - 08_Comparison 3 6" xfId="12061"/>
    <cellStyle name="_pgvcl-costal_PGVCL-_NEW MIS Jan - 08_Comparison 3 6" xfId="12062"/>
    <cellStyle name="_pgvcl-costal_pgvcl_NEW MIS Jan - 08_Comparison 3 7" xfId="12063"/>
    <cellStyle name="_pgvcl-costal_PGVCL-_NEW MIS Jan - 08_Comparison 3 7" xfId="12064"/>
    <cellStyle name="_pgvcl-costal_pgvcl_NEW MIS Jan - 08_Comparison 3 8" xfId="12065"/>
    <cellStyle name="_pgvcl-costal_PGVCL-_NEW MIS Jan - 08_Comparison 3 8" xfId="12066"/>
    <cellStyle name="_pgvcl-costal_pgvcl_NEW MIS Jan - 08_Comparison 3 9" xfId="12067"/>
    <cellStyle name="_pgvcl-costal_PGVCL-_NEW MIS Jan - 08_Comparison 3 9" xfId="12068"/>
    <cellStyle name="_pgvcl-costal_pgvcl_NEW MIS Jan - 08_Comparison 4" xfId="12069"/>
    <cellStyle name="_pgvcl-costal_PGVCL-_NEW MIS Jan - 08_Comparison 4" xfId="12070"/>
    <cellStyle name="_pgvcl-costal_pgvcl_NEW MIS Jan - 08_Comparison 4 10" xfId="12071"/>
    <cellStyle name="_pgvcl-costal_PGVCL-_NEW MIS Jan - 08_Comparison 4 10" xfId="12072"/>
    <cellStyle name="_pgvcl-costal_pgvcl_NEW MIS Jan - 08_Comparison 4 2" xfId="12073"/>
    <cellStyle name="_pgvcl-costal_PGVCL-_NEW MIS Jan - 08_Comparison 4 2" xfId="12074"/>
    <cellStyle name="_pgvcl-costal_pgvcl_NEW MIS Jan - 08_Comparison 4 3" xfId="12075"/>
    <cellStyle name="_pgvcl-costal_PGVCL-_NEW MIS Jan - 08_Comparison 4 3" xfId="12076"/>
    <cellStyle name="_pgvcl-costal_pgvcl_NEW MIS Jan - 08_Comparison 4 4" xfId="12077"/>
    <cellStyle name="_pgvcl-costal_PGVCL-_NEW MIS Jan - 08_Comparison 4 4" xfId="12078"/>
    <cellStyle name="_pgvcl-costal_pgvcl_NEW MIS Jan - 08_Comparison 4 5" xfId="12079"/>
    <cellStyle name="_pgvcl-costal_PGVCL-_NEW MIS Jan - 08_Comparison 4 5" xfId="12080"/>
    <cellStyle name="_pgvcl-costal_pgvcl_NEW MIS Jan - 08_Comparison 4 6" xfId="12081"/>
    <cellStyle name="_pgvcl-costal_PGVCL-_NEW MIS Jan - 08_Comparison 4 6" xfId="12082"/>
    <cellStyle name="_pgvcl-costal_pgvcl_NEW MIS Jan - 08_Comparison 4 7" xfId="12083"/>
    <cellStyle name="_pgvcl-costal_PGVCL-_NEW MIS Jan - 08_Comparison 4 7" xfId="12084"/>
    <cellStyle name="_pgvcl-costal_pgvcl_NEW MIS Jan - 08_Comparison 4 8" xfId="12085"/>
    <cellStyle name="_pgvcl-costal_PGVCL-_NEW MIS Jan - 08_Comparison 4 8" xfId="12086"/>
    <cellStyle name="_pgvcl-costal_pgvcl_NEW MIS Jan - 08_Comparison 4 9" xfId="12087"/>
    <cellStyle name="_pgvcl-costal_PGVCL-_NEW MIS Jan - 08_Comparison 4 9" xfId="12088"/>
    <cellStyle name="_pgvcl-costal_pgvcl_NEW MIS Jan - 08_Comparison 5" xfId="12089"/>
    <cellStyle name="_pgvcl-costal_PGVCL-_NEW MIS Jan - 08_Comparison 5" xfId="12090"/>
    <cellStyle name="_pgvcl-costal_pgvcl_NEW MIS Jan - 08_Comparison 5 10" xfId="12091"/>
    <cellStyle name="_pgvcl-costal_PGVCL-_NEW MIS Jan - 08_Comparison 5 10" xfId="12092"/>
    <cellStyle name="_pgvcl-costal_pgvcl_NEW MIS Jan - 08_Comparison 5 2" xfId="12093"/>
    <cellStyle name="_pgvcl-costal_PGVCL-_NEW MIS Jan - 08_Comparison 5 2" xfId="12094"/>
    <cellStyle name="_pgvcl-costal_pgvcl_NEW MIS Jan - 08_Comparison 5 3" xfId="12095"/>
    <cellStyle name="_pgvcl-costal_PGVCL-_NEW MIS Jan - 08_Comparison 5 3" xfId="12096"/>
    <cellStyle name="_pgvcl-costal_pgvcl_NEW MIS Jan - 08_Comparison 5 4" xfId="12097"/>
    <cellStyle name="_pgvcl-costal_PGVCL-_NEW MIS Jan - 08_Comparison 5 4" xfId="12098"/>
    <cellStyle name="_pgvcl-costal_pgvcl_NEW MIS Jan - 08_Comparison 5 5" xfId="12099"/>
    <cellStyle name="_pgvcl-costal_PGVCL-_NEW MIS Jan - 08_Comparison 5 5" xfId="12100"/>
    <cellStyle name="_pgvcl-costal_pgvcl_NEW MIS Jan - 08_Comparison 5 6" xfId="12101"/>
    <cellStyle name="_pgvcl-costal_PGVCL-_NEW MIS Jan - 08_Comparison 5 6" xfId="12102"/>
    <cellStyle name="_pgvcl-costal_pgvcl_NEW MIS Jan - 08_Comparison 5 7" xfId="12103"/>
    <cellStyle name="_pgvcl-costal_PGVCL-_NEW MIS Jan - 08_Comparison 5 7" xfId="12104"/>
    <cellStyle name="_pgvcl-costal_pgvcl_NEW MIS Jan - 08_Comparison 5 8" xfId="12105"/>
    <cellStyle name="_pgvcl-costal_PGVCL-_NEW MIS Jan - 08_Comparison 5 8" xfId="12106"/>
    <cellStyle name="_pgvcl-costal_pgvcl_NEW MIS Jan - 08_Comparison 5 9" xfId="12107"/>
    <cellStyle name="_pgvcl-costal_PGVCL-_NEW MIS Jan - 08_Comparison 5 9" xfId="12108"/>
    <cellStyle name="_pgvcl-costal_pgvcl_NEW MIS Jan - 08_Comparison 6" xfId="12109"/>
    <cellStyle name="_pgvcl-costal_PGVCL-_NEW MIS Jan - 08_Comparison 6" xfId="12110"/>
    <cellStyle name="_pgvcl-costal_pgvcl_NEW MIS Jan - 08_Comparison 6 10" xfId="12111"/>
    <cellStyle name="_pgvcl-costal_PGVCL-_NEW MIS Jan - 08_Comparison 6 10" xfId="12112"/>
    <cellStyle name="_pgvcl-costal_pgvcl_NEW MIS Jan - 08_Comparison 6 2" xfId="12113"/>
    <cellStyle name="_pgvcl-costal_PGVCL-_NEW MIS Jan - 08_Comparison 6 2" xfId="12114"/>
    <cellStyle name="_pgvcl-costal_pgvcl_NEW MIS Jan - 08_Comparison 6 3" xfId="12115"/>
    <cellStyle name="_pgvcl-costal_PGVCL-_NEW MIS Jan - 08_Comparison 6 3" xfId="12116"/>
    <cellStyle name="_pgvcl-costal_pgvcl_NEW MIS Jan - 08_Comparison 6 4" xfId="12117"/>
    <cellStyle name="_pgvcl-costal_PGVCL-_NEW MIS Jan - 08_Comparison 6 4" xfId="12118"/>
    <cellStyle name="_pgvcl-costal_pgvcl_NEW MIS Jan - 08_Comparison 6 5" xfId="12119"/>
    <cellStyle name="_pgvcl-costal_PGVCL-_NEW MIS Jan - 08_Comparison 6 5" xfId="12120"/>
    <cellStyle name="_pgvcl-costal_pgvcl_NEW MIS Jan - 08_Comparison 6 6" xfId="12121"/>
    <cellStyle name="_pgvcl-costal_PGVCL-_NEW MIS Jan - 08_Comparison 6 6" xfId="12122"/>
    <cellStyle name="_pgvcl-costal_pgvcl_NEW MIS Jan - 08_Comparison 6 7" xfId="12123"/>
    <cellStyle name="_pgvcl-costal_PGVCL-_NEW MIS Jan - 08_Comparison 6 7" xfId="12124"/>
    <cellStyle name="_pgvcl-costal_pgvcl_NEW MIS Jan - 08_Comparison 6 8" xfId="12125"/>
    <cellStyle name="_pgvcl-costal_PGVCL-_NEW MIS Jan - 08_Comparison 6 8" xfId="12126"/>
    <cellStyle name="_pgvcl-costal_pgvcl_NEW MIS Jan - 08_Comparison 6 9" xfId="12127"/>
    <cellStyle name="_pgvcl-costal_PGVCL-_NEW MIS Jan - 08_Comparison 6 9" xfId="12128"/>
    <cellStyle name="_pgvcl-costal_pgvcl_NEW MIS Jan - 08_Comparison 7" xfId="12129"/>
    <cellStyle name="_pgvcl-costal_PGVCL-_NEW MIS Jan - 08_Comparison 7" xfId="12130"/>
    <cellStyle name="_pgvcl-costal_pgvcl_NEW MIS Jan - 08_Comparison 7 10" xfId="12131"/>
    <cellStyle name="_pgvcl-costal_PGVCL-_NEW MIS Jan - 08_Comparison 7 10" xfId="12132"/>
    <cellStyle name="_pgvcl-costal_pgvcl_NEW MIS Jan - 08_Comparison 7 2" xfId="12133"/>
    <cellStyle name="_pgvcl-costal_PGVCL-_NEW MIS Jan - 08_Comparison 7 2" xfId="12134"/>
    <cellStyle name="_pgvcl-costal_pgvcl_NEW MIS Jan - 08_Comparison 7 3" xfId="12135"/>
    <cellStyle name="_pgvcl-costal_PGVCL-_NEW MIS Jan - 08_Comparison 7 3" xfId="12136"/>
    <cellStyle name="_pgvcl-costal_pgvcl_NEW MIS Jan - 08_Comparison 7 4" xfId="12137"/>
    <cellStyle name="_pgvcl-costal_PGVCL-_NEW MIS Jan - 08_Comparison 7 4" xfId="12138"/>
    <cellStyle name="_pgvcl-costal_pgvcl_NEW MIS Jan - 08_Comparison 7 5" xfId="12139"/>
    <cellStyle name="_pgvcl-costal_PGVCL-_NEW MIS Jan - 08_Comparison 7 5" xfId="12140"/>
    <cellStyle name="_pgvcl-costal_pgvcl_NEW MIS Jan - 08_Comparison 7 6" xfId="12141"/>
    <cellStyle name="_pgvcl-costal_PGVCL-_NEW MIS Jan - 08_Comparison 7 6" xfId="12142"/>
    <cellStyle name="_pgvcl-costal_pgvcl_NEW MIS Jan - 08_Comparison 7 7" xfId="12143"/>
    <cellStyle name="_pgvcl-costal_PGVCL-_NEW MIS Jan - 08_Comparison 7 7" xfId="12144"/>
    <cellStyle name="_pgvcl-costal_pgvcl_NEW MIS Jan - 08_Comparison 7 8" xfId="12145"/>
    <cellStyle name="_pgvcl-costal_PGVCL-_NEW MIS Jan - 08_Comparison 7 8" xfId="12146"/>
    <cellStyle name="_pgvcl-costal_pgvcl_NEW MIS Jan - 08_Comparison 7 9" xfId="12147"/>
    <cellStyle name="_pgvcl-costal_PGVCL-_NEW MIS Jan - 08_Comparison 7 9" xfId="12148"/>
    <cellStyle name="_pgvcl-costal_pgvcl_NEW MIS Jan - 08_Comparison 8" xfId="12149"/>
    <cellStyle name="_pgvcl-costal_PGVCL-_NEW MIS Jan - 08_Comparison 8" xfId="12150"/>
    <cellStyle name="_pgvcl-costal_pgvcl_NEW MIS Jan - 08_Details of Selected Urban Feeder" xfId="12151"/>
    <cellStyle name="_pgvcl-costal_PGVCL-_NEW MIS Jan - 08_Details of Selected Urban Feeder" xfId="12152"/>
    <cellStyle name="_pgvcl-costal_pgvcl_NEW MIS Jan - 08_Details of Selected Urban Feeder 2" xfId="12153"/>
    <cellStyle name="_pgvcl-costal_PGVCL-_NEW MIS Jan - 08_Details of Selected Urban Feeder 2" xfId="12154"/>
    <cellStyle name="_pgvcl-costal_pgvcl_NEW MIS Jan - 08_Details of Selected Urban Feeder 2 10" xfId="12155"/>
    <cellStyle name="_pgvcl-costal_PGVCL-_NEW MIS Jan - 08_Details of Selected Urban Feeder 2 10" xfId="12156"/>
    <cellStyle name="_pgvcl-costal_pgvcl_NEW MIS Jan - 08_Details of Selected Urban Feeder 2 2" xfId="12157"/>
    <cellStyle name="_pgvcl-costal_PGVCL-_NEW MIS Jan - 08_Details of Selected Urban Feeder 2 2" xfId="12158"/>
    <cellStyle name="_pgvcl-costal_pgvcl_NEW MIS Jan - 08_Details of Selected Urban Feeder 2 3" xfId="12159"/>
    <cellStyle name="_pgvcl-costal_PGVCL-_NEW MIS Jan - 08_Details of Selected Urban Feeder 2 3" xfId="12160"/>
    <cellStyle name="_pgvcl-costal_pgvcl_NEW MIS Jan - 08_Details of Selected Urban Feeder 2 4" xfId="12161"/>
    <cellStyle name="_pgvcl-costal_PGVCL-_NEW MIS Jan - 08_Details of Selected Urban Feeder 2 4" xfId="12162"/>
    <cellStyle name="_pgvcl-costal_pgvcl_NEW MIS Jan - 08_Details of Selected Urban Feeder 2 5" xfId="12163"/>
    <cellStyle name="_pgvcl-costal_PGVCL-_NEW MIS Jan - 08_Details of Selected Urban Feeder 2 5" xfId="12164"/>
    <cellStyle name="_pgvcl-costal_pgvcl_NEW MIS Jan - 08_Details of Selected Urban Feeder 2 6" xfId="12165"/>
    <cellStyle name="_pgvcl-costal_PGVCL-_NEW MIS Jan - 08_Details of Selected Urban Feeder 2 6" xfId="12166"/>
    <cellStyle name="_pgvcl-costal_pgvcl_NEW MIS Jan - 08_Details of Selected Urban Feeder 2 7" xfId="12167"/>
    <cellStyle name="_pgvcl-costal_PGVCL-_NEW MIS Jan - 08_Details of Selected Urban Feeder 2 7" xfId="12168"/>
    <cellStyle name="_pgvcl-costal_pgvcl_NEW MIS Jan - 08_Details of Selected Urban Feeder 2 8" xfId="12169"/>
    <cellStyle name="_pgvcl-costal_PGVCL-_NEW MIS Jan - 08_Details of Selected Urban Feeder 2 8" xfId="12170"/>
    <cellStyle name="_pgvcl-costal_pgvcl_NEW MIS Jan - 08_Details of Selected Urban Feeder 2 9" xfId="12171"/>
    <cellStyle name="_pgvcl-costal_PGVCL-_NEW MIS Jan - 08_Details of Selected Urban Feeder 2 9" xfId="12172"/>
    <cellStyle name="_pgvcl-costal_pgvcl_NEW MIS Jan - 08_Details of Selected Urban Feeder 3" xfId="12173"/>
    <cellStyle name="_pgvcl-costal_PGVCL-_NEW MIS Jan - 08_Details of Selected Urban Feeder 3" xfId="12174"/>
    <cellStyle name="_pgvcl-costal_pgvcl_NEW MIS Jan - 08_Details of Selected Urban Feeder 3 10" xfId="12175"/>
    <cellStyle name="_pgvcl-costal_PGVCL-_NEW MIS Jan - 08_Details of Selected Urban Feeder 3 10" xfId="12176"/>
    <cellStyle name="_pgvcl-costal_pgvcl_NEW MIS Jan - 08_Details of Selected Urban Feeder 3 2" xfId="12177"/>
    <cellStyle name="_pgvcl-costal_PGVCL-_NEW MIS Jan - 08_Details of Selected Urban Feeder 3 2" xfId="12178"/>
    <cellStyle name="_pgvcl-costal_pgvcl_NEW MIS Jan - 08_Details of Selected Urban Feeder 3 3" xfId="12179"/>
    <cellStyle name="_pgvcl-costal_PGVCL-_NEW MIS Jan - 08_Details of Selected Urban Feeder 3 3" xfId="12180"/>
    <cellStyle name="_pgvcl-costal_pgvcl_NEW MIS Jan - 08_Details of Selected Urban Feeder 3 4" xfId="12181"/>
    <cellStyle name="_pgvcl-costal_PGVCL-_NEW MIS Jan - 08_Details of Selected Urban Feeder 3 4" xfId="12182"/>
    <cellStyle name="_pgvcl-costal_pgvcl_NEW MIS Jan - 08_Details of Selected Urban Feeder 3 5" xfId="12183"/>
    <cellStyle name="_pgvcl-costal_PGVCL-_NEW MIS Jan - 08_Details of Selected Urban Feeder 3 5" xfId="12184"/>
    <cellStyle name="_pgvcl-costal_pgvcl_NEW MIS Jan - 08_Details of Selected Urban Feeder 3 6" xfId="12185"/>
    <cellStyle name="_pgvcl-costal_PGVCL-_NEW MIS Jan - 08_Details of Selected Urban Feeder 3 6" xfId="12186"/>
    <cellStyle name="_pgvcl-costal_pgvcl_NEW MIS Jan - 08_Details of Selected Urban Feeder 3 7" xfId="12187"/>
    <cellStyle name="_pgvcl-costal_PGVCL-_NEW MIS Jan - 08_Details of Selected Urban Feeder 3 7" xfId="12188"/>
    <cellStyle name="_pgvcl-costal_pgvcl_NEW MIS Jan - 08_Details of Selected Urban Feeder 3 8" xfId="12189"/>
    <cellStyle name="_pgvcl-costal_PGVCL-_NEW MIS Jan - 08_Details of Selected Urban Feeder 3 8" xfId="12190"/>
    <cellStyle name="_pgvcl-costal_pgvcl_NEW MIS Jan - 08_Details of Selected Urban Feeder 3 9" xfId="12191"/>
    <cellStyle name="_pgvcl-costal_PGVCL-_NEW MIS Jan - 08_Details of Selected Urban Feeder 3 9" xfId="12192"/>
    <cellStyle name="_pgvcl-costal_pgvcl_NEW MIS Jan - 08_Details of Selected Urban Feeder 4" xfId="12193"/>
    <cellStyle name="_pgvcl-costal_PGVCL-_NEW MIS Jan - 08_Details of Selected Urban Feeder 4" xfId="12194"/>
    <cellStyle name="_pgvcl-costal_pgvcl_NEW MIS Jan - 08_Details of Selected Urban Feeder 4 10" xfId="12195"/>
    <cellStyle name="_pgvcl-costal_PGVCL-_NEW MIS Jan - 08_Details of Selected Urban Feeder 4 10" xfId="12196"/>
    <cellStyle name="_pgvcl-costal_pgvcl_NEW MIS Jan - 08_Details of Selected Urban Feeder 4 2" xfId="12197"/>
    <cellStyle name="_pgvcl-costal_PGVCL-_NEW MIS Jan - 08_Details of Selected Urban Feeder 4 2" xfId="12198"/>
    <cellStyle name="_pgvcl-costal_pgvcl_NEW MIS Jan - 08_Details of Selected Urban Feeder 4 3" xfId="12199"/>
    <cellStyle name="_pgvcl-costal_PGVCL-_NEW MIS Jan - 08_Details of Selected Urban Feeder 4 3" xfId="12200"/>
    <cellStyle name="_pgvcl-costal_pgvcl_NEW MIS Jan - 08_Details of Selected Urban Feeder 4 4" xfId="12201"/>
    <cellStyle name="_pgvcl-costal_PGVCL-_NEW MIS Jan - 08_Details of Selected Urban Feeder 4 4" xfId="12202"/>
    <cellStyle name="_pgvcl-costal_pgvcl_NEW MIS Jan - 08_Details of Selected Urban Feeder 4 5" xfId="12203"/>
    <cellStyle name="_pgvcl-costal_PGVCL-_NEW MIS Jan - 08_Details of Selected Urban Feeder 4 5" xfId="12204"/>
    <cellStyle name="_pgvcl-costal_pgvcl_NEW MIS Jan - 08_Details of Selected Urban Feeder 4 6" xfId="12205"/>
    <cellStyle name="_pgvcl-costal_PGVCL-_NEW MIS Jan - 08_Details of Selected Urban Feeder 4 6" xfId="12206"/>
    <cellStyle name="_pgvcl-costal_pgvcl_NEW MIS Jan - 08_Details of Selected Urban Feeder 4 7" xfId="12207"/>
    <cellStyle name="_pgvcl-costal_PGVCL-_NEW MIS Jan - 08_Details of Selected Urban Feeder 4 7" xfId="12208"/>
    <cellStyle name="_pgvcl-costal_pgvcl_NEW MIS Jan - 08_Details of Selected Urban Feeder 4 8" xfId="12209"/>
    <cellStyle name="_pgvcl-costal_PGVCL-_NEW MIS Jan - 08_Details of Selected Urban Feeder 4 8" xfId="12210"/>
    <cellStyle name="_pgvcl-costal_pgvcl_NEW MIS Jan - 08_Details of Selected Urban Feeder 4 9" xfId="12211"/>
    <cellStyle name="_pgvcl-costal_PGVCL-_NEW MIS Jan - 08_Details of Selected Urban Feeder 4 9" xfId="12212"/>
    <cellStyle name="_pgvcl-costal_pgvcl_NEW MIS Jan - 08_Details of Selected Urban Feeder 5" xfId="12213"/>
    <cellStyle name="_pgvcl-costal_PGVCL-_NEW MIS Jan - 08_Details of Selected Urban Feeder 5" xfId="12214"/>
    <cellStyle name="_pgvcl-costal_pgvcl_NEW MIS Jan - 08_Details of Selected Urban Feeder 5 10" xfId="12215"/>
    <cellStyle name="_pgvcl-costal_PGVCL-_NEW MIS Jan - 08_Details of Selected Urban Feeder 5 10" xfId="12216"/>
    <cellStyle name="_pgvcl-costal_pgvcl_NEW MIS Jan - 08_Details of Selected Urban Feeder 5 2" xfId="12217"/>
    <cellStyle name="_pgvcl-costal_PGVCL-_NEW MIS Jan - 08_Details of Selected Urban Feeder 5 2" xfId="12218"/>
    <cellStyle name="_pgvcl-costal_pgvcl_NEW MIS Jan - 08_Details of Selected Urban Feeder 5 3" xfId="12219"/>
    <cellStyle name="_pgvcl-costal_PGVCL-_NEW MIS Jan - 08_Details of Selected Urban Feeder 5 3" xfId="12220"/>
    <cellStyle name="_pgvcl-costal_pgvcl_NEW MIS Jan - 08_Details of Selected Urban Feeder 5 4" xfId="12221"/>
    <cellStyle name="_pgvcl-costal_PGVCL-_NEW MIS Jan - 08_Details of Selected Urban Feeder 5 4" xfId="12222"/>
    <cellStyle name="_pgvcl-costal_pgvcl_NEW MIS Jan - 08_Details of Selected Urban Feeder 5 5" xfId="12223"/>
    <cellStyle name="_pgvcl-costal_PGVCL-_NEW MIS Jan - 08_Details of Selected Urban Feeder 5 5" xfId="12224"/>
    <cellStyle name="_pgvcl-costal_pgvcl_NEW MIS Jan - 08_Details of Selected Urban Feeder 5 6" xfId="12225"/>
    <cellStyle name="_pgvcl-costal_PGVCL-_NEW MIS Jan - 08_Details of Selected Urban Feeder 5 6" xfId="12226"/>
    <cellStyle name="_pgvcl-costal_pgvcl_NEW MIS Jan - 08_Details of Selected Urban Feeder 5 7" xfId="12227"/>
    <cellStyle name="_pgvcl-costal_PGVCL-_NEW MIS Jan - 08_Details of Selected Urban Feeder 5 7" xfId="12228"/>
    <cellStyle name="_pgvcl-costal_pgvcl_NEW MIS Jan - 08_Details of Selected Urban Feeder 5 8" xfId="12229"/>
    <cellStyle name="_pgvcl-costal_PGVCL-_NEW MIS Jan - 08_Details of Selected Urban Feeder 5 8" xfId="12230"/>
    <cellStyle name="_pgvcl-costal_pgvcl_NEW MIS Jan - 08_Details of Selected Urban Feeder 5 9" xfId="12231"/>
    <cellStyle name="_pgvcl-costal_PGVCL-_NEW MIS Jan - 08_Details of Selected Urban Feeder 5 9" xfId="12232"/>
    <cellStyle name="_pgvcl-costal_pgvcl_NEW MIS Jan - 08_Details of Selected Urban Feeder 6" xfId="12233"/>
    <cellStyle name="_pgvcl-costal_PGVCL-_NEW MIS Jan - 08_Details of Selected Urban Feeder 6" xfId="12234"/>
    <cellStyle name="_pgvcl-costal_pgvcl_NEW MIS Jan - 08_Details of Selected Urban Feeder 6 10" xfId="12235"/>
    <cellStyle name="_pgvcl-costal_PGVCL-_NEW MIS Jan - 08_Details of Selected Urban Feeder 6 10" xfId="12236"/>
    <cellStyle name="_pgvcl-costal_pgvcl_NEW MIS Jan - 08_Details of Selected Urban Feeder 6 2" xfId="12237"/>
    <cellStyle name="_pgvcl-costal_PGVCL-_NEW MIS Jan - 08_Details of Selected Urban Feeder 6 2" xfId="12238"/>
    <cellStyle name="_pgvcl-costal_pgvcl_NEW MIS Jan - 08_Details of Selected Urban Feeder 6 3" xfId="12239"/>
    <cellStyle name="_pgvcl-costal_PGVCL-_NEW MIS Jan - 08_Details of Selected Urban Feeder 6 3" xfId="12240"/>
    <cellStyle name="_pgvcl-costal_pgvcl_NEW MIS Jan - 08_Details of Selected Urban Feeder 6 4" xfId="12241"/>
    <cellStyle name="_pgvcl-costal_PGVCL-_NEW MIS Jan - 08_Details of Selected Urban Feeder 6 4" xfId="12242"/>
    <cellStyle name="_pgvcl-costal_pgvcl_NEW MIS Jan - 08_Details of Selected Urban Feeder 6 5" xfId="12243"/>
    <cellStyle name="_pgvcl-costal_PGVCL-_NEW MIS Jan - 08_Details of Selected Urban Feeder 6 5" xfId="12244"/>
    <cellStyle name="_pgvcl-costal_pgvcl_NEW MIS Jan - 08_Details of Selected Urban Feeder 6 6" xfId="12245"/>
    <cellStyle name="_pgvcl-costal_PGVCL-_NEW MIS Jan - 08_Details of Selected Urban Feeder 6 6" xfId="12246"/>
    <cellStyle name="_pgvcl-costal_pgvcl_NEW MIS Jan - 08_Details of Selected Urban Feeder 6 7" xfId="12247"/>
    <cellStyle name="_pgvcl-costal_PGVCL-_NEW MIS Jan - 08_Details of Selected Urban Feeder 6 7" xfId="12248"/>
    <cellStyle name="_pgvcl-costal_pgvcl_NEW MIS Jan - 08_Details of Selected Urban Feeder 6 8" xfId="12249"/>
    <cellStyle name="_pgvcl-costal_PGVCL-_NEW MIS Jan - 08_Details of Selected Urban Feeder 6 8" xfId="12250"/>
    <cellStyle name="_pgvcl-costal_pgvcl_NEW MIS Jan - 08_Details of Selected Urban Feeder 6 9" xfId="12251"/>
    <cellStyle name="_pgvcl-costal_PGVCL-_NEW MIS Jan - 08_Details of Selected Urban Feeder 6 9" xfId="12252"/>
    <cellStyle name="_pgvcl-costal_pgvcl_NEW MIS Jan - 08_Details of Selected Urban Feeder 7" xfId="12253"/>
    <cellStyle name="_pgvcl-costal_PGVCL-_NEW MIS Jan - 08_Details of Selected Urban Feeder 7" xfId="12254"/>
    <cellStyle name="_pgvcl-costal_pgvcl_NEW MIS Jan - 08_Details of Selected Urban Feeder 7 10" xfId="12255"/>
    <cellStyle name="_pgvcl-costal_PGVCL-_NEW MIS Jan - 08_Details of Selected Urban Feeder 7 10" xfId="12256"/>
    <cellStyle name="_pgvcl-costal_pgvcl_NEW MIS Jan - 08_Details of Selected Urban Feeder 7 2" xfId="12257"/>
    <cellStyle name="_pgvcl-costal_PGVCL-_NEW MIS Jan - 08_Details of Selected Urban Feeder 7 2" xfId="12258"/>
    <cellStyle name="_pgvcl-costal_pgvcl_NEW MIS Jan - 08_Details of Selected Urban Feeder 7 3" xfId="12259"/>
    <cellStyle name="_pgvcl-costal_PGVCL-_NEW MIS Jan - 08_Details of Selected Urban Feeder 7 3" xfId="12260"/>
    <cellStyle name="_pgvcl-costal_pgvcl_NEW MIS Jan - 08_Details of Selected Urban Feeder 7 4" xfId="12261"/>
    <cellStyle name="_pgvcl-costal_PGVCL-_NEW MIS Jan - 08_Details of Selected Urban Feeder 7 4" xfId="12262"/>
    <cellStyle name="_pgvcl-costal_pgvcl_NEW MIS Jan - 08_Details of Selected Urban Feeder 7 5" xfId="12263"/>
    <cellStyle name="_pgvcl-costal_PGVCL-_NEW MIS Jan - 08_Details of Selected Urban Feeder 7 5" xfId="12264"/>
    <cellStyle name="_pgvcl-costal_pgvcl_NEW MIS Jan - 08_Details of Selected Urban Feeder 7 6" xfId="12265"/>
    <cellStyle name="_pgvcl-costal_PGVCL-_NEW MIS Jan - 08_Details of Selected Urban Feeder 7 6" xfId="12266"/>
    <cellStyle name="_pgvcl-costal_pgvcl_NEW MIS Jan - 08_Details of Selected Urban Feeder 7 7" xfId="12267"/>
    <cellStyle name="_pgvcl-costal_PGVCL-_NEW MIS Jan - 08_Details of Selected Urban Feeder 7 7" xfId="12268"/>
    <cellStyle name="_pgvcl-costal_pgvcl_NEW MIS Jan - 08_Details of Selected Urban Feeder 7 8" xfId="12269"/>
    <cellStyle name="_pgvcl-costal_PGVCL-_NEW MIS Jan - 08_Details of Selected Urban Feeder 7 8" xfId="12270"/>
    <cellStyle name="_pgvcl-costal_pgvcl_NEW MIS Jan - 08_Details of Selected Urban Feeder 7 9" xfId="12271"/>
    <cellStyle name="_pgvcl-costal_PGVCL-_NEW MIS Jan - 08_Details of Selected Urban Feeder 7 9" xfId="12272"/>
    <cellStyle name="_pgvcl-costal_pgvcl_NEW MIS Jan - 08_Details of Selected Urban Feeder 8" xfId="12273"/>
    <cellStyle name="_pgvcl-costal_PGVCL-_NEW MIS Jan - 08_Details of Selected Urban Feeder 8" xfId="12274"/>
    <cellStyle name="_pgvcl-costal_pgvcl_NEW MIS Jan - 08_DHTHL JAN-09" xfId="12275"/>
    <cellStyle name="_pgvcl-costal_PGVCL-_NEW MIS Jan - 08_DHTHL JAN-09" xfId="12276"/>
    <cellStyle name="_pgvcl-costal_pgvcl_NEW MIS Jan - 08_DHTHL JAN-09 2" xfId="12277"/>
    <cellStyle name="_pgvcl-costal_PGVCL-_NEW MIS Jan - 08_DHTHL JAN-09 2" xfId="12278"/>
    <cellStyle name="_pgvcl-costal_pgvcl_NEW MIS Jan - 08_dnthl Feb-09" xfId="12279"/>
    <cellStyle name="_pgvcl-costal_PGVCL-_NEW MIS Jan - 08_dnthl Feb-09" xfId="12280"/>
    <cellStyle name="_pgvcl-costal_pgvcl_NEW MIS Jan - 08_dnthl Feb-09 2" xfId="12281"/>
    <cellStyle name="_pgvcl-costal_PGVCL-_NEW MIS Jan - 08_dnthl Feb-09 2" xfId="12282"/>
    <cellStyle name="_pgvcl-costal_pgvcl_NEW MIS Jan - 08_JGYssss" xfId="12283"/>
    <cellStyle name="_pgvcl-costal_PGVCL-_NEW MIS Jan - 08_JGYssss" xfId="12284"/>
    <cellStyle name="_pgvcl-costal_pgvcl_NEW MIS Jan - 08_JGYssss 2" xfId="12285"/>
    <cellStyle name="_pgvcl-costal_PGVCL-_NEW MIS Jan - 08_JGYssss 2" xfId="12286"/>
    <cellStyle name="_pgvcl-costal_pgvcl_NEW MIS Jan - 08_JGYssss 2 10" xfId="12287"/>
    <cellStyle name="_pgvcl-costal_PGVCL-_NEW MIS Jan - 08_JGYssss 2 10" xfId="12288"/>
    <cellStyle name="_pgvcl-costal_pgvcl_NEW MIS Jan - 08_JGYssss 2 2" xfId="12289"/>
    <cellStyle name="_pgvcl-costal_PGVCL-_NEW MIS Jan - 08_JGYssss 2 2" xfId="12290"/>
    <cellStyle name="_pgvcl-costal_pgvcl_NEW MIS Jan - 08_JGYssss 2 3" xfId="12291"/>
    <cellStyle name="_pgvcl-costal_PGVCL-_NEW MIS Jan - 08_JGYssss 2 3" xfId="12292"/>
    <cellStyle name="_pgvcl-costal_pgvcl_NEW MIS Jan - 08_JGYssss 2 4" xfId="12293"/>
    <cellStyle name="_pgvcl-costal_PGVCL-_NEW MIS Jan - 08_JGYssss 2 4" xfId="12294"/>
    <cellStyle name="_pgvcl-costal_pgvcl_NEW MIS Jan - 08_JGYssss 2 5" xfId="12295"/>
    <cellStyle name="_pgvcl-costal_PGVCL-_NEW MIS Jan - 08_JGYssss 2 5" xfId="12296"/>
    <cellStyle name="_pgvcl-costal_pgvcl_NEW MIS Jan - 08_JGYssss 2 6" xfId="12297"/>
    <cellStyle name="_pgvcl-costal_PGVCL-_NEW MIS Jan - 08_JGYssss 2 6" xfId="12298"/>
    <cellStyle name="_pgvcl-costal_pgvcl_NEW MIS Jan - 08_JGYssss 2 7" xfId="12299"/>
    <cellStyle name="_pgvcl-costal_PGVCL-_NEW MIS Jan - 08_JGYssss 2 7" xfId="12300"/>
    <cellStyle name="_pgvcl-costal_pgvcl_NEW MIS Jan - 08_JGYssss 2 8" xfId="12301"/>
    <cellStyle name="_pgvcl-costal_PGVCL-_NEW MIS Jan - 08_JGYssss 2 8" xfId="12302"/>
    <cellStyle name="_pgvcl-costal_pgvcl_NEW MIS Jan - 08_JGYssss 2 9" xfId="12303"/>
    <cellStyle name="_pgvcl-costal_PGVCL-_NEW MIS Jan - 08_JGYssss 2 9" xfId="12304"/>
    <cellStyle name="_pgvcl-costal_pgvcl_NEW MIS Jan - 08_JGYssss 3" xfId="12305"/>
    <cellStyle name="_pgvcl-costal_PGVCL-_NEW MIS Jan - 08_JGYssss 3" xfId="12306"/>
    <cellStyle name="_pgvcl-costal_pgvcl_NEW MIS Jan - 08_JGYssss 3 10" xfId="12307"/>
    <cellStyle name="_pgvcl-costal_PGVCL-_NEW MIS Jan - 08_JGYssss 3 10" xfId="12308"/>
    <cellStyle name="_pgvcl-costal_pgvcl_NEW MIS Jan - 08_JGYssss 3 2" xfId="12309"/>
    <cellStyle name="_pgvcl-costal_PGVCL-_NEW MIS Jan - 08_JGYssss 3 2" xfId="12310"/>
    <cellStyle name="_pgvcl-costal_pgvcl_NEW MIS Jan - 08_JGYssss 3 3" xfId="12311"/>
    <cellStyle name="_pgvcl-costal_PGVCL-_NEW MIS Jan - 08_JGYssss 3 3" xfId="12312"/>
    <cellStyle name="_pgvcl-costal_pgvcl_NEW MIS Jan - 08_JGYssss 3 4" xfId="12313"/>
    <cellStyle name="_pgvcl-costal_PGVCL-_NEW MIS Jan - 08_JGYssss 3 4" xfId="12314"/>
    <cellStyle name="_pgvcl-costal_pgvcl_NEW MIS Jan - 08_JGYssss 3 5" xfId="12315"/>
    <cellStyle name="_pgvcl-costal_PGVCL-_NEW MIS Jan - 08_JGYssss 3 5" xfId="12316"/>
    <cellStyle name="_pgvcl-costal_pgvcl_NEW MIS Jan - 08_JGYssss 3 6" xfId="12317"/>
    <cellStyle name="_pgvcl-costal_PGVCL-_NEW MIS Jan - 08_JGYssss 3 6" xfId="12318"/>
    <cellStyle name="_pgvcl-costal_pgvcl_NEW MIS Jan - 08_JGYssss 3 7" xfId="12319"/>
    <cellStyle name="_pgvcl-costal_PGVCL-_NEW MIS Jan - 08_JGYssss 3 7" xfId="12320"/>
    <cellStyle name="_pgvcl-costal_pgvcl_NEW MIS Jan - 08_JGYssss 3 8" xfId="12321"/>
    <cellStyle name="_pgvcl-costal_PGVCL-_NEW MIS Jan - 08_JGYssss 3 8" xfId="12322"/>
    <cellStyle name="_pgvcl-costal_pgvcl_NEW MIS Jan - 08_JGYssss 3 9" xfId="12323"/>
    <cellStyle name="_pgvcl-costal_PGVCL-_NEW MIS Jan - 08_JGYssss 3 9" xfId="12324"/>
    <cellStyle name="_pgvcl-costal_pgvcl_NEW MIS Jan - 08_JGYssss 4" xfId="12325"/>
    <cellStyle name="_pgvcl-costal_PGVCL-_NEW MIS Jan - 08_JGYssss 4" xfId="12326"/>
    <cellStyle name="_pgvcl-costal_pgvcl_NEW MIS Jan - 08_JGYssss 4 10" xfId="12327"/>
    <cellStyle name="_pgvcl-costal_PGVCL-_NEW MIS Jan - 08_JGYssss 4 10" xfId="12328"/>
    <cellStyle name="_pgvcl-costal_pgvcl_NEW MIS Jan - 08_JGYssss 4 2" xfId="12329"/>
    <cellStyle name="_pgvcl-costal_PGVCL-_NEW MIS Jan - 08_JGYssss 4 2" xfId="12330"/>
    <cellStyle name="_pgvcl-costal_pgvcl_NEW MIS Jan - 08_JGYssss 4 3" xfId="12331"/>
    <cellStyle name="_pgvcl-costal_PGVCL-_NEW MIS Jan - 08_JGYssss 4 3" xfId="12332"/>
    <cellStyle name="_pgvcl-costal_pgvcl_NEW MIS Jan - 08_JGYssss 4 4" xfId="12333"/>
    <cellStyle name="_pgvcl-costal_PGVCL-_NEW MIS Jan - 08_JGYssss 4 4" xfId="12334"/>
    <cellStyle name="_pgvcl-costal_pgvcl_NEW MIS Jan - 08_JGYssss 4 5" xfId="12335"/>
    <cellStyle name="_pgvcl-costal_PGVCL-_NEW MIS Jan - 08_JGYssss 4 5" xfId="12336"/>
    <cellStyle name="_pgvcl-costal_pgvcl_NEW MIS Jan - 08_JGYssss 4 6" xfId="12337"/>
    <cellStyle name="_pgvcl-costal_PGVCL-_NEW MIS Jan - 08_JGYssss 4 6" xfId="12338"/>
    <cellStyle name="_pgvcl-costal_pgvcl_NEW MIS Jan - 08_JGYssss 4 7" xfId="12339"/>
    <cellStyle name="_pgvcl-costal_PGVCL-_NEW MIS Jan - 08_JGYssss 4 7" xfId="12340"/>
    <cellStyle name="_pgvcl-costal_pgvcl_NEW MIS Jan - 08_JGYssss 4 8" xfId="12341"/>
    <cellStyle name="_pgvcl-costal_PGVCL-_NEW MIS Jan - 08_JGYssss 4 8" xfId="12342"/>
    <cellStyle name="_pgvcl-costal_pgvcl_NEW MIS Jan - 08_JGYssss 4 9" xfId="12343"/>
    <cellStyle name="_pgvcl-costal_PGVCL-_NEW MIS Jan - 08_JGYssss 4 9" xfId="12344"/>
    <cellStyle name="_pgvcl-costal_pgvcl_NEW MIS Jan - 08_JGYssss 5" xfId="12345"/>
    <cellStyle name="_pgvcl-costal_PGVCL-_NEW MIS Jan - 08_JGYssss 5" xfId="12346"/>
    <cellStyle name="_pgvcl-costal_pgvcl_NEW MIS Jan - 08_JGYssss 5 10" xfId="12347"/>
    <cellStyle name="_pgvcl-costal_PGVCL-_NEW MIS Jan - 08_JGYssss 5 10" xfId="12348"/>
    <cellStyle name="_pgvcl-costal_pgvcl_NEW MIS Jan - 08_JGYssss 5 2" xfId="12349"/>
    <cellStyle name="_pgvcl-costal_PGVCL-_NEW MIS Jan - 08_JGYssss 5 2" xfId="12350"/>
    <cellStyle name="_pgvcl-costal_pgvcl_NEW MIS Jan - 08_JGYssss 5 3" xfId="12351"/>
    <cellStyle name="_pgvcl-costal_PGVCL-_NEW MIS Jan - 08_JGYssss 5 3" xfId="12352"/>
    <cellStyle name="_pgvcl-costal_pgvcl_NEW MIS Jan - 08_JGYssss 5 4" xfId="12353"/>
    <cellStyle name="_pgvcl-costal_PGVCL-_NEW MIS Jan - 08_JGYssss 5 4" xfId="12354"/>
    <cellStyle name="_pgvcl-costal_pgvcl_NEW MIS Jan - 08_JGYssss 5 5" xfId="12355"/>
    <cellStyle name="_pgvcl-costal_PGVCL-_NEW MIS Jan - 08_JGYssss 5 5" xfId="12356"/>
    <cellStyle name="_pgvcl-costal_pgvcl_NEW MIS Jan - 08_JGYssss 5 6" xfId="12357"/>
    <cellStyle name="_pgvcl-costal_PGVCL-_NEW MIS Jan - 08_JGYssss 5 6" xfId="12358"/>
    <cellStyle name="_pgvcl-costal_pgvcl_NEW MIS Jan - 08_JGYssss 5 7" xfId="12359"/>
    <cellStyle name="_pgvcl-costal_PGVCL-_NEW MIS Jan - 08_JGYssss 5 7" xfId="12360"/>
    <cellStyle name="_pgvcl-costal_pgvcl_NEW MIS Jan - 08_JGYssss 5 8" xfId="12361"/>
    <cellStyle name="_pgvcl-costal_PGVCL-_NEW MIS Jan - 08_JGYssss 5 8" xfId="12362"/>
    <cellStyle name="_pgvcl-costal_pgvcl_NEW MIS Jan - 08_JGYssss 5 9" xfId="12363"/>
    <cellStyle name="_pgvcl-costal_PGVCL-_NEW MIS Jan - 08_JGYssss 5 9" xfId="12364"/>
    <cellStyle name="_pgvcl-costal_pgvcl_NEW MIS Jan - 08_JGYssss 6" xfId="12365"/>
    <cellStyle name="_pgvcl-costal_PGVCL-_NEW MIS Jan - 08_JGYssss 6" xfId="12366"/>
    <cellStyle name="_pgvcl-costal_pgvcl_NEW MIS Jan - 08_JGYssss 6 10" xfId="12367"/>
    <cellStyle name="_pgvcl-costal_PGVCL-_NEW MIS Jan - 08_JGYssss 6 10" xfId="12368"/>
    <cellStyle name="_pgvcl-costal_pgvcl_NEW MIS Jan - 08_JGYssss 6 2" xfId="12369"/>
    <cellStyle name="_pgvcl-costal_PGVCL-_NEW MIS Jan - 08_JGYssss 6 2" xfId="12370"/>
    <cellStyle name="_pgvcl-costal_pgvcl_NEW MIS Jan - 08_JGYssss 6 3" xfId="12371"/>
    <cellStyle name="_pgvcl-costal_PGVCL-_NEW MIS Jan - 08_JGYssss 6 3" xfId="12372"/>
    <cellStyle name="_pgvcl-costal_pgvcl_NEW MIS Jan - 08_JGYssss 6 4" xfId="12373"/>
    <cellStyle name="_pgvcl-costal_PGVCL-_NEW MIS Jan - 08_JGYssss 6 4" xfId="12374"/>
    <cellStyle name="_pgvcl-costal_pgvcl_NEW MIS Jan - 08_JGYssss 6 5" xfId="12375"/>
    <cellStyle name="_pgvcl-costal_PGVCL-_NEW MIS Jan - 08_JGYssss 6 5" xfId="12376"/>
    <cellStyle name="_pgvcl-costal_pgvcl_NEW MIS Jan - 08_JGYssss 6 6" xfId="12377"/>
    <cellStyle name="_pgvcl-costal_PGVCL-_NEW MIS Jan - 08_JGYssss 6 6" xfId="12378"/>
    <cellStyle name="_pgvcl-costal_pgvcl_NEW MIS Jan - 08_JGYssss 6 7" xfId="12379"/>
    <cellStyle name="_pgvcl-costal_PGVCL-_NEW MIS Jan - 08_JGYssss 6 7" xfId="12380"/>
    <cellStyle name="_pgvcl-costal_pgvcl_NEW MIS Jan - 08_JGYssss 6 8" xfId="12381"/>
    <cellStyle name="_pgvcl-costal_PGVCL-_NEW MIS Jan - 08_JGYssss 6 8" xfId="12382"/>
    <cellStyle name="_pgvcl-costal_pgvcl_NEW MIS Jan - 08_JGYssss 6 9" xfId="12383"/>
    <cellStyle name="_pgvcl-costal_PGVCL-_NEW MIS Jan - 08_JGYssss 6 9" xfId="12384"/>
    <cellStyle name="_pgvcl-costal_pgvcl_NEW MIS Jan - 08_JGYssss 7" xfId="12385"/>
    <cellStyle name="_pgvcl-costal_PGVCL-_NEW MIS Jan - 08_JGYssss 7" xfId="12386"/>
    <cellStyle name="_pgvcl-costal_pgvcl_NEW MIS Jan - 08_JGYssss 7 10" xfId="12387"/>
    <cellStyle name="_pgvcl-costal_PGVCL-_NEW MIS Jan - 08_JGYssss 7 10" xfId="12388"/>
    <cellStyle name="_pgvcl-costal_pgvcl_NEW MIS Jan - 08_JGYssss 7 2" xfId="12389"/>
    <cellStyle name="_pgvcl-costal_PGVCL-_NEW MIS Jan - 08_JGYssss 7 2" xfId="12390"/>
    <cellStyle name="_pgvcl-costal_pgvcl_NEW MIS Jan - 08_JGYssss 7 3" xfId="12391"/>
    <cellStyle name="_pgvcl-costal_PGVCL-_NEW MIS Jan - 08_JGYssss 7 3" xfId="12392"/>
    <cellStyle name="_pgvcl-costal_pgvcl_NEW MIS Jan - 08_JGYssss 7 4" xfId="12393"/>
    <cellStyle name="_pgvcl-costal_PGVCL-_NEW MIS Jan - 08_JGYssss 7 4" xfId="12394"/>
    <cellStyle name="_pgvcl-costal_pgvcl_NEW MIS Jan - 08_JGYssss 7 5" xfId="12395"/>
    <cellStyle name="_pgvcl-costal_PGVCL-_NEW MIS Jan - 08_JGYssss 7 5" xfId="12396"/>
    <cellStyle name="_pgvcl-costal_pgvcl_NEW MIS Jan - 08_JGYssss 7 6" xfId="12397"/>
    <cellStyle name="_pgvcl-costal_PGVCL-_NEW MIS Jan - 08_JGYssss 7 6" xfId="12398"/>
    <cellStyle name="_pgvcl-costal_pgvcl_NEW MIS Jan - 08_JGYssss 7 7" xfId="12399"/>
    <cellStyle name="_pgvcl-costal_PGVCL-_NEW MIS Jan - 08_JGYssss 7 7" xfId="12400"/>
    <cellStyle name="_pgvcl-costal_pgvcl_NEW MIS Jan - 08_JGYssss 7 8" xfId="12401"/>
    <cellStyle name="_pgvcl-costal_PGVCL-_NEW MIS Jan - 08_JGYssss 7 8" xfId="12402"/>
    <cellStyle name="_pgvcl-costal_pgvcl_NEW MIS Jan - 08_JGYssss 7 9" xfId="12403"/>
    <cellStyle name="_pgvcl-costal_PGVCL-_NEW MIS Jan - 08_JGYssss 7 9" xfId="12404"/>
    <cellStyle name="_pgvcl-costal_pgvcl_NEW MIS Jan - 08_JGYssss 8" xfId="12405"/>
    <cellStyle name="_pgvcl-costal_PGVCL-_NEW MIS Jan - 08_JGYssss 8" xfId="12406"/>
    <cellStyle name="_pgvcl-costal_pgvcl_NEW MIS Jan - 08_New MIS Sheets" xfId="12407"/>
    <cellStyle name="_pgvcl-costal_PGVCL-_NEW MIS Jan - 08_New MIS Sheets" xfId="12408"/>
    <cellStyle name="_pgvcl-costal_pgvcl_NEW MIS Jan - 08_New MIS Sheets 2" xfId="12409"/>
    <cellStyle name="_pgvcl-costal_PGVCL-_NEW MIS Jan - 08_New MIS Sheets 2" xfId="12410"/>
    <cellStyle name="_pgvcl-costal_pgvcl_NEW MIS Jan - 08_New MIS Sheets 2 10" xfId="12411"/>
    <cellStyle name="_pgvcl-costal_PGVCL-_NEW MIS Jan - 08_New MIS Sheets 2 10" xfId="12412"/>
    <cellStyle name="_pgvcl-costal_pgvcl_NEW MIS Jan - 08_New MIS Sheets 2 2" xfId="12413"/>
    <cellStyle name="_pgvcl-costal_PGVCL-_NEW MIS Jan - 08_New MIS Sheets 2 2" xfId="12414"/>
    <cellStyle name="_pgvcl-costal_pgvcl_NEW MIS Jan - 08_New MIS Sheets 2 3" xfId="12415"/>
    <cellStyle name="_pgvcl-costal_PGVCL-_NEW MIS Jan - 08_New MIS Sheets 2 3" xfId="12416"/>
    <cellStyle name="_pgvcl-costal_pgvcl_NEW MIS Jan - 08_New MIS Sheets 2 4" xfId="12417"/>
    <cellStyle name="_pgvcl-costal_PGVCL-_NEW MIS Jan - 08_New MIS Sheets 2 4" xfId="12418"/>
    <cellStyle name="_pgvcl-costal_pgvcl_NEW MIS Jan - 08_New MIS Sheets 2 5" xfId="12419"/>
    <cellStyle name="_pgvcl-costal_PGVCL-_NEW MIS Jan - 08_New MIS Sheets 2 5" xfId="12420"/>
    <cellStyle name="_pgvcl-costal_pgvcl_NEW MIS Jan - 08_New MIS Sheets 2 6" xfId="12421"/>
    <cellStyle name="_pgvcl-costal_PGVCL-_NEW MIS Jan - 08_New MIS Sheets 2 6" xfId="12422"/>
    <cellStyle name="_pgvcl-costal_pgvcl_NEW MIS Jan - 08_New MIS Sheets 2 7" xfId="12423"/>
    <cellStyle name="_pgvcl-costal_PGVCL-_NEW MIS Jan - 08_New MIS Sheets 2 7" xfId="12424"/>
    <cellStyle name="_pgvcl-costal_pgvcl_NEW MIS Jan - 08_New MIS Sheets 2 8" xfId="12425"/>
    <cellStyle name="_pgvcl-costal_PGVCL-_NEW MIS Jan - 08_New MIS Sheets 2 8" xfId="12426"/>
    <cellStyle name="_pgvcl-costal_pgvcl_NEW MIS Jan - 08_New MIS Sheets 2 9" xfId="12427"/>
    <cellStyle name="_pgvcl-costal_PGVCL-_NEW MIS Jan - 08_New MIS Sheets 2 9" xfId="12428"/>
    <cellStyle name="_pgvcl-costal_pgvcl_NEW MIS Jan - 08_New MIS Sheets 3" xfId="12429"/>
    <cellStyle name="_pgvcl-costal_PGVCL-_NEW MIS Jan - 08_New MIS Sheets 3" xfId="12430"/>
    <cellStyle name="_pgvcl-costal_pgvcl_NEW MIS Jan - 08_New MIS Sheets 3 10" xfId="12431"/>
    <cellStyle name="_pgvcl-costal_PGVCL-_NEW MIS Jan - 08_New MIS Sheets 3 10" xfId="12432"/>
    <cellStyle name="_pgvcl-costal_pgvcl_NEW MIS Jan - 08_New MIS Sheets 3 2" xfId="12433"/>
    <cellStyle name="_pgvcl-costal_PGVCL-_NEW MIS Jan - 08_New MIS Sheets 3 2" xfId="12434"/>
    <cellStyle name="_pgvcl-costal_pgvcl_NEW MIS Jan - 08_New MIS Sheets 3 3" xfId="12435"/>
    <cellStyle name="_pgvcl-costal_PGVCL-_NEW MIS Jan - 08_New MIS Sheets 3 3" xfId="12436"/>
    <cellStyle name="_pgvcl-costal_pgvcl_NEW MIS Jan - 08_New MIS Sheets 3 4" xfId="12437"/>
    <cellStyle name="_pgvcl-costal_PGVCL-_NEW MIS Jan - 08_New MIS Sheets 3 4" xfId="12438"/>
    <cellStyle name="_pgvcl-costal_pgvcl_NEW MIS Jan - 08_New MIS Sheets 3 5" xfId="12439"/>
    <cellStyle name="_pgvcl-costal_PGVCL-_NEW MIS Jan - 08_New MIS Sheets 3 5" xfId="12440"/>
    <cellStyle name="_pgvcl-costal_pgvcl_NEW MIS Jan - 08_New MIS Sheets 3 6" xfId="12441"/>
    <cellStyle name="_pgvcl-costal_PGVCL-_NEW MIS Jan - 08_New MIS Sheets 3 6" xfId="12442"/>
    <cellStyle name="_pgvcl-costal_pgvcl_NEW MIS Jan - 08_New MIS Sheets 3 7" xfId="12443"/>
    <cellStyle name="_pgvcl-costal_PGVCL-_NEW MIS Jan - 08_New MIS Sheets 3 7" xfId="12444"/>
    <cellStyle name="_pgvcl-costal_pgvcl_NEW MIS Jan - 08_New MIS Sheets 3 8" xfId="12445"/>
    <cellStyle name="_pgvcl-costal_PGVCL-_NEW MIS Jan - 08_New MIS Sheets 3 8" xfId="12446"/>
    <cellStyle name="_pgvcl-costal_pgvcl_NEW MIS Jan - 08_New MIS Sheets 3 9" xfId="12447"/>
    <cellStyle name="_pgvcl-costal_PGVCL-_NEW MIS Jan - 08_New MIS Sheets 3 9" xfId="12448"/>
    <cellStyle name="_pgvcl-costal_pgvcl_NEW MIS Jan - 08_New MIS Sheets 4" xfId="12449"/>
    <cellStyle name="_pgvcl-costal_PGVCL-_NEW MIS Jan - 08_New MIS Sheets 4" xfId="12450"/>
    <cellStyle name="_pgvcl-costal_pgvcl_NEW MIS Jan - 08_New MIS Sheets 4 10" xfId="12451"/>
    <cellStyle name="_pgvcl-costal_PGVCL-_NEW MIS Jan - 08_New MIS Sheets 4 10" xfId="12452"/>
    <cellStyle name="_pgvcl-costal_pgvcl_NEW MIS Jan - 08_New MIS Sheets 4 2" xfId="12453"/>
    <cellStyle name="_pgvcl-costal_PGVCL-_NEW MIS Jan - 08_New MIS Sheets 4 2" xfId="12454"/>
    <cellStyle name="_pgvcl-costal_pgvcl_NEW MIS Jan - 08_New MIS Sheets 4 3" xfId="12455"/>
    <cellStyle name="_pgvcl-costal_PGVCL-_NEW MIS Jan - 08_New MIS Sheets 4 3" xfId="12456"/>
    <cellStyle name="_pgvcl-costal_pgvcl_NEW MIS Jan - 08_New MIS Sheets 4 4" xfId="12457"/>
    <cellStyle name="_pgvcl-costal_PGVCL-_NEW MIS Jan - 08_New MIS Sheets 4 4" xfId="12458"/>
    <cellStyle name="_pgvcl-costal_pgvcl_NEW MIS Jan - 08_New MIS Sheets 4 5" xfId="12459"/>
    <cellStyle name="_pgvcl-costal_PGVCL-_NEW MIS Jan - 08_New MIS Sheets 4 5" xfId="12460"/>
    <cellStyle name="_pgvcl-costal_pgvcl_NEW MIS Jan - 08_New MIS Sheets 4 6" xfId="12461"/>
    <cellStyle name="_pgvcl-costal_PGVCL-_NEW MIS Jan - 08_New MIS Sheets 4 6" xfId="12462"/>
    <cellStyle name="_pgvcl-costal_pgvcl_NEW MIS Jan - 08_New MIS Sheets 4 7" xfId="12463"/>
    <cellStyle name="_pgvcl-costal_PGVCL-_NEW MIS Jan - 08_New MIS Sheets 4 7" xfId="12464"/>
    <cellStyle name="_pgvcl-costal_pgvcl_NEW MIS Jan - 08_New MIS Sheets 4 8" xfId="12465"/>
    <cellStyle name="_pgvcl-costal_PGVCL-_NEW MIS Jan - 08_New MIS Sheets 4 8" xfId="12466"/>
    <cellStyle name="_pgvcl-costal_pgvcl_NEW MIS Jan - 08_New MIS Sheets 4 9" xfId="12467"/>
    <cellStyle name="_pgvcl-costal_PGVCL-_NEW MIS Jan - 08_New MIS Sheets 4 9" xfId="12468"/>
    <cellStyle name="_pgvcl-costal_pgvcl_NEW MIS Jan - 08_New MIS Sheets 5" xfId="12469"/>
    <cellStyle name="_pgvcl-costal_PGVCL-_NEW MIS Jan - 08_New MIS Sheets 5" xfId="12470"/>
    <cellStyle name="_pgvcl-costal_pgvcl_NEW MIS Jan - 08_New MIS Sheets 5 10" xfId="12471"/>
    <cellStyle name="_pgvcl-costal_PGVCL-_NEW MIS Jan - 08_New MIS Sheets 5 10" xfId="12472"/>
    <cellStyle name="_pgvcl-costal_pgvcl_NEW MIS Jan - 08_New MIS Sheets 5 2" xfId="12473"/>
    <cellStyle name="_pgvcl-costal_PGVCL-_NEW MIS Jan - 08_New MIS Sheets 5 2" xfId="12474"/>
    <cellStyle name="_pgvcl-costal_pgvcl_NEW MIS Jan - 08_New MIS Sheets 5 3" xfId="12475"/>
    <cellStyle name="_pgvcl-costal_PGVCL-_NEW MIS Jan - 08_New MIS Sheets 5 3" xfId="12476"/>
    <cellStyle name="_pgvcl-costal_pgvcl_NEW MIS Jan - 08_New MIS Sheets 5 4" xfId="12477"/>
    <cellStyle name="_pgvcl-costal_PGVCL-_NEW MIS Jan - 08_New MIS Sheets 5 4" xfId="12478"/>
    <cellStyle name="_pgvcl-costal_pgvcl_NEW MIS Jan - 08_New MIS Sheets 5 5" xfId="12479"/>
    <cellStyle name="_pgvcl-costal_PGVCL-_NEW MIS Jan - 08_New MIS Sheets 5 5" xfId="12480"/>
    <cellStyle name="_pgvcl-costal_pgvcl_NEW MIS Jan - 08_New MIS Sheets 5 6" xfId="12481"/>
    <cellStyle name="_pgvcl-costal_PGVCL-_NEW MIS Jan - 08_New MIS Sheets 5 6" xfId="12482"/>
    <cellStyle name="_pgvcl-costal_pgvcl_NEW MIS Jan - 08_New MIS Sheets 5 7" xfId="12483"/>
    <cellStyle name="_pgvcl-costal_PGVCL-_NEW MIS Jan - 08_New MIS Sheets 5 7" xfId="12484"/>
    <cellStyle name="_pgvcl-costal_pgvcl_NEW MIS Jan - 08_New MIS Sheets 5 8" xfId="12485"/>
    <cellStyle name="_pgvcl-costal_PGVCL-_NEW MIS Jan - 08_New MIS Sheets 5 8" xfId="12486"/>
    <cellStyle name="_pgvcl-costal_pgvcl_NEW MIS Jan - 08_New MIS Sheets 5 9" xfId="12487"/>
    <cellStyle name="_pgvcl-costal_PGVCL-_NEW MIS Jan - 08_New MIS Sheets 5 9" xfId="12488"/>
    <cellStyle name="_pgvcl-costal_pgvcl_NEW MIS Jan - 08_New MIS Sheets 6" xfId="12489"/>
    <cellStyle name="_pgvcl-costal_PGVCL-_NEW MIS Jan - 08_New MIS Sheets 6" xfId="12490"/>
    <cellStyle name="_pgvcl-costal_pgvcl_NEW MIS Jan - 08_New MIS Sheets 6 10" xfId="12491"/>
    <cellStyle name="_pgvcl-costal_PGVCL-_NEW MIS Jan - 08_New MIS Sheets 6 10" xfId="12492"/>
    <cellStyle name="_pgvcl-costal_pgvcl_NEW MIS Jan - 08_New MIS Sheets 6 2" xfId="12493"/>
    <cellStyle name="_pgvcl-costal_PGVCL-_NEW MIS Jan - 08_New MIS Sheets 6 2" xfId="12494"/>
    <cellStyle name="_pgvcl-costal_pgvcl_NEW MIS Jan - 08_New MIS Sheets 6 3" xfId="12495"/>
    <cellStyle name="_pgvcl-costal_PGVCL-_NEW MIS Jan - 08_New MIS Sheets 6 3" xfId="12496"/>
    <cellStyle name="_pgvcl-costal_pgvcl_NEW MIS Jan - 08_New MIS Sheets 6 4" xfId="12497"/>
    <cellStyle name="_pgvcl-costal_PGVCL-_NEW MIS Jan - 08_New MIS Sheets 6 4" xfId="12498"/>
    <cellStyle name="_pgvcl-costal_pgvcl_NEW MIS Jan - 08_New MIS Sheets 6 5" xfId="12499"/>
    <cellStyle name="_pgvcl-costal_PGVCL-_NEW MIS Jan - 08_New MIS Sheets 6 5" xfId="12500"/>
    <cellStyle name="_pgvcl-costal_pgvcl_NEW MIS Jan - 08_New MIS Sheets 6 6" xfId="12501"/>
    <cellStyle name="_pgvcl-costal_PGVCL-_NEW MIS Jan - 08_New MIS Sheets 6 6" xfId="12502"/>
    <cellStyle name="_pgvcl-costal_pgvcl_NEW MIS Jan - 08_New MIS Sheets 6 7" xfId="12503"/>
    <cellStyle name="_pgvcl-costal_PGVCL-_NEW MIS Jan - 08_New MIS Sheets 6 7" xfId="12504"/>
    <cellStyle name="_pgvcl-costal_pgvcl_NEW MIS Jan - 08_New MIS Sheets 6 8" xfId="12505"/>
    <cellStyle name="_pgvcl-costal_PGVCL-_NEW MIS Jan - 08_New MIS Sheets 6 8" xfId="12506"/>
    <cellStyle name="_pgvcl-costal_pgvcl_NEW MIS Jan - 08_New MIS Sheets 6 9" xfId="12507"/>
    <cellStyle name="_pgvcl-costal_PGVCL-_NEW MIS Jan - 08_New MIS Sheets 6 9" xfId="12508"/>
    <cellStyle name="_pgvcl-costal_pgvcl_NEW MIS Jan - 08_New MIS Sheets 7" xfId="12509"/>
    <cellStyle name="_pgvcl-costal_PGVCL-_NEW MIS Jan - 08_New MIS Sheets 7" xfId="12510"/>
    <cellStyle name="_pgvcl-costal_pgvcl_NEW MIS Jan - 08_New MIS Sheets 7 10" xfId="12511"/>
    <cellStyle name="_pgvcl-costal_PGVCL-_NEW MIS Jan - 08_New MIS Sheets 7 10" xfId="12512"/>
    <cellStyle name="_pgvcl-costal_pgvcl_NEW MIS Jan - 08_New MIS Sheets 7 2" xfId="12513"/>
    <cellStyle name="_pgvcl-costal_PGVCL-_NEW MIS Jan - 08_New MIS Sheets 7 2" xfId="12514"/>
    <cellStyle name="_pgvcl-costal_pgvcl_NEW MIS Jan - 08_New MIS Sheets 7 3" xfId="12515"/>
    <cellStyle name="_pgvcl-costal_PGVCL-_NEW MIS Jan - 08_New MIS Sheets 7 3" xfId="12516"/>
    <cellStyle name="_pgvcl-costal_pgvcl_NEW MIS Jan - 08_New MIS Sheets 7 4" xfId="12517"/>
    <cellStyle name="_pgvcl-costal_PGVCL-_NEW MIS Jan - 08_New MIS Sheets 7 4" xfId="12518"/>
    <cellStyle name="_pgvcl-costal_pgvcl_NEW MIS Jan - 08_New MIS Sheets 7 5" xfId="12519"/>
    <cellStyle name="_pgvcl-costal_PGVCL-_NEW MIS Jan - 08_New MIS Sheets 7 5" xfId="12520"/>
    <cellStyle name="_pgvcl-costal_pgvcl_NEW MIS Jan - 08_New MIS Sheets 7 6" xfId="12521"/>
    <cellStyle name="_pgvcl-costal_PGVCL-_NEW MIS Jan - 08_New MIS Sheets 7 6" xfId="12522"/>
    <cellStyle name="_pgvcl-costal_pgvcl_NEW MIS Jan - 08_New MIS Sheets 7 7" xfId="12523"/>
    <cellStyle name="_pgvcl-costal_PGVCL-_NEW MIS Jan - 08_New MIS Sheets 7 7" xfId="12524"/>
    <cellStyle name="_pgvcl-costal_pgvcl_NEW MIS Jan - 08_New MIS Sheets 7 8" xfId="12525"/>
    <cellStyle name="_pgvcl-costal_PGVCL-_NEW MIS Jan - 08_New MIS Sheets 7 8" xfId="12526"/>
    <cellStyle name="_pgvcl-costal_pgvcl_NEW MIS Jan - 08_New MIS Sheets 7 9" xfId="12527"/>
    <cellStyle name="_pgvcl-costal_PGVCL-_NEW MIS Jan - 08_New MIS Sheets 7 9" xfId="12528"/>
    <cellStyle name="_pgvcl-costal_pgvcl_NEW MIS Jan - 08_New MIS Sheets 8" xfId="12529"/>
    <cellStyle name="_pgvcl-costal_PGVCL-_NEW MIS Jan - 08_New MIS Sheets 8" xfId="12530"/>
    <cellStyle name="_pgvcl-costal_pgvcl_NEW MIS Jan - 08_PBR" xfId="12531"/>
    <cellStyle name="_pgvcl-costal_PGVCL-_NEW MIS Jan - 08_PBR" xfId="12532"/>
    <cellStyle name="_pgvcl-costal_pgvcl_NEW MIS Jan - 08_PBR 2" xfId="12533"/>
    <cellStyle name="_pgvcl-costal_PGVCL-_NEW MIS Jan - 08_PBR 2" xfId="12534"/>
    <cellStyle name="_pgvcl-costal_pgvcl_NEW MIS Jan - 08_PBR 2 10" xfId="12535"/>
    <cellStyle name="_pgvcl-costal_PGVCL-_NEW MIS Jan - 08_PBR 2 10" xfId="12536"/>
    <cellStyle name="_pgvcl-costal_pgvcl_NEW MIS Jan - 08_PBR 2 2" xfId="12537"/>
    <cellStyle name="_pgvcl-costal_PGVCL-_NEW MIS Jan - 08_PBR 2 2" xfId="12538"/>
    <cellStyle name="_pgvcl-costal_pgvcl_NEW MIS Jan - 08_PBR 2 3" xfId="12539"/>
    <cellStyle name="_pgvcl-costal_PGVCL-_NEW MIS Jan - 08_PBR 2 3" xfId="12540"/>
    <cellStyle name="_pgvcl-costal_pgvcl_NEW MIS Jan - 08_PBR 2 4" xfId="12541"/>
    <cellStyle name="_pgvcl-costal_PGVCL-_NEW MIS Jan - 08_PBR 2 4" xfId="12542"/>
    <cellStyle name="_pgvcl-costal_pgvcl_NEW MIS Jan - 08_PBR 2 5" xfId="12543"/>
    <cellStyle name="_pgvcl-costal_PGVCL-_NEW MIS Jan - 08_PBR 2 5" xfId="12544"/>
    <cellStyle name="_pgvcl-costal_pgvcl_NEW MIS Jan - 08_PBR 2 6" xfId="12545"/>
    <cellStyle name="_pgvcl-costal_PGVCL-_NEW MIS Jan - 08_PBR 2 6" xfId="12546"/>
    <cellStyle name="_pgvcl-costal_pgvcl_NEW MIS Jan - 08_PBR 2 7" xfId="12547"/>
    <cellStyle name="_pgvcl-costal_PGVCL-_NEW MIS Jan - 08_PBR 2 7" xfId="12548"/>
    <cellStyle name="_pgvcl-costal_pgvcl_NEW MIS Jan - 08_PBR 2 8" xfId="12549"/>
    <cellStyle name="_pgvcl-costal_PGVCL-_NEW MIS Jan - 08_PBR 2 8" xfId="12550"/>
    <cellStyle name="_pgvcl-costal_pgvcl_NEW MIS Jan - 08_PBR 2 9" xfId="12551"/>
    <cellStyle name="_pgvcl-costal_PGVCL-_NEW MIS Jan - 08_PBR 2 9" xfId="12552"/>
    <cellStyle name="_pgvcl-costal_pgvcl_NEW MIS Jan - 08_PBR 3" xfId="12553"/>
    <cellStyle name="_pgvcl-costal_PGVCL-_NEW MIS Jan - 08_PBR 3" xfId="12554"/>
    <cellStyle name="_pgvcl-costal_pgvcl_NEW MIS Jan - 08_PBR 3 10" xfId="12555"/>
    <cellStyle name="_pgvcl-costal_PGVCL-_NEW MIS Jan - 08_PBR 3 10" xfId="12556"/>
    <cellStyle name="_pgvcl-costal_pgvcl_NEW MIS Jan - 08_PBR 3 2" xfId="12557"/>
    <cellStyle name="_pgvcl-costal_PGVCL-_NEW MIS Jan - 08_PBR 3 2" xfId="12558"/>
    <cellStyle name="_pgvcl-costal_pgvcl_NEW MIS Jan - 08_PBR 3 3" xfId="12559"/>
    <cellStyle name="_pgvcl-costal_PGVCL-_NEW MIS Jan - 08_PBR 3 3" xfId="12560"/>
    <cellStyle name="_pgvcl-costal_pgvcl_NEW MIS Jan - 08_PBR 3 4" xfId="12561"/>
    <cellStyle name="_pgvcl-costal_PGVCL-_NEW MIS Jan - 08_PBR 3 4" xfId="12562"/>
    <cellStyle name="_pgvcl-costal_pgvcl_NEW MIS Jan - 08_PBR 3 5" xfId="12563"/>
    <cellStyle name="_pgvcl-costal_PGVCL-_NEW MIS Jan - 08_PBR 3 5" xfId="12564"/>
    <cellStyle name="_pgvcl-costal_pgvcl_NEW MIS Jan - 08_PBR 3 6" xfId="12565"/>
    <cellStyle name="_pgvcl-costal_PGVCL-_NEW MIS Jan - 08_PBR 3 6" xfId="12566"/>
    <cellStyle name="_pgvcl-costal_pgvcl_NEW MIS Jan - 08_PBR 3 7" xfId="12567"/>
    <cellStyle name="_pgvcl-costal_PGVCL-_NEW MIS Jan - 08_PBR 3 7" xfId="12568"/>
    <cellStyle name="_pgvcl-costal_pgvcl_NEW MIS Jan - 08_PBR 3 8" xfId="12569"/>
    <cellStyle name="_pgvcl-costal_PGVCL-_NEW MIS Jan - 08_PBR 3 8" xfId="12570"/>
    <cellStyle name="_pgvcl-costal_pgvcl_NEW MIS Jan - 08_PBR 3 9" xfId="12571"/>
    <cellStyle name="_pgvcl-costal_PGVCL-_NEW MIS Jan - 08_PBR 3 9" xfId="12572"/>
    <cellStyle name="_pgvcl-costal_pgvcl_NEW MIS Jan - 08_PBR 4" xfId="12573"/>
    <cellStyle name="_pgvcl-costal_PGVCL-_NEW MIS Jan - 08_PBR 4" xfId="12574"/>
    <cellStyle name="_pgvcl-costal_pgvcl_NEW MIS Jan - 08_PBR 4 10" xfId="12575"/>
    <cellStyle name="_pgvcl-costal_PGVCL-_NEW MIS Jan - 08_PBR 4 10" xfId="12576"/>
    <cellStyle name="_pgvcl-costal_pgvcl_NEW MIS Jan - 08_PBR 4 2" xfId="12577"/>
    <cellStyle name="_pgvcl-costal_PGVCL-_NEW MIS Jan - 08_PBR 4 2" xfId="12578"/>
    <cellStyle name="_pgvcl-costal_pgvcl_NEW MIS Jan - 08_PBR 4 3" xfId="12579"/>
    <cellStyle name="_pgvcl-costal_PGVCL-_NEW MIS Jan - 08_PBR 4 3" xfId="12580"/>
    <cellStyle name="_pgvcl-costal_pgvcl_NEW MIS Jan - 08_PBR 4 4" xfId="12581"/>
    <cellStyle name="_pgvcl-costal_PGVCL-_NEW MIS Jan - 08_PBR 4 4" xfId="12582"/>
    <cellStyle name="_pgvcl-costal_pgvcl_NEW MIS Jan - 08_PBR 4 5" xfId="12583"/>
    <cellStyle name="_pgvcl-costal_PGVCL-_NEW MIS Jan - 08_PBR 4 5" xfId="12584"/>
    <cellStyle name="_pgvcl-costal_pgvcl_NEW MIS Jan - 08_PBR 4 6" xfId="12585"/>
    <cellStyle name="_pgvcl-costal_PGVCL-_NEW MIS Jan - 08_PBR 4 6" xfId="12586"/>
    <cellStyle name="_pgvcl-costal_pgvcl_NEW MIS Jan - 08_PBR 4 7" xfId="12587"/>
    <cellStyle name="_pgvcl-costal_PGVCL-_NEW MIS Jan - 08_PBR 4 7" xfId="12588"/>
    <cellStyle name="_pgvcl-costal_pgvcl_NEW MIS Jan - 08_PBR 4 8" xfId="12589"/>
    <cellStyle name="_pgvcl-costal_PGVCL-_NEW MIS Jan - 08_PBR 4 8" xfId="12590"/>
    <cellStyle name="_pgvcl-costal_pgvcl_NEW MIS Jan - 08_PBR 4 9" xfId="12591"/>
    <cellStyle name="_pgvcl-costal_PGVCL-_NEW MIS Jan - 08_PBR 4 9" xfId="12592"/>
    <cellStyle name="_pgvcl-costal_pgvcl_NEW MIS Jan - 08_PBR 5" xfId="12593"/>
    <cellStyle name="_pgvcl-costal_PGVCL-_NEW MIS Jan - 08_PBR 5" xfId="12594"/>
    <cellStyle name="_pgvcl-costal_pgvcl_NEW MIS Jan - 08_PBR 5 10" xfId="12595"/>
    <cellStyle name="_pgvcl-costal_PGVCL-_NEW MIS Jan - 08_PBR 5 10" xfId="12596"/>
    <cellStyle name="_pgvcl-costal_pgvcl_NEW MIS Jan - 08_PBR 5 2" xfId="12597"/>
    <cellStyle name="_pgvcl-costal_PGVCL-_NEW MIS Jan - 08_PBR 5 2" xfId="12598"/>
    <cellStyle name="_pgvcl-costal_pgvcl_NEW MIS Jan - 08_PBR 5 3" xfId="12599"/>
    <cellStyle name="_pgvcl-costal_PGVCL-_NEW MIS Jan - 08_PBR 5 3" xfId="12600"/>
    <cellStyle name="_pgvcl-costal_pgvcl_NEW MIS Jan - 08_PBR 5 4" xfId="12601"/>
    <cellStyle name="_pgvcl-costal_PGVCL-_NEW MIS Jan - 08_PBR 5 4" xfId="12602"/>
    <cellStyle name="_pgvcl-costal_pgvcl_NEW MIS Jan - 08_PBR 5 5" xfId="12603"/>
    <cellStyle name="_pgvcl-costal_PGVCL-_NEW MIS Jan - 08_PBR 5 5" xfId="12604"/>
    <cellStyle name="_pgvcl-costal_pgvcl_NEW MIS Jan - 08_PBR 5 6" xfId="12605"/>
    <cellStyle name="_pgvcl-costal_PGVCL-_NEW MIS Jan - 08_PBR 5 6" xfId="12606"/>
    <cellStyle name="_pgvcl-costal_pgvcl_NEW MIS Jan - 08_PBR 5 7" xfId="12607"/>
    <cellStyle name="_pgvcl-costal_PGVCL-_NEW MIS Jan - 08_PBR 5 7" xfId="12608"/>
    <cellStyle name="_pgvcl-costal_pgvcl_NEW MIS Jan - 08_PBR 5 8" xfId="12609"/>
    <cellStyle name="_pgvcl-costal_PGVCL-_NEW MIS Jan - 08_PBR 5 8" xfId="12610"/>
    <cellStyle name="_pgvcl-costal_pgvcl_NEW MIS Jan - 08_PBR 5 9" xfId="12611"/>
    <cellStyle name="_pgvcl-costal_PGVCL-_NEW MIS Jan - 08_PBR 5 9" xfId="12612"/>
    <cellStyle name="_pgvcl-costal_pgvcl_NEW MIS Jan - 08_PBR 6" xfId="12613"/>
    <cellStyle name="_pgvcl-costal_PGVCL-_NEW MIS Jan - 08_PBR 6" xfId="12614"/>
    <cellStyle name="_pgvcl-costal_pgvcl_NEW MIS Jan - 08_PBR 6 10" xfId="12615"/>
    <cellStyle name="_pgvcl-costal_PGVCL-_NEW MIS Jan - 08_PBR 6 10" xfId="12616"/>
    <cellStyle name="_pgvcl-costal_pgvcl_NEW MIS Jan - 08_PBR 6 2" xfId="12617"/>
    <cellStyle name="_pgvcl-costal_PGVCL-_NEW MIS Jan - 08_PBR 6 2" xfId="12618"/>
    <cellStyle name="_pgvcl-costal_pgvcl_NEW MIS Jan - 08_PBR 6 3" xfId="12619"/>
    <cellStyle name="_pgvcl-costal_PGVCL-_NEW MIS Jan - 08_PBR 6 3" xfId="12620"/>
    <cellStyle name="_pgvcl-costal_pgvcl_NEW MIS Jan - 08_PBR 6 4" xfId="12621"/>
    <cellStyle name="_pgvcl-costal_PGVCL-_NEW MIS Jan - 08_PBR 6 4" xfId="12622"/>
    <cellStyle name="_pgvcl-costal_pgvcl_NEW MIS Jan - 08_PBR 6 5" xfId="12623"/>
    <cellStyle name="_pgvcl-costal_PGVCL-_NEW MIS Jan - 08_PBR 6 5" xfId="12624"/>
    <cellStyle name="_pgvcl-costal_pgvcl_NEW MIS Jan - 08_PBR 6 6" xfId="12625"/>
    <cellStyle name="_pgvcl-costal_PGVCL-_NEW MIS Jan - 08_PBR 6 6" xfId="12626"/>
    <cellStyle name="_pgvcl-costal_pgvcl_NEW MIS Jan - 08_PBR 6 7" xfId="12627"/>
    <cellStyle name="_pgvcl-costal_PGVCL-_NEW MIS Jan - 08_PBR 6 7" xfId="12628"/>
    <cellStyle name="_pgvcl-costal_pgvcl_NEW MIS Jan - 08_PBR 6 8" xfId="12629"/>
    <cellStyle name="_pgvcl-costal_PGVCL-_NEW MIS Jan - 08_PBR 6 8" xfId="12630"/>
    <cellStyle name="_pgvcl-costal_pgvcl_NEW MIS Jan - 08_PBR 6 9" xfId="12631"/>
    <cellStyle name="_pgvcl-costal_PGVCL-_NEW MIS Jan - 08_PBR 6 9" xfId="12632"/>
    <cellStyle name="_pgvcl-costal_pgvcl_NEW MIS Jan - 08_PBR 7" xfId="12633"/>
    <cellStyle name="_pgvcl-costal_PGVCL-_NEW MIS Jan - 08_PBR 7" xfId="12634"/>
    <cellStyle name="_pgvcl-costal_pgvcl_NEW MIS Jan - 08_PBR 7 10" xfId="12635"/>
    <cellStyle name="_pgvcl-costal_PGVCL-_NEW MIS Jan - 08_PBR 7 10" xfId="12636"/>
    <cellStyle name="_pgvcl-costal_pgvcl_NEW MIS Jan - 08_PBR 7 2" xfId="12637"/>
    <cellStyle name="_pgvcl-costal_PGVCL-_NEW MIS Jan - 08_PBR 7 2" xfId="12638"/>
    <cellStyle name="_pgvcl-costal_pgvcl_NEW MIS Jan - 08_PBR 7 3" xfId="12639"/>
    <cellStyle name="_pgvcl-costal_PGVCL-_NEW MIS Jan - 08_PBR 7 3" xfId="12640"/>
    <cellStyle name="_pgvcl-costal_pgvcl_NEW MIS Jan - 08_PBR 7 4" xfId="12641"/>
    <cellStyle name="_pgvcl-costal_PGVCL-_NEW MIS Jan - 08_PBR 7 4" xfId="12642"/>
    <cellStyle name="_pgvcl-costal_pgvcl_NEW MIS Jan - 08_PBR 7 5" xfId="12643"/>
    <cellStyle name="_pgvcl-costal_PGVCL-_NEW MIS Jan - 08_PBR 7 5" xfId="12644"/>
    <cellStyle name="_pgvcl-costal_pgvcl_NEW MIS Jan - 08_PBR 7 6" xfId="12645"/>
    <cellStyle name="_pgvcl-costal_PGVCL-_NEW MIS Jan - 08_PBR 7 6" xfId="12646"/>
    <cellStyle name="_pgvcl-costal_pgvcl_NEW MIS Jan - 08_PBR 7 7" xfId="12647"/>
    <cellStyle name="_pgvcl-costal_PGVCL-_NEW MIS Jan - 08_PBR 7 7" xfId="12648"/>
    <cellStyle name="_pgvcl-costal_pgvcl_NEW MIS Jan - 08_PBR 7 8" xfId="12649"/>
    <cellStyle name="_pgvcl-costal_PGVCL-_NEW MIS Jan - 08_PBR 7 8" xfId="12650"/>
    <cellStyle name="_pgvcl-costal_pgvcl_NEW MIS Jan - 08_PBR 7 9" xfId="12651"/>
    <cellStyle name="_pgvcl-costal_PGVCL-_NEW MIS Jan - 08_PBR 7 9" xfId="12652"/>
    <cellStyle name="_pgvcl-costal_pgvcl_NEW MIS Jan - 08_PBR 8" xfId="12653"/>
    <cellStyle name="_pgvcl-costal_PGVCL-_NEW MIS Jan - 08_PBR 8" xfId="12654"/>
    <cellStyle name="_pgvcl-costal_pgvcl_NEW MIS Jan - 08_PBR CO_DAILY REPORT GIS - 20-01-09" xfId="12655"/>
    <cellStyle name="_pgvcl-costal_PGVCL-_NEW MIS Jan - 08_PBR CO_DAILY REPORT GIS - 20-01-09" xfId="12656"/>
    <cellStyle name="_pgvcl-costal_pgvcl_NEW MIS Jan - 08_PBR CO_DAILY REPORT GIS - 20-01-09 2" xfId="12657"/>
    <cellStyle name="_pgvcl-costal_PGVCL-_NEW MIS Jan - 08_PBR CO_DAILY REPORT GIS - 20-01-09 2" xfId="12658"/>
    <cellStyle name="_pgvcl-costal_pgvcl_NEW MIS Jan - 08_PBR CO_DAILY REPORT GIS - 20-01-09 2 10" xfId="12659"/>
    <cellStyle name="_pgvcl-costal_PGVCL-_NEW MIS Jan - 08_PBR CO_DAILY REPORT GIS - 20-01-09 2 10" xfId="12660"/>
    <cellStyle name="_pgvcl-costal_pgvcl_NEW MIS Jan - 08_PBR CO_DAILY REPORT GIS - 20-01-09 2 2" xfId="12661"/>
    <cellStyle name="_pgvcl-costal_PGVCL-_NEW MIS Jan - 08_PBR CO_DAILY REPORT GIS - 20-01-09 2 2" xfId="12662"/>
    <cellStyle name="_pgvcl-costal_pgvcl_NEW MIS Jan - 08_PBR CO_DAILY REPORT GIS - 20-01-09 2 3" xfId="12663"/>
    <cellStyle name="_pgvcl-costal_PGVCL-_NEW MIS Jan - 08_PBR CO_DAILY REPORT GIS - 20-01-09 2 3" xfId="12664"/>
    <cellStyle name="_pgvcl-costal_pgvcl_NEW MIS Jan - 08_PBR CO_DAILY REPORT GIS - 20-01-09 2 4" xfId="12665"/>
    <cellStyle name="_pgvcl-costal_PGVCL-_NEW MIS Jan - 08_PBR CO_DAILY REPORT GIS - 20-01-09 2 4" xfId="12666"/>
    <cellStyle name="_pgvcl-costal_pgvcl_NEW MIS Jan - 08_PBR CO_DAILY REPORT GIS - 20-01-09 2 5" xfId="12667"/>
    <cellStyle name="_pgvcl-costal_PGVCL-_NEW MIS Jan - 08_PBR CO_DAILY REPORT GIS - 20-01-09 2 5" xfId="12668"/>
    <cellStyle name="_pgvcl-costal_pgvcl_NEW MIS Jan - 08_PBR CO_DAILY REPORT GIS - 20-01-09 2 6" xfId="12669"/>
    <cellStyle name="_pgvcl-costal_PGVCL-_NEW MIS Jan - 08_PBR CO_DAILY REPORT GIS - 20-01-09 2 6" xfId="12670"/>
    <cellStyle name="_pgvcl-costal_pgvcl_NEW MIS Jan - 08_PBR CO_DAILY REPORT GIS - 20-01-09 2 7" xfId="12671"/>
    <cellStyle name="_pgvcl-costal_PGVCL-_NEW MIS Jan - 08_PBR CO_DAILY REPORT GIS - 20-01-09 2 7" xfId="12672"/>
    <cellStyle name="_pgvcl-costal_pgvcl_NEW MIS Jan - 08_PBR CO_DAILY REPORT GIS - 20-01-09 2 8" xfId="12673"/>
    <cellStyle name="_pgvcl-costal_PGVCL-_NEW MIS Jan - 08_PBR CO_DAILY REPORT GIS - 20-01-09 2 8" xfId="12674"/>
    <cellStyle name="_pgvcl-costal_pgvcl_NEW MIS Jan - 08_PBR CO_DAILY REPORT GIS - 20-01-09 2 9" xfId="12675"/>
    <cellStyle name="_pgvcl-costal_PGVCL-_NEW MIS Jan - 08_PBR CO_DAILY REPORT GIS - 20-01-09 2 9" xfId="12676"/>
    <cellStyle name="_pgvcl-costal_pgvcl_NEW MIS Jan - 08_PBR CO_DAILY REPORT GIS - 20-01-09 3" xfId="12677"/>
    <cellStyle name="_pgvcl-costal_PGVCL-_NEW MIS Jan - 08_PBR CO_DAILY REPORT GIS - 20-01-09 3" xfId="12678"/>
    <cellStyle name="_pgvcl-costal_pgvcl_NEW MIS Jan - 08_PBR CO_DAILY REPORT GIS - 20-01-09 3 10" xfId="12679"/>
    <cellStyle name="_pgvcl-costal_PGVCL-_NEW MIS Jan - 08_PBR CO_DAILY REPORT GIS - 20-01-09 3 10" xfId="12680"/>
    <cellStyle name="_pgvcl-costal_pgvcl_NEW MIS Jan - 08_PBR CO_DAILY REPORT GIS - 20-01-09 3 2" xfId="12681"/>
    <cellStyle name="_pgvcl-costal_PGVCL-_NEW MIS Jan - 08_PBR CO_DAILY REPORT GIS - 20-01-09 3 2" xfId="12682"/>
    <cellStyle name="_pgvcl-costal_pgvcl_NEW MIS Jan - 08_PBR CO_DAILY REPORT GIS - 20-01-09 3 3" xfId="12683"/>
    <cellStyle name="_pgvcl-costal_PGVCL-_NEW MIS Jan - 08_PBR CO_DAILY REPORT GIS - 20-01-09 3 3" xfId="12684"/>
    <cellStyle name="_pgvcl-costal_pgvcl_NEW MIS Jan - 08_PBR CO_DAILY REPORT GIS - 20-01-09 3 4" xfId="12685"/>
    <cellStyle name="_pgvcl-costal_PGVCL-_NEW MIS Jan - 08_PBR CO_DAILY REPORT GIS - 20-01-09 3 4" xfId="12686"/>
    <cellStyle name="_pgvcl-costal_pgvcl_NEW MIS Jan - 08_PBR CO_DAILY REPORT GIS - 20-01-09 3 5" xfId="12687"/>
    <cellStyle name="_pgvcl-costal_PGVCL-_NEW MIS Jan - 08_PBR CO_DAILY REPORT GIS - 20-01-09 3 5" xfId="12688"/>
    <cellStyle name="_pgvcl-costal_pgvcl_NEW MIS Jan - 08_PBR CO_DAILY REPORT GIS - 20-01-09 3 6" xfId="12689"/>
    <cellStyle name="_pgvcl-costal_PGVCL-_NEW MIS Jan - 08_PBR CO_DAILY REPORT GIS - 20-01-09 3 6" xfId="12690"/>
    <cellStyle name="_pgvcl-costal_pgvcl_NEW MIS Jan - 08_PBR CO_DAILY REPORT GIS - 20-01-09 3 7" xfId="12691"/>
    <cellStyle name="_pgvcl-costal_PGVCL-_NEW MIS Jan - 08_PBR CO_DAILY REPORT GIS - 20-01-09 3 7" xfId="12692"/>
    <cellStyle name="_pgvcl-costal_pgvcl_NEW MIS Jan - 08_PBR CO_DAILY REPORT GIS - 20-01-09 3 8" xfId="12693"/>
    <cellStyle name="_pgvcl-costal_PGVCL-_NEW MIS Jan - 08_PBR CO_DAILY REPORT GIS - 20-01-09 3 8" xfId="12694"/>
    <cellStyle name="_pgvcl-costal_pgvcl_NEW MIS Jan - 08_PBR CO_DAILY REPORT GIS - 20-01-09 3 9" xfId="12695"/>
    <cellStyle name="_pgvcl-costal_PGVCL-_NEW MIS Jan - 08_PBR CO_DAILY REPORT GIS - 20-01-09 3 9" xfId="12696"/>
    <cellStyle name="_pgvcl-costal_pgvcl_NEW MIS Jan - 08_PBR CO_DAILY REPORT GIS - 20-01-09 4" xfId="12697"/>
    <cellStyle name="_pgvcl-costal_PGVCL-_NEW MIS Jan - 08_PBR CO_DAILY REPORT GIS - 20-01-09 4" xfId="12698"/>
    <cellStyle name="_pgvcl-costal_pgvcl_NEW MIS Jan - 08_PBR CO_DAILY REPORT GIS - 20-01-09 4 10" xfId="12699"/>
    <cellStyle name="_pgvcl-costal_PGVCL-_NEW MIS Jan - 08_PBR CO_DAILY REPORT GIS - 20-01-09 4 10" xfId="12700"/>
    <cellStyle name="_pgvcl-costal_pgvcl_NEW MIS Jan - 08_PBR CO_DAILY REPORT GIS - 20-01-09 4 2" xfId="12701"/>
    <cellStyle name="_pgvcl-costal_PGVCL-_NEW MIS Jan - 08_PBR CO_DAILY REPORT GIS - 20-01-09 4 2" xfId="12702"/>
    <cellStyle name="_pgvcl-costal_pgvcl_NEW MIS Jan - 08_PBR CO_DAILY REPORT GIS - 20-01-09 4 3" xfId="12703"/>
    <cellStyle name="_pgvcl-costal_PGVCL-_NEW MIS Jan - 08_PBR CO_DAILY REPORT GIS - 20-01-09 4 3" xfId="12704"/>
    <cellStyle name="_pgvcl-costal_pgvcl_NEW MIS Jan - 08_PBR CO_DAILY REPORT GIS - 20-01-09 4 4" xfId="12705"/>
    <cellStyle name="_pgvcl-costal_PGVCL-_NEW MIS Jan - 08_PBR CO_DAILY REPORT GIS - 20-01-09 4 4" xfId="12706"/>
    <cellStyle name="_pgvcl-costal_pgvcl_NEW MIS Jan - 08_PBR CO_DAILY REPORT GIS - 20-01-09 4 5" xfId="12707"/>
    <cellStyle name="_pgvcl-costal_PGVCL-_NEW MIS Jan - 08_PBR CO_DAILY REPORT GIS - 20-01-09 4 5" xfId="12708"/>
    <cellStyle name="_pgvcl-costal_pgvcl_NEW MIS Jan - 08_PBR CO_DAILY REPORT GIS - 20-01-09 4 6" xfId="12709"/>
    <cellStyle name="_pgvcl-costal_PGVCL-_NEW MIS Jan - 08_PBR CO_DAILY REPORT GIS - 20-01-09 4 6" xfId="12710"/>
    <cellStyle name="_pgvcl-costal_pgvcl_NEW MIS Jan - 08_PBR CO_DAILY REPORT GIS - 20-01-09 4 7" xfId="12711"/>
    <cellStyle name="_pgvcl-costal_PGVCL-_NEW MIS Jan - 08_PBR CO_DAILY REPORT GIS - 20-01-09 4 7" xfId="12712"/>
    <cellStyle name="_pgvcl-costal_pgvcl_NEW MIS Jan - 08_PBR CO_DAILY REPORT GIS - 20-01-09 4 8" xfId="12713"/>
    <cellStyle name="_pgvcl-costal_PGVCL-_NEW MIS Jan - 08_PBR CO_DAILY REPORT GIS - 20-01-09 4 8" xfId="12714"/>
    <cellStyle name="_pgvcl-costal_pgvcl_NEW MIS Jan - 08_PBR CO_DAILY REPORT GIS - 20-01-09 4 9" xfId="12715"/>
    <cellStyle name="_pgvcl-costal_PGVCL-_NEW MIS Jan - 08_PBR CO_DAILY REPORT GIS - 20-01-09 4 9" xfId="12716"/>
    <cellStyle name="_pgvcl-costal_pgvcl_NEW MIS Jan - 08_PBR CO_DAILY REPORT GIS - 20-01-09 5" xfId="12717"/>
    <cellStyle name="_pgvcl-costal_PGVCL-_NEW MIS Jan - 08_PBR CO_DAILY REPORT GIS - 20-01-09 5" xfId="12718"/>
    <cellStyle name="_pgvcl-costal_pgvcl_NEW MIS Jan - 08_PBR CO_DAILY REPORT GIS - 20-01-09 5 10" xfId="12719"/>
    <cellStyle name="_pgvcl-costal_PGVCL-_NEW MIS Jan - 08_PBR CO_DAILY REPORT GIS - 20-01-09 5 10" xfId="12720"/>
    <cellStyle name="_pgvcl-costal_pgvcl_NEW MIS Jan - 08_PBR CO_DAILY REPORT GIS - 20-01-09 5 2" xfId="12721"/>
    <cellStyle name="_pgvcl-costal_PGVCL-_NEW MIS Jan - 08_PBR CO_DAILY REPORT GIS - 20-01-09 5 2" xfId="12722"/>
    <cellStyle name="_pgvcl-costal_pgvcl_NEW MIS Jan - 08_PBR CO_DAILY REPORT GIS - 20-01-09 5 3" xfId="12723"/>
    <cellStyle name="_pgvcl-costal_PGVCL-_NEW MIS Jan - 08_PBR CO_DAILY REPORT GIS - 20-01-09 5 3" xfId="12724"/>
    <cellStyle name="_pgvcl-costal_pgvcl_NEW MIS Jan - 08_PBR CO_DAILY REPORT GIS - 20-01-09 5 4" xfId="12725"/>
    <cellStyle name="_pgvcl-costal_PGVCL-_NEW MIS Jan - 08_PBR CO_DAILY REPORT GIS - 20-01-09 5 4" xfId="12726"/>
    <cellStyle name="_pgvcl-costal_pgvcl_NEW MIS Jan - 08_PBR CO_DAILY REPORT GIS - 20-01-09 5 5" xfId="12727"/>
    <cellStyle name="_pgvcl-costal_PGVCL-_NEW MIS Jan - 08_PBR CO_DAILY REPORT GIS - 20-01-09 5 5" xfId="12728"/>
    <cellStyle name="_pgvcl-costal_pgvcl_NEW MIS Jan - 08_PBR CO_DAILY REPORT GIS - 20-01-09 5 6" xfId="12729"/>
    <cellStyle name="_pgvcl-costal_PGVCL-_NEW MIS Jan - 08_PBR CO_DAILY REPORT GIS - 20-01-09 5 6" xfId="12730"/>
    <cellStyle name="_pgvcl-costal_pgvcl_NEW MIS Jan - 08_PBR CO_DAILY REPORT GIS - 20-01-09 5 7" xfId="12731"/>
    <cellStyle name="_pgvcl-costal_PGVCL-_NEW MIS Jan - 08_PBR CO_DAILY REPORT GIS - 20-01-09 5 7" xfId="12732"/>
    <cellStyle name="_pgvcl-costal_pgvcl_NEW MIS Jan - 08_PBR CO_DAILY REPORT GIS - 20-01-09 5 8" xfId="12733"/>
    <cellStyle name="_pgvcl-costal_PGVCL-_NEW MIS Jan - 08_PBR CO_DAILY REPORT GIS - 20-01-09 5 8" xfId="12734"/>
    <cellStyle name="_pgvcl-costal_pgvcl_NEW MIS Jan - 08_PBR CO_DAILY REPORT GIS - 20-01-09 5 9" xfId="12735"/>
    <cellStyle name="_pgvcl-costal_PGVCL-_NEW MIS Jan - 08_PBR CO_DAILY REPORT GIS - 20-01-09 5 9" xfId="12736"/>
    <cellStyle name="_pgvcl-costal_pgvcl_NEW MIS Jan - 08_PBR CO_DAILY REPORT GIS - 20-01-09 6" xfId="12737"/>
    <cellStyle name="_pgvcl-costal_PGVCL-_NEW MIS Jan - 08_PBR CO_DAILY REPORT GIS - 20-01-09 6" xfId="12738"/>
    <cellStyle name="_pgvcl-costal_pgvcl_NEW MIS Jan - 08_PBR CO_DAILY REPORT GIS - 20-01-09 6 10" xfId="12739"/>
    <cellStyle name="_pgvcl-costal_PGVCL-_NEW MIS Jan - 08_PBR CO_DAILY REPORT GIS - 20-01-09 6 10" xfId="12740"/>
    <cellStyle name="_pgvcl-costal_pgvcl_NEW MIS Jan - 08_PBR CO_DAILY REPORT GIS - 20-01-09 6 2" xfId="12741"/>
    <cellStyle name="_pgvcl-costal_PGVCL-_NEW MIS Jan - 08_PBR CO_DAILY REPORT GIS - 20-01-09 6 2" xfId="12742"/>
    <cellStyle name="_pgvcl-costal_pgvcl_NEW MIS Jan - 08_PBR CO_DAILY REPORT GIS - 20-01-09 6 3" xfId="12743"/>
    <cellStyle name="_pgvcl-costal_PGVCL-_NEW MIS Jan - 08_PBR CO_DAILY REPORT GIS - 20-01-09 6 3" xfId="12744"/>
    <cellStyle name="_pgvcl-costal_pgvcl_NEW MIS Jan - 08_PBR CO_DAILY REPORT GIS - 20-01-09 6 4" xfId="12745"/>
    <cellStyle name="_pgvcl-costal_PGVCL-_NEW MIS Jan - 08_PBR CO_DAILY REPORT GIS - 20-01-09 6 4" xfId="12746"/>
    <cellStyle name="_pgvcl-costal_pgvcl_NEW MIS Jan - 08_PBR CO_DAILY REPORT GIS - 20-01-09 6 5" xfId="12747"/>
    <cellStyle name="_pgvcl-costal_PGVCL-_NEW MIS Jan - 08_PBR CO_DAILY REPORT GIS - 20-01-09 6 5" xfId="12748"/>
    <cellStyle name="_pgvcl-costal_pgvcl_NEW MIS Jan - 08_PBR CO_DAILY REPORT GIS - 20-01-09 6 6" xfId="12749"/>
    <cellStyle name="_pgvcl-costal_PGVCL-_NEW MIS Jan - 08_PBR CO_DAILY REPORT GIS - 20-01-09 6 6" xfId="12750"/>
    <cellStyle name="_pgvcl-costal_pgvcl_NEW MIS Jan - 08_PBR CO_DAILY REPORT GIS - 20-01-09 6 7" xfId="12751"/>
    <cellStyle name="_pgvcl-costal_PGVCL-_NEW MIS Jan - 08_PBR CO_DAILY REPORT GIS - 20-01-09 6 7" xfId="12752"/>
    <cellStyle name="_pgvcl-costal_pgvcl_NEW MIS Jan - 08_PBR CO_DAILY REPORT GIS - 20-01-09 6 8" xfId="12753"/>
    <cellStyle name="_pgvcl-costal_PGVCL-_NEW MIS Jan - 08_PBR CO_DAILY REPORT GIS - 20-01-09 6 8" xfId="12754"/>
    <cellStyle name="_pgvcl-costal_pgvcl_NEW MIS Jan - 08_PBR CO_DAILY REPORT GIS - 20-01-09 6 9" xfId="12755"/>
    <cellStyle name="_pgvcl-costal_PGVCL-_NEW MIS Jan - 08_PBR CO_DAILY REPORT GIS - 20-01-09 6 9" xfId="12756"/>
    <cellStyle name="_pgvcl-costal_pgvcl_NEW MIS Jan - 08_PBR CO_DAILY REPORT GIS - 20-01-09 7" xfId="12757"/>
    <cellStyle name="_pgvcl-costal_PGVCL-_NEW MIS Jan - 08_PBR CO_DAILY REPORT GIS - 20-01-09 7" xfId="12758"/>
    <cellStyle name="_pgvcl-costal_pgvcl_NEW MIS Jan - 08_PBR CO_DAILY REPORT GIS - 20-01-09 7 10" xfId="12759"/>
    <cellStyle name="_pgvcl-costal_PGVCL-_NEW MIS Jan - 08_PBR CO_DAILY REPORT GIS - 20-01-09 7 10" xfId="12760"/>
    <cellStyle name="_pgvcl-costal_pgvcl_NEW MIS Jan - 08_PBR CO_DAILY REPORT GIS - 20-01-09 7 2" xfId="12761"/>
    <cellStyle name="_pgvcl-costal_PGVCL-_NEW MIS Jan - 08_PBR CO_DAILY REPORT GIS - 20-01-09 7 2" xfId="12762"/>
    <cellStyle name="_pgvcl-costal_pgvcl_NEW MIS Jan - 08_PBR CO_DAILY REPORT GIS - 20-01-09 7 3" xfId="12763"/>
    <cellStyle name="_pgvcl-costal_PGVCL-_NEW MIS Jan - 08_PBR CO_DAILY REPORT GIS - 20-01-09 7 3" xfId="12764"/>
    <cellStyle name="_pgvcl-costal_pgvcl_NEW MIS Jan - 08_PBR CO_DAILY REPORT GIS - 20-01-09 7 4" xfId="12765"/>
    <cellStyle name="_pgvcl-costal_PGVCL-_NEW MIS Jan - 08_PBR CO_DAILY REPORT GIS - 20-01-09 7 4" xfId="12766"/>
    <cellStyle name="_pgvcl-costal_pgvcl_NEW MIS Jan - 08_PBR CO_DAILY REPORT GIS - 20-01-09 7 5" xfId="12767"/>
    <cellStyle name="_pgvcl-costal_PGVCL-_NEW MIS Jan - 08_PBR CO_DAILY REPORT GIS - 20-01-09 7 5" xfId="12768"/>
    <cellStyle name="_pgvcl-costal_pgvcl_NEW MIS Jan - 08_PBR CO_DAILY REPORT GIS - 20-01-09 7 6" xfId="12769"/>
    <cellStyle name="_pgvcl-costal_PGVCL-_NEW MIS Jan - 08_PBR CO_DAILY REPORT GIS - 20-01-09 7 6" xfId="12770"/>
    <cellStyle name="_pgvcl-costal_pgvcl_NEW MIS Jan - 08_PBR CO_DAILY REPORT GIS - 20-01-09 7 7" xfId="12771"/>
    <cellStyle name="_pgvcl-costal_PGVCL-_NEW MIS Jan - 08_PBR CO_DAILY REPORT GIS - 20-01-09 7 7" xfId="12772"/>
    <cellStyle name="_pgvcl-costal_pgvcl_NEW MIS Jan - 08_PBR CO_DAILY REPORT GIS - 20-01-09 7 8" xfId="12773"/>
    <cellStyle name="_pgvcl-costal_PGVCL-_NEW MIS Jan - 08_PBR CO_DAILY REPORT GIS - 20-01-09 7 8" xfId="12774"/>
    <cellStyle name="_pgvcl-costal_pgvcl_NEW MIS Jan - 08_PBR CO_DAILY REPORT GIS - 20-01-09 7 9" xfId="12775"/>
    <cellStyle name="_pgvcl-costal_PGVCL-_NEW MIS Jan - 08_PBR CO_DAILY REPORT GIS - 20-01-09 7 9" xfId="12776"/>
    <cellStyle name="_pgvcl-costal_pgvcl_NEW MIS Jan - 08_PBR CO_DAILY REPORT GIS - 20-01-09 8" xfId="12777"/>
    <cellStyle name="_pgvcl-costal_PGVCL-_NEW MIS Jan - 08_PBR CO_DAILY REPORT GIS - 20-01-09 8" xfId="12778"/>
    <cellStyle name="_pgvcl-costal_pgvcl_NEW MIS Jan - 08_T&amp;D August-08" xfId="12779"/>
    <cellStyle name="_pgvcl-costal_PGVCL-_NEW MIS Jan - 08_T&amp;D August-08" xfId="12780"/>
    <cellStyle name="_pgvcl-costal_pgvcl_NEW MIS Jan - 08_T&amp;D August-08 2" xfId="12781"/>
    <cellStyle name="_pgvcl-costal_PGVCL-_NEW MIS Jan - 08_T&amp;D August-08 2" xfId="12782"/>
    <cellStyle name="_pgvcl-costal_pgvcl_NEW MIS Jan - 08_T&amp;D August-08 2 10" xfId="12783"/>
    <cellStyle name="_pgvcl-costal_PGVCL-_NEW MIS Jan - 08_T&amp;D August-08 2 10" xfId="12784"/>
    <cellStyle name="_pgvcl-costal_pgvcl_NEW MIS Jan - 08_T&amp;D August-08 2 2" xfId="12785"/>
    <cellStyle name="_pgvcl-costal_PGVCL-_NEW MIS Jan - 08_T&amp;D August-08 2 2" xfId="12786"/>
    <cellStyle name="_pgvcl-costal_pgvcl_NEW MIS Jan - 08_T&amp;D August-08 2 3" xfId="12787"/>
    <cellStyle name="_pgvcl-costal_PGVCL-_NEW MIS Jan - 08_T&amp;D August-08 2 3" xfId="12788"/>
    <cellStyle name="_pgvcl-costal_pgvcl_NEW MIS Jan - 08_T&amp;D August-08 2 4" xfId="12789"/>
    <cellStyle name="_pgvcl-costal_PGVCL-_NEW MIS Jan - 08_T&amp;D August-08 2 4" xfId="12790"/>
    <cellStyle name="_pgvcl-costal_pgvcl_NEW MIS Jan - 08_T&amp;D August-08 2 5" xfId="12791"/>
    <cellStyle name="_pgvcl-costal_PGVCL-_NEW MIS Jan - 08_T&amp;D August-08 2 5" xfId="12792"/>
    <cellStyle name="_pgvcl-costal_pgvcl_NEW MIS Jan - 08_T&amp;D August-08 2 6" xfId="12793"/>
    <cellStyle name="_pgvcl-costal_PGVCL-_NEW MIS Jan - 08_T&amp;D August-08 2 6" xfId="12794"/>
    <cellStyle name="_pgvcl-costal_pgvcl_NEW MIS Jan - 08_T&amp;D August-08 2 7" xfId="12795"/>
    <cellStyle name="_pgvcl-costal_PGVCL-_NEW MIS Jan - 08_T&amp;D August-08 2 7" xfId="12796"/>
    <cellStyle name="_pgvcl-costal_pgvcl_NEW MIS Jan - 08_T&amp;D August-08 2 8" xfId="12797"/>
    <cellStyle name="_pgvcl-costal_PGVCL-_NEW MIS Jan - 08_T&amp;D August-08 2 8" xfId="12798"/>
    <cellStyle name="_pgvcl-costal_pgvcl_NEW MIS Jan - 08_T&amp;D August-08 2 9" xfId="12799"/>
    <cellStyle name="_pgvcl-costal_PGVCL-_NEW MIS Jan - 08_T&amp;D August-08 2 9" xfId="12800"/>
    <cellStyle name="_pgvcl-costal_pgvcl_NEW MIS Jan - 08_T&amp;D August-08 3" xfId="12801"/>
    <cellStyle name="_pgvcl-costal_PGVCL-_NEW MIS Jan - 08_T&amp;D August-08 3" xfId="12802"/>
    <cellStyle name="_pgvcl-costal_pgvcl_NEW MIS Jan - 08_T&amp;D August-08 3 10" xfId="12803"/>
    <cellStyle name="_pgvcl-costal_PGVCL-_NEW MIS Jan - 08_T&amp;D August-08 3 10" xfId="12804"/>
    <cellStyle name="_pgvcl-costal_pgvcl_NEW MIS Jan - 08_T&amp;D August-08 3 2" xfId="12805"/>
    <cellStyle name="_pgvcl-costal_PGVCL-_NEW MIS Jan - 08_T&amp;D August-08 3 2" xfId="12806"/>
    <cellStyle name="_pgvcl-costal_pgvcl_NEW MIS Jan - 08_T&amp;D August-08 3 3" xfId="12807"/>
    <cellStyle name="_pgvcl-costal_PGVCL-_NEW MIS Jan - 08_T&amp;D August-08 3 3" xfId="12808"/>
    <cellStyle name="_pgvcl-costal_pgvcl_NEW MIS Jan - 08_T&amp;D August-08 3 4" xfId="12809"/>
    <cellStyle name="_pgvcl-costal_PGVCL-_NEW MIS Jan - 08_T&amp;D August-08 3 4" xfId="12810"/>
    <cellStyle name="_pgvcl-costal_pgvcl_NEW MIS Jan - 08_T&amp;D August-08 3 5" xfId="12811"/>
    <cellStyle name="_pgvcl-costal_PGVCL-_NEW MIS Jan - 08_T&amp;D August-08 3 5" xfId="12812"/>
    <cellStyle name="_pgvcl-costal_pgvcl_NEW MIS Jan - 08_T&amp;D August-08 3 6" xfId="12813"/>
    <cellStyle name="_pgvcl-costal_PGVCL-_NEW MIS Jan - 08_T&amp;D August-08 3 6" xfId="12814"/>
    <cellStyle name="_pgvcl-costal_pgvcl_NEW MIS Jan - 08_T&amp;D August-08 3 7" xfId="12815"/>
    <cellStyle name="_pgvcl-costal_PGVCL-_NEW MIS Jan - 08_T&amp;D August-08 3 7" xfId="12816"/>
    <cellStyle name="_pgvcl-costal_pgvcl_NEW MIS Jan - 08_T&amp;D August-08 3 8" xfId="12817"/>
    <cellStyle name="_pgvcl-costal_PGVCL-_NEW MIS Jan - 08_T&amp;D August-08 3 8" xfId="12818"/>
    <cellStyle name="_pgvcl-costal_pgvcl_NEW MIS Jan - 08_T&amp;D August-08 3 9" xfId="12819"/>
    <cellStyle name="_pgvcl-costal_PGVCL-_NEW MIS Jan - 08_T&amp;D August-08 3 9" xfId="12820"/>
    <cellStyle name="_pgvcl-costal_pgvcl_NEW MIS Jan - 08_T&amp;D August-08 4" xfId="12821"/>
    <cellStyle name="_pgvcl-costal_PGVCL-_NEW MIS Jan - 08_T&amp;D August-08 4" xfId="12822"/>
    <cellStyle name="_pgvcl-costal_pgvcl_NEW MIS Jan - 08_T&amp;D August-08 4 10" xfId="12823"/>
    <cellStyle name="_pgvcl-costal_PGVCL-_NEW MIS Jan - 08_T&amp;D August-08 4 10" xfId="12824"/>
    <cellStyle name="_pgvcl-costal_pgvcl_NEW MIS Jan - 08_T&amp;D August-08 4 2" xfId="12825"/>
    <cellStyle name="_pgvcl-costal_PGVCL-_NEW MIS Jan - 08_T&amp;D August-08 4 2" xfId="12826"/>
    <cellStyle name="_pgvcl-costal_pgvcl_NEW MIS Jan - 08_T&amp;D August-08 4 3" xfId="12827"/>
    <cellStyle name="_pgvcl-costal_PGVCL-_NEW MIS Jan - 08_T&amp;D August-08 4 3" xfId="12828"/>
    <cellStyle name="_pgvcl-costal_pgvcl_NEW MIS Jan - 08_T&amp;D August-08 4 4" xfId="12829"/>
    <cellStyle name="_pgvcl-costal_PGVCL-_NEW MIS Jan - 08_T&amp;D August-08 4 4" xfId="12830"/>
    <cellStyle name="_pgvcl-costal_pgvcl_NEW MIS Jan - 08_T&amp;D August-08 4 5" xfId="12831"/>
    <cellStyle name="_pgvcl-costal_PGVCL-_NEW MIS Jan - 08_T&amp;D August-08 4 5" xfId="12832"/>
    <cellStyle name="_pgvcl-costal_pgvcl_NEW MIS Jan - 08_T&amp;D August-08 4 6" xfId="12833"/>
    <cellStyle name="_pgvcl-costal_PGVCL-_NEW MIS Jan - 08_T&amp;D August-08 4 6" xfId="12834"/>
    <cellStyle name="_pgvcl-costal_pgvcl_NEW MIS Jan - 08_T&amp;D August-08 4 7" xfId="12835"/>
    <cellStyle name="_pgvcl-costal_PGVCL-_NEW MIS Jan - 08_T&amp;D August-08 4 7" xfId="12836"/>
    <cellStyle name="_pgvcl-costal_pgvcl_NEW MIS Jan - 08_T&amp;D August-08 4 8" xfId="12837"/>
    <cellStyle name="_pgvcl-costal_PGVCL-_NEW MIS Jan - 08_T&amp;D August-08 4 8" xfId="12838"/>
    <cellStyle name="_pgvcl-costal_pgvcl_NEW MIS Jan - 08_T&amp;D August-08 4 9" xfId="12839"/>
    <cellStyle name="_pgvcl-costal_PGVCL-_NEW MIS Jan - 08_T&amp;D August-08 4 9" xfId="12840"/>
    <cellStyle name="_pgvcl-costal_pgvcl_NEW MIS Jan - 08_T&amp;D August-08 5" xfId="12841"/>
    <cellStyle name="_pgvcl-costal_PGVCL-_NEW MIS Jan - 08_T&amp;D August-08 5" xfId="12842"/>
    <cellStyle name="_pgvcl-costal_pgvcl_NEW MIS Jan - 08_T&amp;D August-08 5 10" xfId="12843"/>
    <cellStyle name="_pgvcl-costal_PGVCL-_NEW MIS Jan - 08_T&amp;D August-08 5 10" xfId="12844"/>
    <cellStyle name="_pgvcl-costal_pgvcl_NEW MIS Jan - 08_T&amp;D August-08 5 2" xfId="12845"/>
    <cellStyle name="_pgvcl-costal_PGVCL-_NEW MIS Jan - 08_T&amp;D August-08 5 2" xfId="12846"/>
    <cellStyle name="_pgvcl-costal_pgvcl_NEW MIS Jan - 08_T&amp;D August-08 5 3" xfId="12847"/>
    <cellStyle name="_pgvcl-costal_PGVCL-_NEW MIS Jan - 08_T&amp;D August-08 5 3" xfId="12848"/>
    <cellStyle name="_pgvcl-costal_pgvcl_NEW MIS Jan - 08_T&amp;D August-08 5 4" xfId="12849"/>
    <cellStyle name="_pgvcl-costal_PGVCL-_NEW MIS Jan - 08_T&amp;D August-08 5 4" xfId="12850"/>
    <cellStyle name="_pgvcl-costal_pgvcl_NEW MIS Jan - 08_T&amp;D August-08 5 5" xfId="12851"/>
    <cellStyle name="_pgvcl-costal_PGVCL-_NEW MIS Jan - 08_T&amp;D August-08 5 5" xfId="12852"/>
    <cellStyle name="_pgvcl-costal_pgvcl_NEW MIS Jan - 08_T&amp;D August-08 5 6" xfId="12853"/>
    <cellStyle name="_pgvcl-costal_PGVCL-_NEW MIS Jan - 08_T&amp;D August-08 5 6" xfId="12854"/>
    <cellStyle name="_pgvcl-costal_pgvcl_NEW MIS Jan - 08_T&amp;D August-08 5 7" xfId="12855"/>
    <cellStyle name="_pgvcl-costal_PGVCL-_NEW MIS Jan - 08_T&amp;D August-08 5 7" xfId="12856"/>
    <cellStyle name="_pgvcl-costal_pgvcl_NEW MIS Jan - 08_T&amp;D August-08 5 8" xfId="12857"/>
    <cellStyle name="_pgvcl-costal_PGVCL-_NEW MIS Jan - 08_T&amp;D August-08 5 8" xfId="12858"/>
    <cellStyle name="_pgvcl-costal_pgvcl_NEW MIS Jan - 08_T&amp;D August-08 5 9" xfId="12859"/>
    <cellStyle name="_pgvcl-costal_PGVCL-_NEW MIS Jan - 08_T&amp;D August-08 5 9" xfId="12860"/>
    <cellStyle name="_pgvcl-costal_pgvcl_NEW MIS Jan - 08_T&amp;D August-08 6" xfId="12861"/>
    <cellStyle name="_pgvcl-costal_PGVCL-_NEW MIS Jan - 08_T&amp;D August-08 6" xfId="12862"/>
    <cellStyle name="_pgvcl-costal_pgvcl_NEW MIS Jan - 08_T&amp;D August-08 6 10" xfId="12863"/>
    <cellStyle name="_pgvcl-costal_PGVCL-_NEW MIS Jan - 08_T&amp;D August-08 6 10" xfId="12864"/>
    <cellStyle name="_pgvcl-costal_pgvcl_NEW MIS Jan - 08_T&amp;D August-08 6 2" xfId="12865"/>
    <cellStyle name="_pgvcl-costal_PGVCL-_NEW MIS Jan - 08_T&amp;D August-08 6 2" xfId="12866"/>
    <cellStyle name="_pgvcl-costal_pgvcl_NEW MIS Jan - 08_T&amp;D August-08 6 3" xfId="12867"/>
    <cellStyle name="_pgvcl-costal_PGVCL-_NEW MIS Jan - 08_T&amp;D August-08 6 3" xfId="12868"/>
    <cellStyle name="_pgvcl-costal_pgvcl_NEW MIS Jan - 08_T&amp;D August-08 6 4" xfId="12869"/>
    <cellStyle name="_pgvcl-costal_PGVCL-_NEW MIS Jan - 08_T&amp;D August-08 6 4" xfId="12870"/>
    <cellStyle name="_pgvcl-costal_pgvcl_NEW MIS Jan - 08_T&amp;D August-08 6 5" xfId="12871"/>
    <cellStyle name="_pgvcl-costal_PGVCL-_NEW MIS Jan - 08_T&amp;D August-08 6 5" xfId="12872"/>
    <cellStyle name="_pgvcl-costal_pgvcl_NEW MIS Jan - 08_T&amp;D August-08 6 6" xfId="12873"/>
    <cellStyle name="_pgvcl-costal_PGVCL-_NEW MIS Jan - 08_T&amp;D August-08 6 6" xfId="12874"/>
    <cellStyle name="_pgvcl-costal_pgvcl_NEW MIS Jan - 08_T&amp;D August-08 6 7" xfId="12875"/>
    <cellStyle name="_pgvcl-costal_PGVCL-_NEW MIS Jan - 08_T&amp;D August-08 6 7" xfId="12876"/>
    <cellStyle name="_pgvcl-costal_pgvcl_NEW MIS Jan - 08_T&amp;D August-08 6 8" xfId="12877"/>
    <cellStyle name="_pgvcl-costal_PGVCL-_NEW MIS Jan - 08_T&amp;D August-08 6 8" xfId="12878"/>
    <cellStyle name="_pgvcl-costal_pgvcl_NEW MIS Jan - 08_T&amp;D August-08 6 9" xfId="12879"/>
    <cellStyle name="_pgvcl-costal_PGVCL-_NEW MIS Jan - 08_T&amp;D August-08 6 9" xfId="12880"/>
    <cellStyle name="_pgvcl-costal_pgvcl_NEW MIS Jan - 08_T&amp;D August-08 7" xfId="12881"/>
    <cellStyle name="_pgvcl-costal_PGVCL-_NEW MIS Jan - 08_T&amp;D August-08 7" xfId="12882"/>
    <cellStyle name="_pgvcl-costal_pgvcl_NEW MIS Jan - 08_T&amp;D August-08 7 10" xfId="12883"/>
    <cellStyle name="_pgvcl-costal_PGVCL-_NEW MIS Jan - 08_T&amp;D August-08 7 10" xfId="12884"/>
    <cellStyle name="_pgvcl-costal_pgvcl_NEW MIS Jan - 08_T&amp;D August-08 7 2" xfId="12885"/>
    <cellStyle name="_pgvcl-costal_PGVCL-_NEW MIS Jan - 08_T&amp;D August-08 7 2" xfId="12886"/>
    <cellStyle name="_pgvcl-costal_pgvcl_NEW MIS Jan - 08_T&amp;D August-08 7 3" xfId="12887"/>
    <cellStyle name="_pgvcl-costal_PGVCL-_NEW MIS Jan - 08_T&amp;D August-08 7 3" xfId="12888"/>
    <cellStyle name="_pgvcl-costal_pgvcl_NEW MIS Jan - 08_T&amp;D August-08 7 4" xfId="12889"/>
    <cellStyle name="_pgvcl-costal_PGVCL-_NEW MIS Jan - 08_T&amp;D August-08 7 4" xfId="12890"/>
    <cellStyle name="_pgvcl-costal_pgvcl_NEW MIS Jan - 08_T&amp;D August-08 7 5" xfId="12891"/>
    <cellStyle name="_pgvcl-costal_PGVCL-_NEW MIS Jan - 08_T&amp;D August-08 7 5" xfId="12892"/>
    <cellStyle name="_pgvcl-costal_pgvcl_NEW MIS Jan - 08_T&amp;D August-08 7 6" xfId="12893"/>
    <cellStyle name="_pgvcl-costal_PGVCL-_NEW MIS Jan - 08_T&amp;D August-08 7 6" xfId="12894"/>
    <cellStyle name="_pgvcl-costal_pgvcl_NEW MIS Jan - 08_T&amp;D August-08 7 7" xfId="12895"/>
    <cellStyle name="_pgvcl-costal_PGVCL-_NEW MIS Jan - 08_T&amp;D August-08 7 7" xfId="12896"/>
    <cellStyle name="_pgvcl-costal_pgvcl_NEW MIS Jan - 08_T&amp;D August-08 7 8" xfId="12897"/>
    <cellStyle name="_pgvcl-costal_PGVCL-_NEW MIS Jan - 08_T&amp;D August-08 7 8" xfId="12898"/>
    <cellStyle name="_pgvcl-costal_pgvcl_NEW MIS Jan - 08_T&amp;D August-08 7 9" xfId="12899"/>
    <cellStyle name="_pgvcl-costal_PGVCL-_NEW MIS Jan - 08_T&amp;D August-08 7 9" xfId="12900"/>
    <cellStyle name="_pgvcl-costal_pgvcl_NEW MIS Jan - 08_T&amp;D August-08 8" xfId="12901"/>
    <cellStyle name="_pgvcl-costal_PGVCL-_NEW MIS Jan - 08_T&amp;D August-08 8" xfId="12902"/>
    <cellStyle name="_pgvcl-costal_pgvcl_NEW MIS Jan - 08_T&amp;D Dec-08" xfId="12903"/>
    <cellStyle name="_pgvcl-costal_PGVCL-_NEW MIS Jan - 08_T&amp;D Dec-08" xfId="12904"/>
    <cellStyle name="_pgvcl-costal_pgvcl_NEW MIS Jan - 08_T&amp;D Dec-08 2" xfId="12905"/>
    <cellStyle name="_pgvcl-costal_PGVCL-_NEW MIS Jan - 08_T&amp;D Dec-08 2" xfId="12906"/>
    <cellStyle name="_pgvcl-costal_pgvcl_NEW MIS Jan - 08_T&amp;D Dec-08 2 10" xfId="12907"/>
    <cellStyle name="_pgvcl-costal_PGVCL-_NEW MIS Jan - 08_T&amp;D Dec-08 2 10" xfId="12908"/>
    <cellStyle name="_pgvcl-costal_pgvcl_NEW MIS Jan - 08_T&amp;D Dec-08 2 2" xfId="12909"/>
    <cellStyle name="_pgvcl-costal_PGVCL-_NEW MIS Jan - 08_T&amp;D Dec-08 2 2" xfId="12910"/>
    <cellStyle name="_pgvcl-costal_pgvcl_NEW MIS Jan - 08_T&amp;D Dec-08 2 3" xfId="12911"/>
    <cellStyle name="_pgvcl-costal_PGVCL-_NEW MIS Jan - 08_T&amp;D Dec-08 2 3" xfId="12912"/>
    <cellStyle name="_pgvcl-costal_pgvcl_NEW MIS Jan - 08_T&amp;D Dec-08 2 4" xfId="12913"/>
    <cellStyle name="_pgvcl-costal_PGVCL-_NEW MIS Jan - 08_T&amp;D Dec-08 2 4" xfId="12914"/>
    <cellStyle name="_pgvcl-costal_pgvcl_NEW MIS Jan - 08_T&amp;D Dec-08 2 5" xfId="12915"/>
    <cellStyle name="_pgvcl-costal_PGVCL-_NEW MIS Jan - 08_T&amp;D Dec-08 2 5" xfId="12916"/>
    <cellStyle name="_pgvcl-costal_pgvcl_NEW MIS Jan - 08_T&amp;D Dec-08 2 6" xfId="12917"/>
    <cellStyle name="_pgvcl-costal_PGVCL-_NEW MIS Jan - 08_T&amp;D Dec-08 2 6" xfId="12918"/>
    <cellStyle name="_pgvcl-costal_pgvcl_NEW MIS Jan - 08_T&amp;D Dec-08 2 7" xfId="12919"/>
    <cellStyle name="_pgvcl-costal_PGVCL-_NEW MIS Jan - 08_T&amp;D Dec-08 2 7" xfId="12920"/>
    <cellStyle name="_pgvcl-costal_pgvcl_NEW MIS Jan - 08_T&amp;D Dec-08 2 8" xfId="12921"/>
    <cellStyle name="_pgvcl-costal_PGVCL-_NEW MIS Jan - 08_T&amp;D Dec-08 2 8" xfId="12922"/>
    <cellStyle name="_pgvcl-costal_pgvcl_NEW MIS Jan - 08_T&amp;D Dec-08 2 9" xfId="12923"/>
    <cellStyle name="_pgvcl-costal_PGVCL-_NEW MIS Jan - 08_T&amp;D Dec-08 2 9" xfId="12924"/>
    <cellStyle name="_pgvcl-costal_pgvcl_NEW MIS Jan - 08_T&amp;D Dec-08 3" xfId="12925"/>
    <cellStyle name="_pgvcl-costal_PGVCL-_NEW MIS Jan - 08_T&amp;D Dec-08 3" xfId="12926"/>
    <cellStyle name="_pgvcl-costal_pgvcl_NEW MIS Jan - 08_T&amp;D Dec-08 3 10" xfId="12927"/>
    <cellStyle name="_pgvcl-costal_PGVCL-_NEW MIS Jan - 08_T&amp;D Dec-08 3 10" xfId="12928"/>
    <cellStyle name="_pgvcl-costal_pgvcl_NEW MIS Jan - 08_T&amp;D Dec-08 3 2" xfId="12929"/>
    <cellStyle name="_pgvcl-costal_PGVCL-_NEW MIS Jan - 08_T&amp;D Dec-08 3 2" xfId="12930"/>
    <cellStyle name="_pgvcl-costal_pgvcl_NEW MIS Jan - 08_T&amp;D Dec-08 3 3" xfId="12931"/>
    <cellStyle name="_pgvcl-costal_PGVCL-_NEW MIS Jan - 08_T&amp;D Dec-08 3 3" xfId="12932"/>
    <cellStyle name="_pgvcl-costal_pgvcl_NEW MIS Jan - 08_T&amp;D Dec-08 3 4" xfId="12933"/>
    <cellStyle name="_pgvcl-costal_PGVCL-_NEW MIS Jan - 08_T&amp;D Dec-08 3 4" xfId="12934"/>
    <cellStyle name="_pgvcl-costal_pgvcl_NEW MIS Jan - 08_T&amp;D Dec-08 3 5" xfId="12935"/>
    <cellStyle name="_pgvcl-costal_PGVCL-_NEW MIS Jan - 08_T&amp;D Dec-08 3 5" xfId="12936"/>
    <cellStyle name="_pgvcl-costal_pgvcl_NEW MIS Jan - 08_T&amp;D Dec-08 3 6" xfId="12937"/>
    <cellStyle name="_pgvcl-costal_PGVCL-_NEW MIS Jan - 08_T&amp;D Dec-08 3 6" xfId="12938"/>
    <cellStyle name="_pgvcl-costal_pgvcl_NEW MIS Jan - 08_T&amp;D Dec-08 3 7" xfId="12939"/>
    <cellStyle name="_pgvcl-costal_PGVCL-_NEW MIS Jan - 08_T&amp;D Dec-08 3 7" xfId="12940"/>
    <cellStyle name="_pgvcl-costal_pgvcl_NEW MIS Jan - 08_T&amp;D Dec-08 3 8" xfId="12941"/>
    <cellStyle name="_pgvcl-costal_PGVCL-_NEW MIS Jan - 08_T&amp;D Dec-08 3 8" xfId="12942"/>
    <cellStyle name="_pgvcl-costal_pgvcl_NEW MIS Jan - 08_T&amp;D Dec-08 3 9" xfId="12943"/>
    <cellStyle name="_pgvcl-costal_PGVCL-_NEW MIS Jan - 08_T&amp;D Dec-08 3 9" xfId="12944"/>
    <cellStyle name="_pgvcl-costal_pgvcl_NEW MIS Jan - 08_T&amp;D Dec-08 4" xfId="12945"/>
    <cellStyle name="_pgvcl-costal_PGVCL-_NEW MIS Jan - 08_T&amp;D Dec-08 4" xfId="12946"/>
    <cellStyle name="_pgvcl-costal_pgvcl_NEW MIS Jan - 08_T&amp;D Dec-08 4 10" xfId="12947"/>
    <cellStyle name="_pgvcl-costal_PGVCL-_NEW MIS Jan - 08_T&amp;D Dec-08 4 10" xfId="12948"/>
    <cellStyle name="_pgvcl-costal_pgvcl_NEW MIS Jan - 08_T&amp;D Dec-08 4 2" xfId="12949"/>
    <cellStyle name="_pgvcl-costal_PGVCL-_NEW MIS Jan - 08_T&amp;D Dec-08 4 2" xfId="12950"/>
    <cellStyle name="_pgvcl-costal_pgvcl_NEW MIS Jan - 08_T&amp;D Dec-08 4 3" xfId="12951"/>
    <cellStyle name="_pgvcl-costal_PGVCL-_NEW MIS Jan - 08_T&amp;D Dec-08 4 3" xfId="12952"/>
    <cellStyle name="_pgvcl-costal_pgvcl_NEW MIS Jan - 08_T&amp;D Dec-08 4 4" xfId="12953"/>
    <cellStyle name="_pgvcl-costal_PGVCL-_NEW MIS Jan - 08_T&amp;D Dec-08 4 4" xfId="12954"/>
    <cellStyle name="_pgvcl-costal_pgvcl_NEW MIS Jan - 08_T&amp;D Dec-08 4 5" xfId="12955"/>
    <cellStyle name="_pgvcl-costal_PGVCL-_NEW MIS Jan - 08_T&amp;D Dec-08 4 5" xfId="12956"/>
    <cellStyle name="_pgvcl-costal_pgvcl_NEW MIS Jan - 08_T&amp;D Dec-08 4 6" xfId="12957"/>
    <cellStyle name="_pgvcl-costal_PGVCL-_NEW MIS Jan - 08_T&amp;D Dec-08 4 6" xfId="12958"/>
    <cellStyle name="_pgvcl-costal_pgvcl_NEW MIS Jan - 08_T&amp;D Dec-08 4 7" xfId="12959"/>
    <cellStyle name="_pgvcl-costal_PGVCL-_NEW MIS Jan - 08_T&amp;D Dec-08 4 7" xfId="12960"/>
    <cellStyle name="_pgvcl-costal_pgvcl_NEW MIS Jan - 08_T&amp;D Dec-08 4 8" xfId="12961"/>
    <cellStyle name="_pgvcl-costal_PGVCL-_NEW MIS Jan - 08_T&amp;D Dec-08 4 8" xfId="12962"/>
    <cellStyle name="_pgvcl-costal_pgvcl_NEW MIS Jan - 08_T&amp;D Dec-08 4 9" xfId="12963"/>
    <cellStyle name="_pgvcl-costal_PGVCL-_NEW MIS Jan - 08_T&amp;D Dec-08 4 9" xfId="12964"/>
    <cellStyle name="_pgvcl-costal_pgvcl_NEW MIS Jan - 08_T&amp;D Dec-08 5" xfId="12965"/>
    <cellStyle name="_pgvcl-costal_PGVCL-_NEW MIS Jan - 08_T&amp;D Dec-08 5" xfId="12966"/>
    <cellStyle name="_pgvcl-costal_pgvcl_NEW MIS Jan - 08_T&amp;D Dec-08 5 10" xfId="12967"/>
    <cellStyle name="_pgvcl-costal_PGVCL-_NEW MIS Jan - 08_T&amp;D Dec-08 5 10" xfId="12968"/>
    <cellStyle name="_pgvcl-costal_pgvcl_NEW MIS Jan - 08_T&amp;D Dec-08 5 2" xfId="12969"/>
    <cellStyle name="_pgvcl-costal_PGVCL-_NEW MIS Jan - 08_T&amp;D Dec-08 5 2" xfId="12970"/>
    <cellStyle name="_pgvcl-costal_pgvcl_NEW MIS Jan - 08_T&amp;D Dec-08 5 3" xfId="12971"/>
    <cellStyle name="_pgvcl-costal_PGVCL-_NEW MIS Jan - 08_T&amp;D Dec-08 5 3" xfId="12972"/>
    <cellStyle name="_pgvcl-costal_pgvcl_NEW MIS Jan - 08_T&amp;D Dec-08 5 4" xfId="12973"/>
    <cellStyle name="_pgvcl-costal_PGVCL-_NEW MIS Jan - 08_T&amp;D Dec-08 5 4" xfId="12974"/>
    <cellStyle name="_pgvcl-costal_pgvcl_NEW MIS Jan - 08_T&amp;D Dec-08 5 5" xfId="12975"/>
    <cellStyle name="_pgvcl-costal_PGVCL-_NEW MIS Jan - 08_T&amp;D Dec-08 5 5" xfId="12976"/>
    <cellStyle name="_pgvcl-costal_pgvcl_NEW MIS Jan - 08_T&amp;D Dec-08 5 6" xfId="12977"/>
    <cellStyle name="_pgvcl-costal_PGVCL-_NEW MIS Jan - 08_T&amp;D Dec-08 5 6" xfId="12978"/>
    <cellStyle name="_pgvcl-costal_pgvcl_NEW MIS Jan - 08_T&amp;D Dec-08 5 7" xfId="12979"/>
    <cellStyle name="_pgvcl-costal_PGVCL-_NEW MIS Jan - 08_T&amp;D Dec-08 5 7" xfId="12980"/>
    <cellStyle name="_pgvcl-costal_pgvcl_NEW MIS Jan - 08_T&amp;D Dec-08 5 8" xfId="12981"/>
    <cellStyle name="_pgvcl-costal_PGVCL-_NEW MIS Jan - 08_T&amp;D Dec-08 5 8" xfId="12982"/>
    <cellStyle name="_pgvcl-costal_pgvcl_NEW MIS Jan - 08_T&amp;D Dec-08 5 9" xfId="12983"/>
    <cellStyle name="_pgvcl-costal_PGVCL-_NEW MIS Jan - 08_T&amp;D Dec-08 5 9" xfId="12984"/>
    <cellStyle name="_pgvcl-costal_pgvcl_NEW MIS Jan - 08_T&amp;D Dec-08 6" xfId="12985"/>
    <cellStyle name="_pgvcl-costal_PGVCL-_NEW MIS Jan - 08_T&amp;D Dec-08 6" xfId="12986"/>
    <cellStyle name="_pgvcl-costal_pgvcl_NEW MIS Jan - 08_T&amp;D Dec-08 6 10" xfId="12987"/>
    <cellStyle name="_pgvcl-costal_PGVCL-_NEW MIS Jan - 08_T&amp;D Dec-08 6 10" xfId="12988"/>
    <cellStyle name="_pgvcl-costal_pgvcl_NEW MIS Jan - 08_T&amp;D Dec-08 6 2" xfId="12989"/>
    <cellStyle name="_pgvcl-costal_PGVCL-_NEW MIS Jan - 08_T&amp;D Dec-08 6 2" xfId="12990"/>
    <cellStyle name="_pgvcl-costal_pgvcl_NEW MIS Jan - 08_T&amp;D Dec-08 6 3" xfId="12991"/>
    <cellStyle name="_pgvcl-costal_PGVCL-_NEW MIS Jan - 08_T&amp;D Dec-08 6 3" xfId="12992"/>
    <cellStyle name="_pgvcl-costal_pgvcl_NEW MIS Jan - 08_T&amp;D Dec-08 6 4" xfId="12993"/>
    <cellStyle name="_pgvcl-costal_PGVCL-_NEW MIS Jan - 08_T&amp;D Dec-08 6 4" xfId="12994"/>
    <cellStyle name="_pgvcl-costal_pgvcl_NEW MIS Jan - 08_T&amp;D Dec-08 6 5" xfId="12995"/>
    <cellStyle name="_pgvcl-costal_PGVCL-_NEW MIS Jan - 08_T&amp;D Dec-08 6 5" xfId="12996"/>
    <cellStyle name="_pgvcl-costal_pgvcl_NEW MIS Jan - 08_T&amp;D Dec-08 6 6" xfId="12997"/>
    <cellStyle name="_pgvcl-costal_PGVCL-_NEW MIS Jan - 08_T&amp;D Dec-08 6 6" xfId="12998"/>
    <cellStyle name="_pgvcl-costal_pgvcl_NEW MIS Jan - 08_T&amp;D Dec-08 6 7" xfId="12999"/>
    <cellStyle name="_pgvcl-costal_PGVCL-_NEW MIS Jan - 08_T&amp;D Dec-08 6 7" xfId="13000"/>
    <cellStyle name="_pgvcl-costal_pgvcl_NEW MIS Jan - 08_T&amp;D Dec-08 6 8" xfId="13001"/>
    <cellStyle name="_pgvcl-costal_PGVCL-_NEW MIS Jan - 08_T&amp;D Dec-08 6 8" xfId="13002"/>
    <cellStyle name="_pgvcl-costal_pgvcl_NEW MIS Jan - 08_T&amp;D Dec-08 6 9" xfId="13003"/>
    <cellStyle name="_pgvcl-costal_PGVCL-_NEW MIS Jan - 08_T&amp;D Dec-08 6 9" xfId="13004"/>
    <cellStyle name="_pgvcl-costal_pgvcl_NEW MIS Jan - 08_T&amp;D Dec-08 7" xfId="13005"/>
    <cellStyle name="_pgvcl-costal_PGVCL-_NEW MIS Jan - 08_T&amp;D Dec-08 7" xfId="13006"/>
    <cellStyle name="_pgvcl-costal_pgvcl_NEW MIS Jan - 08_T&amp;D Dec-08 7 10" xfId="13007"/>
    <cellStyle name="_pgvcl-costal_PGVCL-_NEW MIS Jan - 08_T&amp;D Dec-08 7 10" xfId="13008"/>
    <cellStyle name="_pgvcl-costal_pgvcl_NEW MIS Jan - 08_T&amp;D Dec-08 7 2" xfId="13009"/>
    <cellStyle name="_pgvcl-costal_PGVCL-_NEW MIS Jan - 08_T&amp;D Dec-08 7 2" xfId="13010"/>
    <cellStyle name="_pgvcl-costal_pgvcl_NEW MIS Jan - 08_T&amp;D Dec-08 7 3" xfId="13011"/>
    <cellStyle name="_pgvcl-costal_PGVCL-_NEW MIS Jan - 08_T&amp;D Dec-08 7 3" xfId="13012"/>
    <cellStyle name="_pgvcl-costal_pgvcl_NEW MIS Jan - 08_T&amp;D Dec-08 7 4" xfId="13013"/>
    <cellStyle name="_pgvcl-costal_PGVCL-_NEW MIS Jan - 08_T&amp;D Dec-08 7 4" xfId="13014"/>
    <cellStyle name="_pgvcl-costal_pgvcl_NEW MIS Jan - 08_T&amp;D Dec-08 7 5" xfId="13015"/>
    <cellStyle name="_pgvcl-costal_PGVCL-_NEW MIS Jan - 08_T&amp;D Dec-08 7 5" xfId="13016"/>
    <cellStyle name="_pgvcl-costal_pgvcl_NEW MIS Jan - 08_T&amp;D Dec-08 7 6" xfId="13017"/>
    <cellStyle name="_pgvcl-costal_PGVCL-_NEW MIS Jan - 08_T&amp;D Dec-08 7 6" xfId="13018"/>
    <cellStyle name="_pgvcl-costal_pgvcl_NEW MIS Jan - 08_T&amp;D Dec-08 7 7" xfId="13019"/>
    <cellStyle name="_pgvcl-costal_PGVCL-_NEW MIS Jan - 08_T&amp;D Dec-08 7 7" xfId="13020"/>
    <cellStyle name="_pgvcl-costal_pgvcl_NEW MIS Jan - 08_T&amp;D Dec-08 7 8" xfId="13021"/>
    <cellStyle name="_pgvcl-costal_PGVCL-_NEW MIS Jan - 08_T&amp;D Dec-08 7 8" xfId="13022"/>
    <cellStyle name="_pgvcl-costal_pgvcl_NEW MIS Jan - 08_T&amp;D Dec-08 7 9" xfId="13023"/>
    <cellStyle name="_pgvcl-costal_PGVCL-_NEW MIS Jan - 08_T&amp;D Dec-08 7 9" xfId="13024"/>
    <cellStyle name="_pgvcl-costal_pgvcl_NEW MIS Jan - 08_T&amp;D Dec-08 8" xfId="13025"/>
    <cellStyle name="_pgvcl-costal_PGVCL-_NEW MIS Jan - 08_T&amp;D Dec-08 8" xfId="13026"/>
    <cellStyle name="_pgvcl-costal_pgvcl_NEW MIS Jan - 08_T&amp;D July-08" xfId="13027"/>
    <cellStyle name="_pgvcl-costal_PGVCL-_NEW MIS Jan - 08_T&amp;D July-08" xfId="13028"/>
    <cellStyle name="_pgvcl-costal_pgvcl_NEW MIS Jan - 08_T&amp;D July-08 2" xfId="13029"/>
    <cellStyle name="_pgvcl-costal_PGVCL-_NEW MIS Jan - 08_T&amp;D July-08 2" xfId="13030"/>
    <cellStyle name="_pgvcl-costal_pgvcl_NEW MIS Jan - 08_T&amp;D July-08 2 10" xfId="13031"/>
    <cellStyle name="_pgvcl-costal_PGVCL-_NEW MIS Jan - 08_T&amp;D July-08 2 10" xfId="13032"/>
    <cellStyle name="_pgvcl-costal_pgvcl_NEW MIS Jan - 08_T&amp;D July-08 2 2" xfId="13033"/>
    <cellStyle name="_pgvcl-costal_PGVCL-_NEW MIS Jan - 08_T&amp;D July-08 2 2" xfId="13034"/>
    <cellStyle name="_pgvcl-costal_pgvcl_NEW MIS Jan - 08_T&amp;D July-08 2 3" xfId="13035"/>
    <cellStyle name="_pgvcl-costal_PGVCL-_NEW MIS Jan - 08_T&amp;D July-08 2 3" xfId="13036"/>
    <cellStyle name="_pgvcl-costal_pgvcl_NEW MIS Jan - 08_T&amp;D July-08 2 4" xfId="13037"/>
    <cellStyle name="_pgvcl-costal_PGVCL-_NEW MIS Jan - 08_T&amp;D July-08 2 4" xfId="13038"/>
    <cellStyle name="_pgvcl-costal_pgvcl_NEW MIS Jan - 08_T&amp;D July-08 2 5" xfId="13039"/>
    <cellStyle name="_pgvcl-costal_PGVCL-_NEW MIS Jan - 08_T&amp;D July-08 2 5" xfId="13040"/>
    <cellStyle name="_pgvcl-costal_pgvcl_NEW MIS Jan - 08_T&amp;D July-08 2 6" xfId="13041"/>
    <cellStyle name="_pgvcl-costal_PGVCL-_NEW MIS Jan - 08_T&amp;D July-08 2 6" xfId="13042"/>
    <cellStyle name="_pgvcl-costal_pgvcl_NEW MIS Jan - 08_T&amp;D July-08 2 7" xfId="13043"/>
    <cellStyle name="_pgvcl-costal_PGVCL-_NEW MIS Jan - 08_T&amp;D July-08 2 7" xfId="13044"/>
    <cellStyle name="_pgvcl-costal_pgvcl_NEW MIS Jan - 08_T&amp;D July-08 2 8" xfId="13045"/>
    <cellStyle name="_pgvcl-costal_PGVCL-_NEW MIS Jan - 08_T&amp;D July-08 2 8" xfId="13046"/>
    <cellStyle name="_pgvcl-costal_pgvcl_NEW MIS Jan - 08_T&amp;D July-08 2 9" xfId="13047"/>
    <cellStyle name="_pgvcl-costal_PGVCL-_NEW MIS Jan - 08_T&amp;D July-08 2 9" xfId="13048"/>
    <cellStyle name="_pgvcl-costal_pgvcl_NEW MIS Jan - 08_T&amp;D July-08 3" xfId="13049"/>
    <cellStyle name="_pgvcl-costal_PGVCL-_NEW MIS Jan - 08_T&amp;D July-08 3" xfId="13050"/>
    <cellStyle name="_pgvcl-costal_pgvcl_NEW MIS Jan - 08_T&amp;D July-08 3 10" xfId="13051"/>
    <cellStyle name="_pgvcl-costal_PGVCL-_NEW MIS Jan - 08_T&amp;D July-08 3 10" xfId="13052"/>
    <cellStyle name="_pgvcl-costal_pgvcl_NEW MIS Jan - 08_T&amp;D July-08 3 2" xfId="13053"/>
    <cellStyle name="_pgvcl-costal_PGVCL-_NEW MIS Jan - 08_T&amp;D July-08 3 2" xfId="13054"/>
    <cellStyle name="_pgvcl-costal_pgvcl_NEW MIS Jan - 08_T&amp;D July-08 3 3" xfId="13055"/>
    <cellStyle name="_pgvcl-costal_PGVCL-_NEW MIS Jan - 08_T&amp;D July-08 3 3" xfId="13056"/>
    <cellStyle name="_pgvcl-costal_pgvcl_NEW MIS Jan - 08_T&amp;D July-08 3 4" xfId="13057"/>
    <cellStyle name="_pgvcl-costal_PGVCL-_NEW MIS Jan - 08_T&amp;D July-08 3 4" xfId="13058"/>
    <cellStyle name="_pgvcl-costal_pgvcl_NEW MIS Jan - 08_T&amp;D July-08 3 5" xfId="13059"/>
    <cellStyle name="_pgvcl-costal_PGVCL-_NEW MIS Jan - 08_T&amp;D July-08 3 5" xfId="13060"/>
    <cellStyle name="_pgvcl-costal_pgvcl_NEW MIS Jan - 08_T&amp;D July-08 3 6" xfId="13061"/>
    <cellStyle name="_pgvcl-costal_PGVCL-_NEW MIS Jan - 08_T&amp;D July-08 3 6" xfId="13062"/>
    <cellStyle name="_pgvcl-costal_pgvcl_NEW MIS Jan - 08_T&amp;D July-08 3 7" xfId="13063"/>
    <cellStyle name="_pgvcl-costal_PGVCL-_NEW MIS Jan - 08_T&amp;D July-08 3 7" xfId="13064"/>
    <cellStyle name="_pgvcl-costal_pgvcl_NEW MIS Jan - 08_T&amp;D July-08 3 8" xfId="13065"/>
    <cellStyle name="_pgvcl-costal_PGVCL-_NEW MIS Jan - 08_T&amp;D July-08 3 8" xfId="13066"/>
    <cellStyle name="_pgvcl-costal_pgvcl_NEW MIS Jan - 08_T&amp;D July-08 3 9" xfId="13067"/>
    <cellStyle name="_pgvcl-costal_PGVCL-_NEW MIS Jan - 08_T&amp;D July-08 3 9" xfId="13068"/>
    <cellStyle name="_pgvcl-costal_pgvcl_NEW MIS Jan - 08_T&amp;D July-08 4" xfId="13069"/>
    <cellStyle name="_pgvcl-costal_PGVCL-_NEW MIS Jan - 08_T&amp;D July-08 4" xfId="13070"/>
    <cellStyle name="_pgvcl-costal_pgvcl_NEW MIS Jan - 08_T&amp;D July-08 4 10" xfId="13071"/>
    <cellStyle name="_pgvcl-costal_PGVCL-_NEW MIS Jan - 08_T&amp;D July-08 4 10" xfId="13072"/>
    <cellStyle name="_pgvcl-costal_pgvcl_NEW MIS Jan - 08_T&amp;D July-08 4 2" xfId="13073"/>
    <cellStyle name="_pgvcl-costal_PGVCL-_NEW MIS Jan - 08_T&amp;D July-08 4 2" xfId="13074"/>
    <cellStyle name="_pgvcl-costal_pgvcl_NEW MIS Jan - 08_T&amp;D July-08 4 3" xfId="13075"/>
    <cellStyle name="_pgvcl-costal_PGVCL-_NEW MIS Jan - 08_T&amp;D July-08 4 3" xfId="13076"/>
    <cellStyle name="_pgvcl-costal_pgvcl_NEW MIS Jan - 08_T&amp;D July-08 4 4" xfId="13077"/>
    <cellStyle name="_pgvcl-costal_PGVCL-_NEW MIS Jan - 08_T&amp;D July-08 4 4" xfId="13078"/>
    <cellStyle name="_pgvcl-costal_pgvcl_NEW MIS Jan - 08_T&amp;D July-08 4 5" xfId="13079"/>
    <cellStyle name="_pgvcl-costal_PGVCL-_NEW MIS Jan - 08_T&amp;D July-08 4 5" xfId="13080"/>
    <cellStyle name="_pgvcl-costal_pgvcl_NEW MIS Jan - 08_T&amp;D July-08 4 6" xfId="13081"/>
    <cellStyle name="_pgvcl-costal_PGVCL-_NEW MIS Jan - 08_T&amp;D July-08 4 6" xfId="13082"/>
    <cellStyle name="_pgvcl-costal_pgvcl_NEW MIS Jan - 08_T&amp;D July-08 4 7" xfId="13083"/>
    <cellStyle name="_pgvcl-costal_PGVCL-_NEW MIS Jan - 08_T&amp;D July-08 4 7" xfId="13084"/>
    <cellStyle name="_pgvcl-costal_pgvcl_NEW MIS Jan - 08_T&amp;D July-08 4 8" xfId="13085"/>
    <cellStyle name="_pgvcl-costal_PGVCL-_NEW MIS Jan - 08_T&amp;D July-08 4 8" xfId="13086"/>
    <cellStyle name="_pgvcl-costal_pgvcl_NEW MIS Jan - 08_T&amp;D July-08 4 9" xfId="13087"/>
    <cellStyle name="_pgvcl-costal_PGVCL-_NEW MIS Jan - 08_T&amp;D July-08 4 9" xfId="13088"/>
    <cellStyle name="_pgvcl-costal_pgvcl_NEW MIS Jan - 08_T&amp;D July-08 5" xfId="13089"/>
    <cellStyle name="_pgvcl-costal_PGVCL-_NEW MIS Jan - 08_T&amp;D July-08 5" xfId="13090"/>
    <cellStyle name="_pgvcl-costal_pgvcl_NEW MIS Jan - 08_T&amp;D July-08 5 10" xfId="13091"/>
    <cellStyle name="_pgvcl-costal_PGVCL-_NEW MIS Jan - 08_T&amp;D July-08 5 10" xfId="13092"/>
    <cellStyle name="_pgvcl-costal_pgvcl_NEW MIS Jan - 08_T&amp;D July-08 5 2" xfId="13093"/>
    <cellStyle name="_pgvcl-costal_PGVCL-_NEW MIS Jan - 08_T&amp;D July-08 5 2" xfId="13094"/>
    <cellStyle name="_pgvcl-costal_pgvcl_NEW MIS Jan - 08_T&amp;D July-08 5 3" xfId="13095"/>
    <cellStyle name="_pgvcl-costal_PGVCL-_NEW MIS Jan - 08_T&amp;D July-08 5 3" xfId="13096"/>
    <cellStyle name="_pgvcl-costal_pgvcl_NEW MIS Jan - 08_T&amp;D July-08 5 4" xfId="13097"/>
    <cellStyle name="_pgvcl-costal_PGVCL-_NEW MIS Jan - 08_T&amp;D July-08 5 4" xfId="13098"/>
    <cellStyle name="_pgvcl-costal_pgvcl_NEW MIS Jan - 08_T&amp;D July-08 5 5" xfId="13099"/>
    <cellStyle name="_pgvcl-costal_PGVCL-_NEW MIS Jan - 08_T&amp;D July-08 5 5" xfId="13100"/>
    <cellStyle name="_pgvcl-costal_pgvcl_NEW MIS Jan - 08_T&amp;D July-08 5 6" xfId="13101"/>
    <cellStyle name="_pgvcl-costal_PGVCL-_NEW MIS Jan - 08_T&amp;D July-08 5 6" xfId="13102"/>
    <cellStyle name="_pgvcl-costal_pgvcl_NEW MIS Jan - 08_T&amp;D July-08 5 7" xfId="13103"/>
    <cellStyle name="_pgvcl-costal_PGVCL-_NEW MIS Jan - 08_T&amp;D July-08 5 7" xfId="13104"/>
    <cellStyle name="_pgvcl-costal_pgvcl_NEW MIS Jan - 08_T&amp;D July-08 5 8" xfId="13105"/>
    <cellStyle name="_pgvcl-costal_PGVCL-_NEW MIS Jan - 08_T&amp;D July-08 5 8" xfId="13106"/>
    <cellStyle name="_pgvcl-costal_pgvcl_NEW MIS Jan - 08_T&amp;D July-08 5 9" xfId="13107"/>
    <cellStyle name="_pgvcl-costal_PGVCL-_NEW MIS Jan - 08_T&amp;D July-08 5 9" xfId="13108"/>
    <cellStyle name="_pgvcl-costal_pgvcl_NEW MIS Jan - 08_T&amp;D July-08 6" xfId="13109"/>
    <cellStyle name="_pgvcl-costal_PGVCL-_NEW MIS Jan - 08_T&amp;D July-08 6" xfId="13110"/>
    <cellStyle name="_pgvcl-costal_pgvcl_NEW MIS Jan - 08_T&amp;D July-08 6 10" xfId="13111"/>
    <cellStyle name="_pgvcl-costal_PGVCL-_NEW MIS Jan - 08_T&amp;D July-08 6 10" xfId="13112"/>
    <cellStyle name="_pgvcl-costal_pgvcl_NEW MIS Jan - 08_T&amp;D July-08 6 2" xfId="13113"/>
    <cellStyle name="_pgvcl-costal_PGVCL-_NEW MIS Jan - 08_T&amp;D July-08 6 2" xfId="13114"/>
    <cellStyle name="_pgvcl-costal_pgvcl_NEW MIS Jan - 08_T&amp;D July-08 6 3" xfId="13115"/>
    <cellStyle name="_pgvcl-costal_PGVCL-_NEW MIS Jan - 08_T&amp;D July-08 6 3" xfId="13116"/>
    <cellStyle name="_pgvcl-costal_pgvcl_NEW MIS Jan - 08_T&amp;D July-08 6 4" xfId="13117"/>
    <cellStyle name="_pgvcl-costal_PGVCL-_NEW MIS Jan - 08_T&amp;D July-08 6 4" xfId="13118"/>
    <cellStyle name="_pgvcl-costal_pgvcl_NEW MIS Jan - 08_T&amp;D July-08 6 5" xfId="13119"/>
    <cellStyle name="_pgvcl-costal_PGVCL-_NEW MIS Jan - 08_T&amp;D July-08 6 5" xfId="13120"/>
    <cellStyle name="_pgvcl-costal_pgvcl_NEW MIS Jan - 08_T&amp;D July-08 6 6" xfId="13121"/>
    <cellStyle name="_pgvcl-costal_PGVCL-_NEW MIS Jan - 08_T&amp;D July-08 6 6" xfId="13122"/>
    <cellStyle name="_pgvcl-costal_pgvcl_NEW MIS Jan - 08_T&amp;D July-08 6 7" xfId="13123"/>
    <cellStyle name="_pgvcl-costal_PGVCL-_NEW MIS Jan - 08_T&amp;D July-08 6 7" xfId="13124"/>
    <cellStyle name="_pgvcl-costal_pgvcl_NEW MIS Jan - 08_T&amp;D July-08 6 8" xfId="13125"/>
    <cellStyle name="_pgvcl-costal_PGVCL-_NEW MIS Jan - 08_T&amp;D July-08 6 8" xfId="13126"/>
    <cellStyle name="_pgvcl-costal_pgvcl_NEW MIS Jan - 08_T&amp;D July-08 6 9" xfId="13127"/>
    <cellStyle name="_pgvcl-costal_PGVCL-_NEW MIS Jan - 08_T&amp;D July-08 6 9" xfId="13128"/>
    <cellStyle name="_pgvcl-costal_pgvcl_NEW MIS Jan - 08_T&amp;D July-08 7" xfId="13129"/>
    <cellStyle name="_pgvcl-costal_PGVCL-_NEW MIS Jan - 08_T&amp;D July-08 7" xfId="13130"/>
    <cellStyle name="_pgvcl-costal_pgvcl_NEW MIS Jan - 08_T&amp;D July-08 7 10" xfId="13131"/>
    <cellStyle name="_pgvcl-costal_PGVCL-_NEW MIS Jan - 08_T&amp;D July-08 7 10" xfId="13132"/>
    <cellStyle name="_pgvcl-costal_pgvcl_NEW MIS Jan - 08_T&amp;D July-08 7 2" xfId="13133"/>
    <cellStyle name="_pgvcl-costal_PGVCL-_NEW MIS Jan - 08_T&amp;D July-08 7 2" xfId="13134"/>
    <cellStyle name="_pgvcl-costal_pgvcl_NEW MIS Jan - 08_T&amp;D July-08 7 3" xfId="13135"/>
    <cellStyle name="_pgvcl-costal_PGVCL-_NEW MIS Jan - 08_T&amp;D July-08 7 3" xfId="13136"/>
    <cellStyle name="_pgvcl-costal_pgvcl_NEW MIS Jan - 08_T&amp;D July-08 7 4" xfId="13137"/>
    <cellStyle name="_pgvcl-costal_PGVCL-_NEW MIS Jan - 08_T&amp;D July-08 7 4" xfId="13138"/>
    <cellStyle name="_pgvcl-costal_pgvcl_NEW MIS Jan - 08_T&amp;D July-08 7 5" xfId="13139"/>
    <cellStyle name="_pgvcl-costal_PGVCL-_NEW MIS Jan - 08_T&amp;D July-08 7 5" xfId="13140"/>
    <cellStyle name="_pgvcl-costal_pgvcl_NEW MIS Jan - 08_T&amp;D July-08 7 6" xfId="13141"/>
    <cellStyle name="_pgvcl-costal_PGVCL-_NEW MIS Jan - 08_T&amp;D July-08 7 6" xfId="13142"/>
    <cellStyle name="_pgvcl-costal_pgvcl_NEW MIS Jan - 08_T&amp;D July-08 7 7" xfId="13143"/>
    <cellStyle name="_pgvcl-costal_PGVCL-_NEW MIS Jan - 08_T&amp;D July-08 7 7" xfId="13144"/>
    <cellStyle name="_pgvcl-costal_pgvcl_NEW MIS Jan - 08_T&amp;D July-08 7 8" xfId="13145"/>
    <cellStyle name="_pgvcl-costal_PGVCL-_NEW MIS Jan - 08_T&amp;D July-08 7 8" xfId="13146"/>
    <cellStyle name="_pgvcl-costal_pgvcl_NEW MIS Jan - 08_T&amp;D July-08 7 9" xfId="13147"/>
    <cellStyle name="_pgvcl-costal_PGVCL-_NEW MIS Jan - 08_T&amp;D July-08 7 9" xfId="13148"/>
    <cellStyle name="_pgvcl-costal_pgvcl_NEW MIS Jan - 08_T&amp;D July-08 8" xfId="13149"/>
    <cellStyle name="_pgvcl-costal_PGVCL-_NEW MIS Jan - 08_T&amp;D July-08 8" xfId="13150"/>
    <cellStyle name="_pgvcl-costal_pgvcl_NEW MIS Jan - 08_T&amp;D MAR--09" xfId="13151"/>
    <cellStyle name="_pgvcl-costal_PGVCL-_NEW MIS Jan - 08_T&amp;D MAR--09" xfId="13152"/>
    <cellStyle name="_pgvcl-costal_pgvcl_NEW MIS Jan - 08_T&amp;D MAR--09 2" xfId="13153"/>
    <cellStyle name="_pgvcl-costal_PGVCL-_NEW MIS Jan - 08_T&amp;D MAR--09 2" xfId="13154"/>
    <cellStyle name="_pgvcl-costal_pgvcl_NEW MIS Jan - 08_T&amp;D MAR--09 2 10" xfId="13155"/>
    <cellStyle name="_pgvcl-costal_PGVCL-_NEW MIS Jan - 08_T&amp;D MAR--09 2 10" xfId="13156"/>
    <cellStyle name="_pgvcl-costal_pgvcl_NEW MIS Jan - 08_T&amp;D MAR--09 2 2" xfId="13157"/>
    <cellStyle name="_pgvcl-costal_PGVCL-_NEW MIS Jan - 08_T&amp;D MAR--09 2 2" xfId="13158"/>
    <cellStyle name="_pgvcl-costal_pgvcl_NEW MIS Jan - 08_T&amp;D MAR--09 2 3" xfId="13159"/>
    <cellStyle name="_pgvcl-costal_PGVCL-_NEW MIS Jan - 08_T&amp;D MAR--09 2 3" xfId="13160"/>
    <cellStyle name="_pgvcl-costal_pgvcl_NEW MIS Jan - 08_T&amp;D MAR--09 2 4" xfId="13161"/>
    <cellStyle name="_pgvcl-costal_PGVCL-_NEW MIS Jan - 08_T&amp;D MAR--09 2 4" xfId="13162"/>
    <cellStyle name="_pgvcl-costal_pgvcl_NEW MIS Jan - 08_T&amp;D MAR--09 2 5" xfId="13163"/>
    <cellStyle name="_pgvcl-costal_PGVCL-_NEW MIS Jan - 08_T&amp;D MAR--09 2 5" xfId="13164"/>
    <cellStyle name="_pgvcl-costal_pgvcl_NEW MIS Jan - 08_T&amp;D MAR--09 2 6" xfId="13165"/>
    <cellStyle name="_pgvcl-costal_PGVCL-_NEW MIS Jan - 08_T&amp;D MAR--09 2 6" xfId="13166"/>
    <cellStyle name="_pgvcl-costal_pgvcl_NEW MIS Jan - 08_T&amp;D MAR--09 2 7" xfId="13167"/>
    <cellStyle name="_pgvcl-costal_PGVCL-_NEW MIS Jan - 08_T&amp;D MAR--09 2 7" xfId="13168"/>
    <cellStyle name="_pgvcl-costal_pgvcl_NEW MIS Jan - 08_T&amp;D MAR--09 2 8" xfId="13169"/>
    <cellStyle name="_pgvcl-costal_PGVCL-_NEW MIS Jan - 08_T&amp;D MAR--09 2 8" xfId="13170"/>
    <cellStyle name="_pgvcl-costal_pgvcl_NEW MIS Jan - 08_T&amp;D MAR--09 2 9" xfId="13171"/>
    <cellStyle name="_pgvcl-costal_PGVCL-_NEW MIS Jan - 08_T&amp;D MAR--09 2 9" xfId="13172"/>
    <cellStyle name="_pgvcl-costal_pgvcl_NEW MIS Jan - 08_T&amp;D MAR--09 3" xfId="13173"/>
    <cellStyle name="_pgvcl-costal_PGVCL-_NEW MIS Jan - 08_T&amp;D MAR--09 3" xfId="13174"/>
    <cellStyle name="_pgvcl-costal_pgvcl_NEW MIS Jan - 08_T&amp;D MAR--09 3 10" xfId="13175"/>
    <cellStyle name="_pgvcl-costal_PGVCL-_NEW MIS Jan - 08_T&amp;D MAR--09 3 10" xfId="13176"/>
    <cellStyle name="_pgvcl-costal_pgvcl_NEW MIS Jan - 08_T&amp;D MAR--09 3 2" xfId="13177"/>
    <cellStyle name="_pgvcl-costal_PGVCL-_NEW MIS Jan - 08_T&amp;D MAR--09 3 2" xfId="13178"/>
    <cellStyle name="_pgvcl-costal_pgvcl_NEW MIS Jan - 08_T&amp;D MAR--09 3 3" xfId="13179"/>
    <cellStyle name="_pgvcl-costal_PGVCL-_NEW MIS Jan - 08_T&amp;D MAR--09 3 3" xfId="13180"/>
    <cellStyle name="_pgvcl-costal_pgvcl_NEW MIS Jan - 08_T&amp;D MAR--09 3 4" xfId="13181"/>
    <cellStyle name="_pgvcl-costal_PGVCL-_NEW MIS Jan - 08_T&amp;D MAR--09 3 4" xfId="13182"/>
    <cellStyle name="_pgvcl-costal_pgvcl_NEW MIS Jan - 08_T&amp;D MAR--09 3 5" xfId="13183"/>
    <cellStyle name="_pgvcl-costal_PGVCL-_NEW MIS Jan - 08_T&amp;D MAR--09 3 5" xfId="13184"/>
    <cellStyle name="_pgvcl-costal_pgvcl_NEW MIS Jan - 08_T&amp;D MAR--09 3 6" xfId="13185"/>
    <cellStyle name="_pgvcl-costal_PGVCL-_NEW MIS Jan - 08_T&amp;D MAR--09 3 6" xfId="13186"/>
    <cellStyle name="_pgvcl-costal_pgvcl_NEW MIS Jan - 08_T&amp;D MAR--09 3 7" xfId="13187"/>
    <cellStyle name="_pgvcl-costal_PGVCL-_NEW MIS Jan - 08_T&amp;D MAR--09 3 7" xfId="13188"/>
    <cellStyle name="_pgvcl-costal_pgvcl_NEW MIS Jan - 08_T&amp;D MAR--09 3 8" xfId="13189"/>
    <cellStyle name="_pgvcl-costal_PGVCL-_NEW MIS Jan - 08_T&amp;D MAR--09 3 8" xfId="13190"/>
    <cellStyle name="_pgvcl-costal_pgvcl_NEW MIS Jan - 08_T&amp;D MAR--09 3 9" xfId="13191"/>
    <cellStyle name="_pgvcl-costal_PGVCL-_NEW MIS Jan - 08_T&amp;D MAR--09 3 9" xfId="13192"/>
    <cellStyle name="_pgvcl-costal_pgvcl_NEW MIS Jan - 08_T&amp;D MAR--09 4" xfId="13193"/>
    <cellStyle name="_pgvcl-costal_PGVCL-_NEW MIS Jan - 08_T&amp;D MAR--09 4" xfId="13194"/>
    <cellStyle name="_pgvcl-costal_pgvcl_NEW MIS Jan - 08_T&amp;D MAR--09 4 10" xfId="13195"/>
    <cellStyle name="_pgvcl-costal_PGVCL-_NEW MIS Jan - 08_T&amp;D MAR--09 4 10" xfId="13196"/>
    <cellStyle name="_pgvcl-costal_pgvcl_NEW MIS Jan - 08_T&amp;D MAR--09 4 2" xfId="13197"/>
    <cellStyle name="_pgvcl-costal_PGVCL-_NEW MIS Jan - 08_T&amp;D MAR--09 4 2" xfId="13198"/>
    <cellStyle name="_pgvcl-costal_pgvcl_NEW MIS Jan - 08_T&amp;D MAR--09 4 3" xfId="13199"/>
    <cellStyle name="_pgvcl-costal_PGVCL-_NEW MIS Jan - 08_T&amp;D MAR--09 4 3" xfId="13200"/>
    <cellStyle name="_pgvcl-costal_pgvcl_NEW MIS Jan - 08_T&amp;D MAR--09 4 4" xfId="13201"/>
    <cellStyle name="_pgvcl-costal_PGVCL-_NEW MIS Jan - 08_T&amp;D MAR--09 4 4" xfId="13202"/>
    <cellStyle name="_pgvcl-costal_pgvcl_NEW MIS Jan - 08_T&amp;D MAR--09 4 5" xfId="13203"/>
    <cellStyle name="_pgvcl-costal_PGVCL-_NEW MIS Jan - 08_T&amp;D MAR--09 4 5" xfId="13204"/>
    <cellStyle name="_pgvcl-costal_pgvcl_NEW MIS Jan - 08_T&amp;D MAR--09 4 6" xfId="13205"/>
    <cellStyle name="_pgvcl-costal_PGVCL-_NEW MIS Jan - 08_T&amp;D MAR--09 4 6" xfId="13206"/>
    <cellStyle name="_pgvcl-costal_pgvcl_NEW MIS Jan - 08_T&amp;D MAR--09 4 7" xfId="13207"/>
    <cellStyle name="_pgvcl-costal_PGVCL-_NEW MIS Jan - 08_T&amp;D MAR--09 4 7" xfId="13208"/>
    <cellStyle name="_pgvcl-costal_pgvcl_NEW MIS Jan - 08_T&amp;D MAR--09 4 8" xfId="13209"/>
    <cellStyle name="_pgvcl-costal_PGVCL-_NEW MIS Jan - 08_T&amp;D MAR--09 4 8" xfId="13210"/>
    <cellStyle name="_pgvcl-costal_pgvcl_NEW MIS Jan - 08_T&amp;D MAR--09 4 9" xfId="13211"/>
    <cellStyle name="_pgvcl-costal_PGVCL-_NEW MIS Jan - 08_T&amp;D MAR--09 4 9" xfId="13212"/>
    <cellStyle name="_pgvcl-costal_pgvcl_NEW MIS Jan - 08_T&amp;D MAR--09 5" xfId="13213"/>
    <cellStyle name="_pgvcl-costal_PGVCL-_NEW MIS Jan - 08_T&amp;D MAR--09 5" xfId="13214"/>
    <cellStyle name="_pgvcl-costal_pgvcl_NEW MIS Jan - 08_T&amp;D MAR--09 5 10" xfId="13215"/>
    <cellStyle name="_pgvcl-costal_PGVCL-_NEW MIS Jan - 08_T&amp;D MAR--09 5 10" xfId="13216"/>
    <cellStyle name="_pgvcl-costal_pgvcl_NEW MIS Jan - 08_T&amp;D MAR--09 5 2" xfId="13217"/>
    <cellStyle name="_pgvcl-costal_PGVCL-_NEW MIS Jan - 08_T&amp;D MAR--09 5 2" xfId="13218"/>
    <cellStyle name="_pgvcl-costal_pgvcl_NEW MIS Jan - 08_T&amp;D MAR--09 5 3" xfId="13219"/>
    <cellStyle name="_pgvcl-costal_PGVCL-_NEW MIS Jan - 08_T&amp;D MAR--09 5 3" xfId="13220"/>
    <cellStyle name="_pgvcl-costal_pgvcl_NEW MIS Jan - 08_T&amp;D MAR--09 5 4" xfId="13221"/>
    <cellStyle name="_pgvcl-costal_PGVCL-_NEW MIS Jan - 08_T&amp;D MAR--09 5 4" xfId="13222"/>
    <cellStyle name="_pgvcl-costal_pgvcl_NEW MIS Jan - 08_T&amp;D MAR--09 5 5" xfId="13223"/>
    <cellStyle name="_pgvcl-costal_PGVCL-_NEW MIS Jan - 08_T&amp;D MAR--09 5 5" xfId="13224"/>
    <cellStyle name="_pgvcl-costal_pgvcl_NEW MIS Jan - 08_T&amp;D MAR--09 5 6" xfId="13225"/>
    <cellStyle name="_pgvcl-costal_PGVCL-_NEW MIS Jan - 08_T&amp;D MAR--09 5 6" xfId="13226"/>
    <cellStyle name="_pgvcl-costal_pgvcl_NEW MIS Jan - 08_T&amp;D MAR--09 5 7" xfId="13227"/>
    <cellStyle name="_pgvcl-costal_PGVCL-_NEW MIS Jan - 08_T&amp;D MAR--09 5 7" xfId="13228"/>
    <cellStyle name="_pgvcl-costal_pgvcl_NEW MIS Jan - 08_T&amp;D MAR--09 5 8" xfId="13229"/>
    <cellStyle name="_pgvcl-costal_PGVCL-_NEW MIS Jan - 08_T&amp;D MAR--09 5 8" xfId="13230"/>
    <cellStyle name="_pgvcl-costal_pgvcl_NEW MIS Jan - 08_T&amp;D MAR--09 5 9" xfId="13231"/>
    <cellStyle name="_pgvcl-costal_PGVCL-_NEW MIS Jan - 08_T&amp;D MAR--09 5 9" xfId="13232"/>
    <cellStyle name="_pgvcl-costal_pgvcl_NEW MIS Jan - 08_T&amp;D MAR--09 6" xfId="13233"/>
    <cellStyle name="_pgvcl-costal_PGVCL-_NEW MIS Jan - 08_T&amp;D MAR--09 6" xfId="13234"/>
    <cellStyle name="_pgvcl-costal_pgvcl_NEW MIS Jan - 08_T&amp;D MAR--09 6 10" xfId="13235"/>
    <cellStyle name="_pgvcl-costal_PGVCL-_NEW MIS Jan - 08_T&amp;D MAR--09 6 10" xfId="13236"/>
    <cellStyle name="_pgvcl-costal_pgvcl_NEW MIS Jan - 08_T&amp;D MAR--09 6 2" xfId="13237"/>
    <cellStyle name="_pgvcl-costal_PGVCL-_NEW MIS Jan - 08_T&amp;D MAR--09 6 2" xfId="13238"/>
    <cellStyle name="_pgvcl-costal_pgvcl_NEW MIS Jan - 08_T&amp;D MAR--09 6 3" xfId="13239"/>
    <cellStyle name="_pgvcl-costal_PGVCL-_NEW MIS Jan - 08_T&amp;D MAR--09 6 3" xfId="13240"/>
    <cellStyle name="_pgvcl-costal_pgvcl_NEW MIS Jan - 08_T&amp;D MAR--09 6 4" xfId="13241"/>
    <cellStyle name="_pgvcl-costal_PGVCL-_NEW MIS Jan - 08_T&amp;D MAR--09 6 4" xfId="13242"/>
    <cellStyle name="_pgvcl-costal_pgvcl_NEW MIS Jan - 08_T&amp;D MAR--09 6 5" xfId="13243"/>
    <cellStyle name="_pgvcl-costal_PGVCL-_NEW MIS Jan - 08_T&amp;D MAR--09 6 5" xfId="13244"/>
    <cellStyle name="_pgvcl-costal_pgvcl_NEW MIS Jan - 08_T&amp;D MAR--09 6 6" xfId="13245"/>
    <cellStyle name="_pgvcl-costal_PGVCL-_NEW MIS Jan - 08_T&amp;D MAR--09 6 6" xfId="13246"/>
    <cellStyle name="_pgvcl-costal_pgvcl_NEW MIS Jan - 08_T&amp;D MAR--09 6 7" xfId="13247"/>
    <cellStyle name="_pgvcl-costal_PGVCL-_NEW MIS Jan - 08_T&amp;D MAR--09 6 7" xfId="13248"/>
    <cellStyle name="_pgvcl-costal_pgvcl_NEW MIS Jan - 08_T&amp;D MAR--09 6 8" xfId="13249"/>
    <cellStyle name="_pgvcl-costal_PGVCL-_NEW MIS Jan - 08_T&amp;D MAR--09 6 8" xfId="13250"/>
    <cellStyle name="_pgvcl-costal_pgvcl_NEW MIS Jan - 08_T&amp;D MAR--09 6 9" xfId="13251"/>
    <cellStyle name="_pgvcl-costal_PGVCL-_NEW MIS Jan - 08_T&amp;D MAR--09 6 9" xfId="13252"/>
    <cellStyle name="_pgvcl-costal_pgvcl_NEW MIS Jan - 08_T&amp;D MAR--09 7" xfId="13253"/>
    <cellStyle name="_pgvcl-costal_PGVCL-_NEW MIS Jan - 08_T&amp;D MAR--09 7" xfId="13254"/>
    <cellStyle name="_pgvcl-costal_pgvcl_NEW MIS Jan - 08_T&amp;D MAR--09 7 10" xfId="13255"/>
    <cellStyle name="_pgvcl-costal_PGVCL-_NEW MIS Jan - 08_T&amp;D MAR--09 7 10" xfId="13256"/>
    <cellStyle name="_pgvcl-costal_pgvcl_NEW MIS Jan - 08_T&amp;D MAR--09 7 2" xfId="13257"/>
    <cellStyle name="_pgvcl-costal_PGVCL-_NEW MIS Jan - 08_T&amp;D MAR--09 7 2" xfId="13258"/>
    <cellStyle name="_pgvcl-costal_pgvcl_NEW MIS Jan - 08_T&amp;D MAR--09 7 3" xfId="13259"/>
    <cellStyle name="_pgvcl-costal_PGVCL-_NEW MIS Jan - 08_T&amp;D MAR--09 7 3" xfId="13260"/>
    <cellStyle name="_pgvcl-costal_pgvcl_NEW MIS Jan - 08_T&amp;D MAR--09 7 4" xfId="13261"/>
    <cellStyle name="_pgvcl-costal_PGVCL-_NEW MIS Jan - 08_T&amp;D MAR--09 7 4" xfId="13262"/>
    <cellStyle name="_pgvcl-costal_pgvcl_NEW MIS Jan - 08_T&amp;D MAR--09 7 5" xfId="13263"/>
    <cellStyle name="_pgvcl-costal_PGVCL-_NEW MIS Jan - 08_T&amp;D MAR--09 7 5" xfId="13264"/>
    <cellStyle name="_pgvcl-costal_pgvcl_NEW MIS Jan - 08_T&amp;D MAR--09 7 6" xfId="13265"/>
    <cellStyle name="_pgvcl-costal_PGVCL-_NEW MIS Jan - 08_T&amp;D MAR--09 7 6" xfId="13266"/>
    <cellStyle name="_pgvcl-costal_pgvcl_NEW MIS Jan - 08_T&amp;D MAR--09 7 7" xfId="13267"/>
    <cellStyle name="_pgvcl-costal_PGVCL-_NEW MIS Jan - 08_T&amp;D MAR--09 7 7" xfId="13268"/>
    <cellStyle name="_pgvcl-costal_pgvcl_NEW MIS Jan - 08_T&amp;D MAR--09 7 8" xfId="13269"/>
    <cellStyle name="_pgvcl-costal_PGVCL-_NEW MIS Jan - 08_T&amp;D MAR--09 7 8" xfId="13270"/>
    <cellStyle name="_pgvcl-costal_pgvcl_NEW MIS Jan - 08_T&amp;D MAR--09 7 9" xfId="13271"/>
    <cellStyle name="_pgvcl-costal_PGVCL-_NEW MIS Jan - 08_T&amp;D MAR--09 7 9" xfId="13272"/>
    <cellStyle name="_pgvcl-costal_pgvcl_NEW MIS Jan - 08_T&amp;D MAR--09 8" xfId="13273"/>
    <cellStyle name="_pgvcl-costal_PGVCL-_NEW MIS Jan - 08_T&amp;D MAR--09 8" xfId="13274"/>
    <cellStyle name="_pgvcl-costal_pgvcl_NEW MIS Jan - 08_Urban Weekly 8 MAY 09" xfId="13275"/>
    <cellStyle name="_pgvcl-costal_PGVCL-_NEW MIS Jan - 08_Urban Weekly 8 MAY 09" xfId="13276"/>
    <cellStyle name="_pgvcl-costal_pgvcl_NEW MIS Jan - 08_Urban Weekly 8 MAY 09 2" xfId="13277"/>
    <cellStyle name="_pgvcl-costal_PGVCL-_NEW MIS Jan - 08_Urban Weekly 8 MAY 09 2" xfId="13278"/>
    <cellStyle name="_pgvcl-costal_pgvcl_NEW MIS Jan - 08_URBAN WEEKLY PBR CO" xfId="13279"/>
    <cellStyle name="_pgvcl-costal_PGVCL-_NEW MIS Jan - 08_URBAN WEEKLY PBR CO" xfId="13280"/>
    <cellStyle name="_pgvcl-costal_pgvcl_NEW MIS Jan - 08_URBAN WEEKLY PBR CO 2" xfId="13281"/>
    <cellStyle name="_pgvcl-costal_PGVCL-_NEW MIS Jan - 08_URBAN WEEKLY PBR CO 2" xfId="13282"/>
    <cellStyle name="_pgvcl-costal_pgvcl_NEW MIS Jan - 08_URBAN WEEKLY PBR CO 2 10" xfId="13283"/>
    <cellStyle name="_pgvcl-costal_PGVCL-_NEW MIS Jan - 08_URBAN WEEKLY PBR CO 2 10" xfId="13284"/>
    <cellStyle name="_pgvcl-costal_pgvcl_NEW MIS Jan - 08_URBAN WEEKLY PBR CO 2 2" xfId="13285"/>
    <cellStyle name="_pgvcl-costal_PGVCL-_NEW MIS Jan - 08_URBAN WEEKLY PBR CO 2 2" xfId="13286"/>
    <cellStyle name="_pgvcl-costal_pgvcl_NEW MIS Jan - 08_URBAN WEEKLY PBR CO 2 3" xfId="13287"/>
    <cellStyle name="_pgvcl-costal_PGVCL-_NEW MIS Jan - 08_URBAN WEEKLY PBR CO 2 3" xfId="13288"/>
    <cellStyle name="_pgvcl-costal_pgvcl_NEW MIS Jan - 08_URBAN WEEKLY PBR CO 2 4" xfId="13289"/>
    <cellStyle name="_pgvcl-costal_PGVCL-_NEW MIS Jan - 08_URBAN WEEKLY PBR CO 2 4" xfId="13290"/>
    <cellStyle name="_pgvcl-costal_pgvcl_NEW MIS Jan - 08_URBAN WEEKLY PBR CO 2 5" xfId="13291"/>
    <cellStyle name="_pgvcl-costal_PGVCL-_NEW MIS Jan - 08_URBAN WEEKLY PBR CO 2 5" xfId="13292"/>
    <cellStyle name="_pgvcl-costal_pgvcl_NEW MIS Jan - 08_URBAN WEEKLY PBR CO 2 6" xfId="13293"/>
    <cellStyle name="_pgvcl-costal_PGVCL-_NEW MIS Jan - 08_URBAN WEEKLY PBR CO 2 6" xfId="13294"/>
    <cellStyle name="_pgvcl-costal_pgvcl_NEW MIS Jan - 08_URBAN WEEKLY PBR CO 2 7" xfId="13295"/>
    <cellStyle name="_pgvcl-costal_PGVCL-_NEW MIS Jan - 08_URBAN WEEKLY PBR CO 2 7" xfId="13296"/>
    <cellStyle name="_pgvcl-costal_pgvcl_NEW MIS Jan - 08_URBAN WEEKLY PBR CO 2 8" xfId="13297"/>
    <cellStyle name="_pgvcl-costal_PGVCL-_NEW MIS Jan - 08_URBAN WEEKLY PBR CO 2 8" xfId="13298"/>
    <cellStyle name="_pgvcl-costal_pgvcl_NEW MIS Jan - 08_URBAN WEEKLY PBR CO 2 9" xfId="13299"/>
    <cellStyle name="_pgvcl-costal_PGVCL-_NEW MIS Jan - 08_URBAN WEEKLY PBR CO 2 9" xfId="13300"/>
    <cellStyle name="_pgvcl-costal_pgvcl_NEW MIS Jan - 08_URBAN WEEKLY PBR CO 3" xfId="13301"/>
    <cellStyle name="_pgvcl-costal_PGVCL-_NEW MIS Jan - 08_URBAN WEEKLY PBR CO 3" xfId="13302"/>
    <cellStyle name="_pgvcl-costal_pgvcl_NEW MIS Jan - 08_URBAN WEEKLY PBR CO 3 10" xfId="13303"/>
    <cellStyle name="_pgvcl-costal_PGVCL-_NEW MIS Jan - 08_URBAN WEEKLY PBR CO 3 10" xfId="13304"/>
    <cellStyle name="_pgvcl-costal_pgvcl_NEW MIS Jan - 08_URBAN WEEKLY PBR CO 3 2" xfId="13305"/>
    <cellStyle name="_pgvcl-costal_PGVCL-_NEW MIS Jan - 08_URBAN WEEKLY PBR CO 3 2" xfId="13306"/>
    <cellStyle name="_pgvcl-costal_pgvcl_NEW MIS Jan - 08_URBAN WEEKLY PBR CO 3 3" xfId="13307"/>
    <cellStyle name="_pgvcl-costal_PGVCL-_NEW MIS Jan - 08_URBAN WEEKLY PBR CO 3 3" xfId="13308"/>
    <cellStyle name="_pgvcl-costal_pgvcl_NEW MIS Jan - 08_URBAN WEEKLY PBR CO 3 4" xfId="13309"/>
    <cellStyle name="_pgvcl-costal_PGVCL-_NEW MIS Jan - 08_URBAN WEEKLY PBR CO 3 4" xfId="13310"/>
    <cellStyle name="_pgvcl-costal_pgvcl_NEW MIS Jan - 08_URBAN WEEKLY PBR CO 3 5" xfId="13311"/>
    <cellStyle name="_pgvcl-costal_PGVCL-_NEW MIS Jan - 08_URBAN WEEKLY PBR CO 3 5" xfId="13312"/>
    <cellStyle name="_pgvcl-costal_pgvcl_NEW MIS Jan - 08_URBAN WEEKLY PBR CO 3 6" xfId="13313"/>
    <cellStyle name="_pgvcl-costal_PGVCL-_NEW MIS Jan - 08_URBAN WEEKLY PBR CO 3 6" xfId="13314"/>
    <cellStyle name="_pgvcl-costal_pgvcl_NEW MIS Jan - 08_URBAN WEEKLY PBR CO 3 7" xfId="13315"/>
    <cellStyle name="_pgvcl-costal_PGVCL-_NEW MIS Jan - 08_URBAN WEEKLY PBR CO 3 7" xfId="13316"/>
    <cellStyle name="_pgvcl-costal_pgvcl_NEW MIS Jan - 08_URBAN WEEKLY PBR CO 3 8" xfId="13317"/>
    <cellStyle name="_pgvcl-costal_PGVCL-_NEW MIS Jan - 08_URBAN WEEKLY PBR CO 3 8" xfId="13318"/>
    <cellStyle name="_pgvcl-costal_pgvcl_NEW MIS Jan - 08_URBAN WEEKLY PBR CO 3 9" xfId="13319"/>
    <cellStyle name="_pgvcl-costal_PGVCL-_NEW MIS Jan - 08_URBAN WEEKLY PBR CO 3 9" xfId="13320"/>
    <cellStyle name="_pgvcl-costal_pgvcl_NEW MIS Jan - 08_URBAN WEEKLY PBR CO 4" xfId="13321"/>
    <cellStyle name="_pgvcl-costal_PGVCL-_NEW MIS Jan - 08_URBAN WEEKLY PBR CO 4" xfId="13322"/>
    <cellStyle name="_pgvcl-costal_pgvcl_NEW MIS Jan - 08_URBAN WEEKLY PBR CO 4 10" xfId="13323"/>
    <cellStyle name="_pgvcl-costal_PGVCL-_NEW MIS Jan - 08_URBAN WEEKLY PBR CO 4 10" xfId="13324"/>
    <cellStyle name="_pgvcl-costal_pgvcl_NEW MIS Jan - 08_URBAN WEEKLY PBR CO 4 2" xfId="13325"/>
    <cellStyle name="_pgvcl-costal_PGVCL-_NEW MIS Jan - 08_URBAN WEEKLY PBR CO 4 2" xfId="13326"/>
    <cellStyle name="_pgvcl-costal_pgvcl_NEW MIS Jan - 08_URBAN WEEKLY PBR CO 4 3" xfId="13327"/>
    <cellStyle name="_pgvcl-costal_PGVCL-_NEW MIS Jan - 08_URBAN WEEKLY PBR CO 4 3" xfId="13328"/>
    <cellStyle name="_pgvcl-costal_pgvcl_NEW MIS Jan - 08_URBAN WEEKLY PBR CO 4 4" xfId="13329"/>
    <cellStyle name="_pgvcl-costal_PGVCL-_NEW MIS Jan - 08_URBAN WEEKLY PBR CO 4 4" xfId="13330"/>
    <cellStyle name="_pgvcl-costal_pgvcl_NEW MIS Jan - 08_URBAN WEEKLY PBR CO 4 5" xfId="13331"/>
    <cellStyle name="_pgvcl-costal_PGVCL-_NEW MIS Jan - 08_URBAN WEEKLY PBR CO 4 5" xfId="13332"/>
    <cellStyle name="_pgvcl-costal_pgvcl_NEW MIS Jan - 08_URBAN WEEKLY PBR CO 4 6" xfId="13333"/>
    <cellStyle name="_pgvcl-costal_PGVCL-_NEW MIS Jan - 08_URBAN WEEKLY PBR CO 4 6" xfId="13334"/>
    <cellStyle name="_pgvcl-costal_pgvcl_NEW MIS Jan - 08_URBAN WEEKLY PBR CO 4 7" xfId="13335"/>
    <cellStyle name="_pgvcl-costal_PGVCL-_NEW MIS Jan - 08_URBAN WEEKLY PBR CO 4 7" xfId="13336"/>
    <cellStyle name="_pgvcl-costal_pgvcl_NEW MIS Jan - 08_URBAN WEEKLY PBR CO 4 8" xfId="13337"/>
    <cellStyle name="_pgvcl-costal_PGVCL-_NEW MIS Jan - 08_URBAN WEEKLY PBR CO 4 8" xfId="13338"/>
    <cellStyle name="_pgvcl-costal_pgvcl_NEW MIS Jan - 08_URBAN WEEKLY PBR CO 4 9" xfId="13339"/>
    <cellStyle name="_pgvcl-costal_PGVCL-_NEW MIS Jan - 08_URBAN WEEKLY PBR CO 4 9" xfId="13340"/>
    <cellStyle name="_pgvcl-costal_pgvcl_NEW MIS Jan - 08_URBAN WEEKLY PBR CO 5" xfId="13341"/>
    <cellStyle name="_pgvcl-costal_PGVCL-_NEW MIS Jan - 08_URBAN WEEKLY PBR CO 5" xfId="13342"/>
    <cellStyle name="_pgvcl-costal_pgvcl_NEW MIS Jan - 08_URBAN WEEKLY PBR CO 5 10" xfId="13343"/>
    <cellStyle name="_pgvcl-costal_PGVCL-_NEW MIS Jan - 08_URBAN WEEKLY PBR CO 5 10" xfId="13344"/>
    <cellStyle name="_pgvcl-costal_pgvcl_NEW MIS Jan - 08_URBAN WEEKLY PBR CO 5 2" xfId="13345"/>
    <cellStyle name="_pgvcl-costal_PGVCL-_NEW MIS Jan - 08_URBAN WEEKLY PBR CO 5 2" xfId="13346"/>
    <cellStyle name="_pgvcl-costal_pgvcl_NEW MIS Jan - 08_URBAN WEEKLY PBR CO 5 3" xfId="13347"/>
    <cellStyle name="_pgvcl-costal_PGVCL-_NEW MIS Jan - 08_URBAN WEEKLY PBR CO 5 3" xfId="13348"/>
    <cellStyle name="_pgvcl-costal_pgvcl_NEW MIS Jan - 08_URBAN WEEKLY PBR CO 5 4" xfId="13349"/>
    <cellStyle name="_pgvcl-costal_PGVCL-_NEW MIS Jan - 08_URBAN WEEKLY PBR CO 5 4" xfId="13350"/>
    <cellStyle name="_pgvcl-costal_pgvcl_NEW MIS Jan - 08_URBAN WEEKLY PBR CO 5 5" xfId="13351"/>
    <cellStyle name="_pgvcl-costal_PGVCL-_NEW MIS Jan - 08_URBAN WEEKLY PBR CO 5 5" xfId="13352"/>
    <cellStyle name="_pgvcl-costal_pgvcl_NEW MIS Jan - 08_URBAN WEEKLY PBR CO 5 6" xfId="13353"/>
    <cellStyle name="_pgvcl-costal_PGVCL-_NEW MIS Jan - 08_URBAN WEEKLY PBR CO 5 6" xfId="13354"/>
    <cellStyle name="_pgvcl-costal_pgvcl_NEW MIS Jan - 08_URBAN WEEKLY PBR CO 5 7" xfId="13355"/>
    <cellStyle name="_pgvcl-costal_PGVCL-_NEW MIS Jan - 08_URBAN WEEKLY PBR CO 5 7" xfId="13356"/>
    <cellStyle name="_pgvcl-costal_pgvcl_NEW MIS Jan - 08_URBAN WEEKLY PBR CO 5 8" xfId="13357"/>
    <cellStyle name="_pgvcl-costal_PGVCL-_NEW MIS Jan - 08_URBAN WEEKLY PBR CO 5 8" xfId="13358"/>
    <cellStyle name="_pgvcl-costal_pgvcl_NEW MIS Jan - 08_URBAN WEEKLY PBR CO 5 9" xfId="13359"/>
    <cellStyle name="_pgvcl-costal_PGVCL-_NEW MIS Jan - 08_URBAN WEEKLY PBR CO 5 9" xfId="13360"/>
    <cellStyle name="_pgvcl-costal_pgvcl_NEW MIS Jan - 08_URBAN WEEKLY PBR CO 6" xfId="13361"/>
    <cellStyle name="_pgvcl-costal_PGVCL-_NEW MIS Jan - 08_URBAN WEEKLY PBR CO 6" xfId="13362"/>
    <cellStyle name="_pgvcl-costal_pgvcl_NEW MIS Jan - 08_URBAN WEEKLY PBR CO 6 10" xfId="13363"/>
    <cellStyle name="_pgvcl-costal_PGVCL-_NEW MIS Jan - 08_URBAN WEEKLY PBR CO 6 10" xfId="13364"/>
    <cellStyle name="_pgvcl-costal_pgvcl_NEW MIS Jan - 08_URBAN WEEKLY PBR CO 6 2" xfId="13365"/>
    <cellStyle name="_pgvcl-costal_PGVCL-_NEW MIS Jan - 08_URBAN WEEKLY PBR CO 6 2" xfId="13366"/>
    <cellStyle name="_pgvcl-costal_pgvcl_NEW MIS Jan - 08_URBAN WEEKLY PBR CO 6 3" xfId="13367"/>
    <cellStyle name="_pgvcl-costal_PGVCL-_NEW MIS Jan - 08_URBAN WEEKLY PBR CO 6 3" xfId="13368"/>
    <cellStyle name="_pgvcl-costal_pgvcl_NEW MIS Jan - 08_URBAN WEEKLY PBR CO 6 4" xfId="13369"/>
    <cellStyle name="_pgvcl-costal_PGVCL-_NEW MIS Jan - 08_URBAN WEEKLY PBR CO 6 4" xfId="13370"/>
    <cellStyle name="_pgvcl-costal_pgvcl_NEW MIS Jan - 08_URBAN WEEKLY PBR CO 6 5" xfId="13371"/>
    <cellStyle name="_pgvcl-costal_PGVCL-_NEW MIS Jan - 08_URBAN WEEKLY PBR CO 6 5" xfId="13372"/>
    <cellStyle name="_pgvcl-costal_pgvcl_NEW MIS Jan - 08_URBAN WEEKLY PBR CO 6 6" xfId="13373"/>
    <cellStyle name="_pgvcl-costal_PGVCL-_NEW MIS Jan - 08_URBAN WEEKLY PBR CO 6 6" xfId="13374"/>
    <cellStyle name="_pgvcl-costal_pgvcl_NEW MIS Jan - 08_URBAN WEEKLY PBR CO 6 7" xfId="13375"/>
    <cellStyle name="_pgvcl-costal_PGVCL-_NEW MIS Jan - 08_URBAN WEEKLY PBR CO 6 7" xfId="13376"/>
    <cellStyle name="_pgvcl-costal_pgvcl_NEW MIS Jan - 08_URBAN WEEKLY PBR CO 6 8" xfId="13377"/>
    <cellStyle name="_pgvcl-costal_PGVCL-_NEW MIS Jan - 08_URBAN WEEKLY PBR CO 6 8" xfId="13378"/>
    <cellStyle name="_pgvcl-costal_pgvcl_NEW MIS Jan - 08_URBAN WEEKLY PBR CO 6 9" xfId="13379"/>
    <cellStyle name="_pgvcl-costal_PGVCL-_NEW MIS Jan - 08_URBAN WEEKLY PBR CO 6 9" xfId="13380"/>
    <cellStyle name="_pgvcl-costal_pgvcl_NEW MIS Jan - 08_URBAN WEEKLY PBR CO 7" xfId="13381"/>
    <cellStyle name="_pgvcl-costal_PGVCL-_NEW MIS Jan - 08_URBAN WEEKLY PBR CO 7" xfId="13382"/>
    <cellStyle name="_pgvcl-costal_pgvcl_NEW MIS Jan - 08_URBAN WEEKLY PBR CO 7 10" xfId="13383"/>
    <cellStyle name="_pgvcl-costal_PGVCL-_NEW MIS Jan - 08_URBAN WEEKLY PBR CO 7 10" xfId="13384"/>
    <cellStyle name="_pgvcl-costal_pgvcl_NEW MIS Jan - 08_URBAN WEEKLY PBR CO 7 2" xfId="13385"/>
    <cellStyle name="_pgvcl-costal_PGVCL-_NEW MIS Jan - 08_URBAN WEEKLY PBR CO 7 2" xfId="13386"/>
    <cellStyle name="_pgvcl-costal_pgvcl_NEW MIS Jan - 08_URBAN WEEKLY PBR CO 7 3" xfId="13387"/>
    <cellStyle name="_pgvcl-costal_PGVCL-_NEW MIS Jan - 08_URBAN WEEKLY PBR CO 7 3" xfId="13388"/>
    <cellStyle name="_pgvcl-costal_pgvcl_NEW MIS Jan - 08_URBAN WEEKLY PBR CO 7 4" xfId="13389"/>
    <cellStyle name="_pgvcl-costal_PGVCL-_NEW MIS Jan - 08_URBAN WEEKLY PBR CO 7 4" xfId="13390"/>
    <cellStyle name="_pgvcl-costal_pgvcl_NEW MIS Jan - 08_URBAN WEEKLY PBR CO 7 5" xfId="13391"/>
    <cellStyle name="_pgvcl-costal_PGVCL-_NEW MIS Jan - 08_URBAN WEEKLY PBR CO 7 5" xfId="13392"/>
    <cellStyle name="_pgvcl-costal_pgvcl_NEW MIS Jan - 08_URBAN WEEKLY PBR CO 7 6" xfId="13393"/>
    <cellStyle name="_pgvcl-costal_PGVCL-_NEW MIS Jan - 08_URBAN WEEKLY PBR CO 7 6" xfId="13394"/>
    <cellStyle name="_pgvcl-costal_pgvcl_NEW MIS Jan - 08_URBAN WEEKLY PBR CO 7 7" xfId="13395"/>
    <cellStyle name="_pgvcl-costal_PGVCL-_NEW MIS Jan - 08_URBAN WEEKLY PBR CO 7 7" xfId="13396"/>
    <cellStyle name="_pgvcl-costal_pgvcl_NEW MIS Jan - 08_URBAN WEEKLY PBR CO 7 8" xfId="13397"/>
    <cellStyle name="_pgvcl-costal_PGVCL-_NEW MIS Jan - 08_URBAN WEEKLY PBR CO 7 8" xfId="13398"/>
    <cellStyle name="_pgvcl-costal_pgvcl_NEW MIS Jan - 08_URBAN WEEKLY PBR CO 7 9" xfId="13399"/>
    <cellStyle name="_pgvcl-costal_PGVCL-_NEW MIS Jan - 08_URBAN WEEKLY PBR CO 7 9" xfId="13400"/>
    <cellStyle name="_pgvcl-costal_pgvcl_NEW MIS Jan - 08_URBAN WEEKLY PBR CO 8" xfId="13401"/>
    <cellStyle name="_pgvcl-costal_PGVCL-_NEW MIS Jan - 08_URBAN WEEKLY PBR CO 8" xfId="13402"/>
    <cellStyle name="_pgvcl-costal_pgvcl_NEW MIS Jan - 08_Weekly Urban PBR CO - 04-04-09 to 12-04-09" xfId="13403"/>
    <cellStyle name="_pgvcl-costal_PGVCL-_NEW MIS Jan - 08_Weekly Urban PBR CO - 04-04-09 to 12-04-09" xfId="13404"/>
    <cellStyle name="_pgvcl-costal_pgvcl_NEW MIS Jan - 08_Weekly Urban PBR CO - 04-04-09 to 12-04-09 2" xfId="13405"/>
    <cellStyle name="_pgvcl-costal_PGVCL-_NEW MIS Jan - 08_Weekly Urban PBR CO - 04-04-09 to 12-04-09 2" xfId="13406"/>
    <cellStyle name="_pgvcl-costal_pgvcl_NEW MIS Jan - 08_Weekly Urban PBR CO - 04-04-09 to 12-04-09 2 10" xfId="13407"/>
    <cellStyle name="_pgvcl-costal_PGVCL-_NEW MIS Jan - 08_Weekly Urban PBR CO - 04-04-09 to 12-04-09 2 10" xfId="13408"/>
    <cellStyle name="_pgvcl-costal_pgvcl_NEW MIS Jan - 08_Weekly Urban PBR CO - 04-04-09 to 12-04-09 2 2" xfId="13409"/>
    <cellStyle name="_pgvcl-costal_PGVCL-_NEW MIS Jan - 08_Weekly Urban PBR CO - 04-04-09 to 12-04-09 2 2" xfId="13410"/>
    <cellStyle name="_pgvcl-costal_pgvcl_NEW MIS Jan - 08_Weekly Urban PBR CO - 04-04-09 to 12-04-09 2 3" xfId="13411"/>
    <cellStyle name="_pgvcl-costal_PGVCL-_NEW MIS Jan - 08_Weekly Urban PBR CO - 04-04-09 to 12-04-09 2 3" xfId="13412"/>
    <cellStyle name="_pgvcl-costal_pgvcl_NEW MIS Jan - 08_Weekly Urban PBR CO - 04-04-09 to 12-04-09 2 4" xfId="13413"/>
    <cellStyle name="_pgvcl-costal_PGVCL-_NEW MIS Jan - 08_Weekly Urban PBR CO - 04-04-09 to 12-04-09 2 4" xfId="13414"/>
    <cellStyle name="_pgvcl-costal_pgvcl_NEW MIS Jan - 08_Weekly Urban PBR CO - 04-04-09 to 12-04-09 2 5" xfId="13415"/>
    <cellStyle name="_pgvcl-costal_PGVCL-_NEW MIS Jan - 08_Weekly Urban PBR CO - 04-04-09 to 12-04-09 2 5" xfId="13416"/>
    <cellStyle name="_pgvcl-costal_pgvcl_NEW MIS Jan - 08_Weekly Urban PBR CO - 04-04-09 to 12-04-09 2 6" xfId="13417"/>
    <cellStyle name="_pgvcl-costal_PGVCL-_NEW MIS Jan - 08_Weekly Urban PBR CO - 04-04-09 to 12-04-09 2 6" xfId="13418"/>
    <cellStyle name="_pgvcl-costal_pgvcl_NEW MIS Jan - 08_Weekly Urban PBR CO - 04-04-09 to 12-04-09 2 7" xfId="13419"/>
    <cellStyle name="_pgvcl-costal_PGVCL-_NEW MIS Jan - 08_Weekly Urban PBR CO - 04-04-09 to 12-04-09 2 7" xfId="13420"/>
    <cellStyle name="_pgvcl-costal_pgvcl_NEW MIS Jan - 08_Weekly Urban PBR CO - 04-04-09 to 12-04-09 2 8" xfId="13421"/>
    <cellStyle name="_pgvcl-costal_PGVCL-_NEW MIS Jan - 08_Weekly Urban PBR CO - 04-04-09 to 12-04-09 2 8" xfId="13422"/>
    <cellStyle name="_pgvcl-costal_pgvcl_NEW MIS Jan - 08_Weekly Urban PBR CO - 04-04-09 to 12-04-09 2 9" xfId="13423"/>
    <cellStyle name="_pgvcl-costal_PGVCL-_NEW MIS Jan - 08_Weekly Urban PBR CO - 04-04-09 to 12-04-09 2 9" xfId="13424"/>
    <cellStyle name="_pgvcl-costal_pgvcl_NEW MIS Jan - 08_Weekly Urban PBR CO - 04-04-09 to 12-04-09 3" xfId="13425"/>
    <cellStyle name="_pgvcl-costal_PGVCL-_NEW MIS Jan - 08_Weekly Urban PBR CO - 04-04-09 to 12-04-09 3" xfId="13426"/>
    <cellStyle name="_pgvcl-costal_pgvcl_NEW MIS Jan - 08_Weekly Urban PBR CO - 04-04-09 to 12-04-09 3 10" xfId="13427"/>
    <cellStyle name="_pgvcl-costal_PGVCL-_NEW MIS Jan - 08_Weekly Urban PBR CO - 04-04-09 to 12-04-09 3 10" xfId="13428"/>
    <cellStyle name="_pgvcl-costal_pgvcl_NEW MIS Jan - 08_Weekly Urban PBR CO - 04-04-09 to 12-04-09 3 2" xfId="13429"/>
    <cellStyle name="_pgvcl-costal_PGVCL-_NEW MIS Jan - 08_Weekly Urban PBR CO - 04-04-09 to 12-04-09 3 2" xfId="13430"/>
    <cellStyle name="_pgvcl-costal_pgvcl_NEW MIS Jan - 08_Weekly Urban PBR CO - 04-04-09 to 12-04-09 3 3" xfId="13431"/>
    <cellStyle name="_pgvcl-costal_PGVCL-_NEW MIS Jan - 08_Weekly Urban PBR CO - 04-04-09 to 12-04-09 3 3" xfId="13432"/>
    <cellStyle name="_pgvcl-costal_pgvcl_NEW MIS Jan - 08_Weekly Urban PBR CO - 04-04-09 to 12-04-09 3 4" xfId="13433"/>
    <cellStyle name="_pgvcl-costal_PGVCL-_NEW MIS Jan - 08_Weekly Urban PBR CO - 04-04-09 to 12-04-09 3 4" xfId="13434"/>
    <cellStyle name="_pgvcl-costal_pgvcl_NEW MIS Jan - 08_Weekly Urban PBR CO - 04-04-09 to 12-04-09 3 5" xfId="13435"/>
    <cellStyle name="_pgvcl-costal_PGVCL-_NEW MIS Jan - 08_Weekly Urban PBR CO - 04-04-09 to 12-04-09 3 5" xfId="13436"/>
    <cellStyle name="_pgvcl-costal_pgvcl_NEW MIS Jan - 08_Weekly Urban PBR CO - 04-04-09 to 12-04-09 3 6" xfId="13437"/>
    <cellStyle name="_pgvcl-costal_PGVCL-_NEW MIS Jan - 08_Weekly Urban PBR CO - 04-04-09 to 12-04-09 3 6" xfId="13438"/>
    <cellStyle name="_pgvcl-costal_pgvcl_NEW MIS Jan - 08_Weekly Urban PBR CO - 04-04-09 to 12-04-09 3 7" xfId="13439"/>
    <cellStyle name="_pgvcl-costal_PGVCL-_NEW MIS Jan - 08_Weekly Urban PBR CO - 04-04-09 to 12-04-09 3 7" xfId="13440"/>
    <cellStyle name="_pgvcl-costal_pgvcl_NEW MIS Jan - 08_Weekly Urban PBR CO - 04-04-09 to 12-04-09 3 8" xfId="13441"/>
    <cellStyle name="_pgvcl-costal_PGVCL-_NEW MIS Jan - 08_Weekly Urban PBR CO - 04-04-09 to 12-04-09 3 8" xfId="13442"/>
    <cellStyle name="_pgvcl-costal_pgvcl_NEW MIS Jan - 08_Weekly Urban PBR CO - 04-04-09 to 12-04-09 3 9" xfId="13443"/>
    <cellStyle name="_pgvcl-costal_PGVCL-_NEW MIS Jan - 08_Weekly Urban PBR CO - 04-04-09 to 12-04-09 3 9" xfId="13444"/>
    <cellStyle name="_pgvcl-costal_pgvcl_NEW MIS Jan - 08_Weekly Urban PBR CO - 04-04-09 to 12-04-09 4" xfId="13445"/>
    <cellStyle name="_pgvcl-costal_PGVCL-_NEW MIS Jan - 08_Weekly Urban PBR CO - 04-04-09 to 12-04-09 4" xfId="13446"/>
    <cellStyle name="_pgvcl-costal_pgvcl_NEW MIS Jan - 08_Weekly Urban PBR CO - 04-04-09 to 12-04-09 4 10" xfId="13447"/>
    <cellStyle name="_pgvcl-costal_PGVCL-_NEW MIS Jan - 08_Weekly Urban PBR CO - 04-04-09 to 12-04-09 4 10" xfId="13448"/>
    <cellStyle name="_pgvcl-costal_pgvcl_NEW MIS Jan - 08_Weekly Urban PBR CO - 04-04-09 to 12-04-09 4 2" xfId="13449"/>
    <cellStyle name="_pgvcl-costal_PGVCL-_NEW MIS Jan - 08_Weekly Urban PBR CO - 04-04-09 to 12-04-09 4 2" xfId="13450"/>
    <cellStyle name="_pgvcl-costal_pgvcl_NEW MIS Jan - 08_Weekly Urban PBR CO - 04-04-09 to 12-04-09 4 3" xfId="13451"/>
    <cellStyle name="_pgvcl-costal_PGVCL-_NEW MIS Jan - 08_Weekly Urban PBR CO - 04-04-09 to 12-04-09 4 3" xfId="13452"/>
    <cellStyle name="_pgvcl-costal_pgvcl_NEW MIS Jan - 08_Weekly Urban PBR CO - 04-04-09 to 12-04-09 4 4" xfId="13453"/>
    <cellStyle name="_pgvcl-costal_PGVCL-_NEW MIS Jan - 08_Weekly Urban PBR CO - 04-04-09 to 12-04-09 4 4" xfId="13454"/>
    <cellStyle name="_pgvcl-costal_pgvcl_NEW MIS Jan - 08_Weekly Urban PBR CO - 04-04-09 to 12-04-09 4 5" xfId="13455"/>
    <cellStyle name="_pgvcl-costal_PGVCL-_NEW MIS Jan - 08_Weekly Urban PBR CO - 04-04-09 to 12-04-09 4 5" xfId="13456"/>
    <cellStyle name="_pgvcl-costal_pgvcl_NEW MIS Jan - 08_Weekly Urban PBR CO - 04-04-09 to 12-04-09 4 6" xfId="13457"/>
    <cellStyle name="_pgvcl-costal_PGVCL-_NEW MIS Jan - 08_Weekly Urban PBR CO - 04-04-09 to 12-04-09 4 6" xfId="13458"/>
    <cellStyle name="_pgvcl-costal_pgvcl_NEW MIS Jan - 08_Weekly Urban PBR CO - 04-04-09 to 12-04-09 4 7" xfId="13459"/>
    <cellStyle name="_pgvcl-costal_PGVCL-_NEW MIS Jan - 08_Weekly Urban PBR CO - 04-04-09 to 12-04-09 4 7" xfId="13460"/>
    <cellStyle name="_pgvcl-costal_pgvcl_NEW MIS Jan - 08_Weekly Urban PBR CO - 04-04-09 to 12-04-09 4 8" xfId="13461"/>
    <cellStyle name="_pgvcl-costal_PGVCL-_NEW MIS Jan - 08_Weekly Urban PBR CO - 04-04-09 to 12-04-09 4 8" xfId="13462"/>
    <cellStyle name="_pgvcl-costal_pgvcl_NEW MIS Jan - 08_Weekly Urban PBR CO - 04-04-09 to 12-04-09 4 9" xfId="13463"/>
    <cellStyle name="_pgvcl-costal_PGVCL-_NEW MIS Jan - 08_Weekly Urban PBR CO - 04-04-09 to 12-04-09 4 9" xfId="13464"/>
    <cellStyle name="_pgvcl-costal_pgvcl_NEW MIS Jan - 08_Weekly Urban PBR CO - 04-04-09 to 12-04-09 5" xfId="13465"/>
    <cellStyle name="_pgvcl-costal_PGVCL-_NEW MIS Jan - 08_Weekly Urban PBR CO - 04-04-09 to 12-04-09 5" xfId="13466"/>
    <cellStyle name="_pgvcl-costal_pgvcl_NEW MIS Jan - 08_Weekly Urban PBR CO - 04-04-09 to 12-04-09 5 10" xfId="13467"/>
    <cellStyle name="_pgvcl-costal_PGVCL-_NEW MIS Jan - 08_Weekly Urban PBR CO - 04-04-09 to 12-04-09 5 10" xfId="13468"/>
    <cellStyle name="_pgvcl-costal_pgvcl_NEW MIS Jan - 08_Weekly Urban PBR CO - 04-04-09 to 12-04-09 5 2" xfId="13469"/>
    <cellStyle name="_pgvcl-costal_PGVCL-_NEW MIS Jan - 08_Weekly Urban PBR CO - 04-04-09 to 12-04-09 5 2" xfId="13470"/>
    <cellStyle name="_pgvcl-costal_pgvcl_NEW MIS Jan - 08_Weekly Urban PBR CO - 04-04-09 to 12-04-09 5 3" xfId="13471"/>
    <cellStyle name="_pgvcl-costal_PGVCL-_NEW MIS Jan - 08_Weekly Urban PBR CO - 04-04-09 to 12-04-09 5 3" xfId="13472"/>
    <cellStyle name="_pgvcl-costal_pgvcl_NEW MIS Jan - 08_Weekly Urban PBR CO - 04-04-09 to 12-04-09 5 4" xfId="13473"/>
    <cellStyle name="_pgvcl-costal_PGVCL-_NEW MIS Jan - 08_Weekly Urban PBR CO - 04-04-09 to 12-04-09 5 4" xfId="13474"/>
    <cellStyle name="_pgvcl-costal_pgvcl_NEW MIS Jan - 08_Weekly Urban PBR CO - 04-04-09 to 12-04-09 5 5" xfId="13475"/>
    <cellStyle name="_pgvcl-costal_PGVCL-_NEW MIS Jan - 08_Weekly Urban PBR CO - 04-04-09 to 12-04-09 5 5" xfId="13476"/>
    <cellStyle name="_pgvcl-costal_pgvcl_NEW MIS Jan - 08_Weekly Urban PBR CO - 04-04-09 to 12-04-09 5 6" xfId="13477"/>
    <cellStyle name="_pgvcl-costal_PGVCL-_NEW MIS Jan - 08_Weekly Urban PBR CO - 04-04-09 to 12-04-09 5 6" xfId="13478"/>
    <cellStyle name="_pgvcl-costal_pgvcl_NEW MIS Jan - 08_Weekly Urban PBR CO - 04-04-09 to 12-04-09 5 7" xfId="13479"/>
    <cellStyle name="_pgvcl-costal_PGVCL-_NEW MIS Jan - 08_Weekly Urban PBR CO - 04-04-09 to 12-04-09 5 7" xfId="13480"/>
    <cellStyle name="_pgvcl-costal_pgvcl_NEW MIS Jan - 08_Weekly Urban PBR CO - 04-04-09 to 12-04-09 5 8" xfId="13481"/>
    <cellStyle name="_pgvcl-costal_PGVCL-_NEW MIS Jan - 08_Weekly Urban PBR CO - 04-04-09 to 12-04-09 5 8" xfId="13482"/>
    <cellStyle name="_pgvcl-costal_pgvcl_NEW MIS Jan - 08_Weekly Urban PBR CO - 04-04-09 to 12-04-09 5 9" xfId="13483"/>
    <cellStyle name="_pgvcl-costal_PGVCL-_NEW MIS Jan - 08_Weekly Urban PBR CO - 04-04-09 to 12-04-09 5 9" xfId="13484"/>
    <cellStyle name="_pgvcl-costal_pgvcl_NEW MIS Jan - 08_Weekly Urban PBR CO - 04-04-09 to 12-04-09 6" xfId="13485"/>
    <cellStyle name="_pgvcl-costal_PGVCL-_NEW MIS Jan - 08_Weekly Urban PBR CO - 04-04-09 to 12-04-09 6" xfId="13486"/>
    <cellStyle name="_pgvcl-costal_pgvcl_NEW MIS Jan - 08_Weekly Urban PBR CO - 04-04-09 to 12-04-09 6 10" xfId="13487"/>
    <cellStyle name="_pgvcl-costal_PGVCL-_NEW MIS Jan - 08_Weekly Urban PBR CO - 04-04-09 to 12-04-09 6 10" xfId="13488"/>
    <cellStyle name="_pgvcl-costal_pgvcl_NEW MIS Jan - 08_Weekly Urban PBR CO - 04-04-09 to 12-04-09 6 2" xfId="13489"/>
    <cellStyle name="_pgvcl-costal_PGVCL-_NEW MIS Jan - 08_Weekly Urban PBR CO - 04-04-09 to 12-04-09 6 2" xfId="13490"/>
    <cellStyle name="_pgvcl-costal_pgvcl_NEW MIS Jan - 08_Weekly Urban PBR CO - 04-04-09 to 12-04-09 6 3" xfId="13491"/>
    <cellStyle name="_pgvcl-costal_PGVCL-_NEW MIS Jan - 08_Weekly Urban PBR CO - 04-04-09 to 12-04-09 6 3" xfId="13492"/>
    <cellStyle name="_pgvcl-costal_pgvcl_NEW MIS Jan - 08_Weekly Urban PBR CO - 04-04-09 to 12-04-09 6 4" xfId="13493"/>
    <cellStyle name="_pgvcl-costal_PGVCL-_NEW MIS Jan - 08_Weekly Urban PBR CO - 04-04-09 to 12-04-09 6 4" xfId="13494"/>
    <cellStyle name="_pgvcl-costal_pgvcl_NEW MIS Jan - 08_Weekly Urban PBR CO - 04-04-09 to 12-04-09 6 5" xfId="13495"/>
    <cellStyle name="_pgvcl-costal_PGVCL-_NEW MIS Jan - 08_Weekly Urban PBR CO - 04-04-09 to 12-04-09 6 5" xfId="13496"/>
    <cellStyle name="_pgvcl-costal_pgvcl_NEW MIS Jan - 08_Weekly Urban PBR CO - 04-04-09 to 12-04-09 6 6" xfId="13497"/>
    <cellStyle name="_pgvcl-costal_PGVCL-_NEW MIS Jan - 08_Weekly Urban PBR CO - 04-04-09 to 12-04-09 6 6" xfId="13498"/>
    <cellStyle name="_pgvcl-costal_pgvcl_NEW MIS Jan - 08_Weekly Urban PBR CO - 04-04-09 to 12-04-09 6 7" xfId="13499"/>
    <cellStyle name="_pgvcl-costal_PGVCL-_NEW MIS Jan - 08_Weekly Urban PBR CO - 04-04-09 to 12-04-09 6 7" xfId="13500"/>
    <cellStyle name="_pgvcl-costal_pgvcl_NEW MIS Jan - 08_Weekly Urban PBR CO - 04-04-09 to 12-04-09 6 8" xfId="13501"/>
    <cellStyle name="_pgvcl-costal_PGVCL-_NEW MIS Jan - 08_Weekly Urban PBR CO - 04-04-09 to 12-04-09 6 8" xfId="13502"/>
    <cellStyle name="_pgvcl-costal_pgvcl_NEW MIS Jan - 08_Weekly Urban PBR CO - 04-04-09 to 12-04-09 6 9" xfId="13503"/>
    <cellStyle name="_pgvcl-costal_PGVCL-_NEW MIS Jan - 08_Weekly Urban PBR CO - 04-04-09 to 12-04-09 6 9" xfId="13504"/>
    <cellStyle name="_pgvcl-costal_pgvcl_NEW MIS Jan - 08_Weekly Urban PBR CO - 04-04-09 to 12-04-09 7" xfId="13505"/>
    <cellStyle name="_pgvcl-costal_PGVCL-_NEW MIS Jan - 08_Weekly Urban PBR CO - 04-04-09 to 12-04-09 7" xfId="13506"/>
    <cellStyle name="_pgvcl-costal_pgvcl_NEW MIS Jan - 08_Weekly Urban PBR CO - 04-04-09 to 12-04-09 7 10" xfId="13507"/>
    <cellStyle name="_pgvcl-costal_PGVCL-_NEW MIS Jan - 08_Weekly Urban PBR CO - 04-04-09 to 12-04-09 7 10" xfId="13508"/>
    <cellStyle name="_pgvcl-costal_pgvcl_NEW MIS Jan - 08_Weekly Urban PBR CO - 04-04-09 to 12-04-09 7 2" xfId="13509"/>
    <cellStyle name="_pgvcl-costal_PGVCL-_NEW MIS Jan - 08_Weekly Urban PBR CO - 04-04-09 to 12-04-09 7 2" xfId="13510"/>
    <cellStyle name="_pgvcl-costal_pgvcl_NEW MIS Jan - 08_Weekly Urban PBR CO - 04-04-09 to 12-04-09 7 3" xfId="13511"/>
    <cellStyle name="_pgvcl-costal_PGVCL-_NEW MIS Jan - 08_Weekly Urban PBR CO - 04-04-09 to 12-04-09 7 3" xfId="13512"/>
    <cellStyle name="_pgvcl-costal_pgvcl_NEW MIS Jan - 08_Weekly Urban PBR CO - 04-04-09 to 12-04-09 7 4" xfId="13513"/>
    <cellStyle name="_pgvcl-costal_PGVCL-_NEW MIS Jan - 08_Weekly Urban PBR CO - 04-04-09 to 12-04-09 7 4" xfId="13514"/>
    <cellStyle name="_pgvcl-costal_pgvcl_NEW MIS Jan - 08_Weekly Urban PBR CO - 04-04-09 to 12-04-09 7 5" xfId="13515"/>
    <cellStyle name="_pgvcl-costal_PGVCL-_NEW MIS Jan - 08_Weekly Urban PBR CO - 04-04-09 to 12-04-09 7 5" xfId="13516"/>
    <cellStyle name="_pgvcl-costal_pgvcl_NEW MIS Jan - 08_Weekly Urban PBR CO - 04-04-09 to 12-04-09 7 6" xfId="13517"/>
    <cellStyle name="_pgvcl-costal_PGVCL-_NEW MIS Jan - 08_Weekly Urban PBR CO - 04-04-09 to 12-04-09 7 6" xfId="13518"/>
    <cellStyle name="_pgvcl-costal_pgvcl_NEW MIS Jan - 08_Weekly Urban PBR CO - 04-04-09 to 12-04-09 7 7" xfId="13519"/>
    <cellStyle name="_pgvcl-costal_PGVCL-_NEW MIS Jan - 08_Weekly Urban PBR CO - 04-04-09 to 12-04-09 7 7" xfId="13520"/>
    <cellStyle name="_pgvcl-costal_pgvcl_NEW MIS Jan - 08_Weekly Urban PBR CO - 04-04-09 to 12-04-09 7 8" xfId="13521"/>
    <cellStyle name="_pgvcl-costal_PGVCL-_NEW MIS Jan - 08_Weekly Urban PBR CO - 04-04-09 to 12-04-09 7 8" xfId="13522"/>
    <cellStyle name="_pgvcl-costal_pgvcl_NEW MIS Jan - 08_Weekly Urban PBR CO - 04-04-09 to 12-04-09 7 9" xfId="13523"/>
    <cellStyle name="_pgvcl-costal_PGVCL-_NEW MIS Jan - 08_Weekly Urban PBR CO - 04-04-09 to 12-04-09 7 9" xfId="13524"/>
    <cellStyle name="_pgvcl-costal_pgvcl_NEW MIS Jan - 08_Weekly Urban PBR CO - 04-04-09 to 12-04-09 8" xfId="13525"/>
    <cellStyle name="_pgvcl-costal_PGVCL-_NEW MIS Jan - 08_Weekly Urban PBR CO - 04-04-09 to 12-04-09 8" xfId="13526"/>
    <cellStyle name="_pgvcl-costal_pgvcl_NEW MIS Jan - 08_Weekly Urban PBR CO - 06-03-09 to 12-03-09" xfId="13527"/>
    <cellStyle name="_pgvcl-costal_PGVCL-_NEW MIS Jan - 08_Weekly Urban PBR CO - 06-03-09 to 12-03-09" xfId="13528"/>
    <cellStyle name="_pgvcl-costal_pgvcl_NEW MIS Jan - 08_Weekly Urban PBR CO - 06-03-09 to 12-03-09 2" xfId="13529"/>
    <cellStyle name="_pgvcl-costal_PGVCL-_NEW MIS Jan - 08_Weekly Urban PBR CO - 06-03-09 to 12-03-09 2" xfId="13530"/>
    <cellStyle name="_pgvcl-costal_pgvcl_NEW MIS Jan - 08_Weekly Urban PBR CO - 06-03-09 to 12-03-09 2 10" xfId="13531"/>
    <cellStyle name="_pgvcl-costal_PGVCL-_NEW MIS Jan - 08_Weekly Urban PBR CO - 06-03-09 to 12-03-09 2 10" xfId="13532"/>
    <cellStyle name="_pgvcl-costal_pgvcl_NEW MIS Jan - 08_Weekly Urban PBR CO - 06-03-09 to 12-03-09 2 2" xfId="13533"/>
    <cellStyle name="_pgvcl-costal_PGVCL-_NEW MIS Jan - 08_Weekly Urban PBR CO - 06-03-09 to 12-03-09 2 2" xfId="13534"/>
    <cellStyle name="_pgvcl-costal_pgvcl_NEW MIS Jan - 08_Weekly Urban PBR CO - 06-03-09 to 12-03-09 2 3" xfId="13535"/>
    <cellStyle name="_pgvcl-costal_PGVCL-_NEW MIS Jan - 08_Weekly Urban PBR CO - 06-03-09 to 12-03-09 2 3" xfId="13536"/>
    <cellStyle name="_pgvcl-costal_pgvcl_NEW MIS Jan - 08_Weekly Urban PBR CO - 06-03-09 to 12-03-09 2 4" xfId="13537"/>
    <cellStyle name="_pgvcl-costal_PGVCL-_NEW MIS Jan - 08_Weekly Urban PBR CO - 06-03-09 to 12-03-09 2 4" xfId="13538"/>
    <cellStyle name="_pgvcl-costal_pgvcl_NEW MIS Jan - 08_Weekly Urban PBR CO - 06-03-09 to 12-03-09 2 5" xfId="13539"/>
    <cellStyle name="_pgvcl-costal_PGVCL-_NEW MIS Jan - 08_Weekly Urban PBR CO - 06-03-09 to 12-03-09 2 5" xfId="13540"/>
    <cellStyle name="_pgvcl-costal_pgvcl_NEW MIS Jan - 08_Weekly Urban PBR CO - 06-03-09 to 12-03-09 2 6" xfId="13541"/>
    <cellStyle name="_pgvcl-costal_PGVCL-_NEW MIS Jan - 08_Weekly Urban PBR CO - 06-03-09 to 12-03-09 2 6" xfId="13542"/>
    <cellStyle name="_pgvcl-costal_pgvcl_NEW MIS Jan - 08_Weekly Urban PBR CO - 06-03-09 to 12-03-09 2 7" xfId="13543"/>
    <cellStyle name="_pgvcl-costal_PGVCL-_NEW MIS Jan - 08_Weekly Urban PBR CO - 06-03-09 to 12-03-09 2 7" xfId="13544"/>
    <cellStyle name="_pgvcl-costal_pgvcl_NEW MIS Jan - 08_Weekly Urban PBR CO - 06-03-09 to 12-03-09 2 8" xfId="13545"/>
    <cellStyle name="_pgvcl-costal_PGVCL-_NEW MIS Jan - 08_Weekly Urban PBR CO - 06-03-09 to 12-03-09 2 8" xfId="13546"/>
    <cellStyle name="_pgvcl-costal_pgvcl_NEW MIS Jan - 08_Weekly Urban PBR CO - 06-03-09 to 12-03-09 2 9" xfId="13547"/>
    <cellStyle name="_pgvcl-costal_PGVCL-_NEW MIS Jan - 08_Weekly Urban PBR CO - 06-03-09 to 12-03-09 2 9" xfId="13548"/>
    <cellStyle name="_pgvcl-costal_pgvcl_NEW MIS Jan - 08_Weekly Urban PBR CO - 06-03-09 to 12-03-09 3" xfId="13549"/>
    <cellStyle name="_pgvcl-costal_PGVCL-_NEW MIS Jan - 08_Weekly Urban PBR CO - 06-03-09 to 12-03-09 3" xfId="13550"/>
    <cellStyle name="_pgvcl-costal_pgvcl_NEW MIS Jan - 08_Weekly Urban PBR CO - 06-03-09 to 12-03-09 3 10" xfId="13551"/>
    <cellStyle name="_pgvcl-costal_PGVCL-_NEW MIS Jan - 08_Weekly Urban PBR CO - 06-03-09 to 12-03-09 3 10" xfId="13552"/>
    <cellStyle name="_pgvcl-costal_pgvcl_NEW MIS Jan - 08_Weekly Urban PBR CO - 06-03-09 to 12-03-09 3 2" xfId="13553"/>
    <cellStyle name="_pgvcl-costal_PGVCL-_NEW MIS Jan - 08_Weekly Urban PBR CO - 06-03-09 to 12-03-09 3 2" xfId="13554"/>
    <cellStyle name="_pgvcl-costal_pgvcl_NEW MIS Jan - 08_Weekly Urban PBR CO - 06-03-09 to 12-03-09 3 3" xfId="13555"/>
    <cellStyle name="_pgvcl-costal_PGVCL-_NEW MIS Jan - 08_Weekly Urban PBR CO - 06-03-09 to 12-03-09 3 3" xfId="13556"/>
    <cellStyle name="_pgvcl-costal_pgvcl_NEW MIS Jan - 08_Weekly Urban PBR CO - 06-03-09 to 12-03-09 3 4" xfId="13557"/>
    <cellStyle name="_pgvcl-costal_PGVCL-_NEW MIS Jan - 08_Weekly Urban PBR CO - 06-03-09 to 12-03-09 3 4" xfId="13558"/>
    <cellStyle name="_pgvcl-costal_pgvcl_NEW MIS Jan - 08_Weekly Urban PBR CO - 06-03-09 to 12-03-09 3 5" xfId="13559"/>
    <cellStyle name="_pgvcl-costal_PGVCL-_NEW MIS Jan - 08_Weekly Urban PBR CO - 06-03-09 to 12-03-09 3 5" xfId="13560"/>
    <cellStyle name="_pgvcl-costal_pgvcl_NEW MIS Jan - 08_Weekly Urban PBR CO - 06-03-09 to 12-03-09 3 6" xfId="13561"/>
    <cellStyle name="_pgvcl-costal_PGVCL-_NEW MIS Jan - 08_Weekly Urban PBR CO - 06-03-09 to 12-03-09 3 6" xfId="13562"/>
    <cellStyle name="_pgvcl-costal_pgvcl_NEW MIS Jan - 08_Weekly Urban PBR CO - 06-03-09 to 12-03-09 3 7" xfId="13563"/>
    <cellStyle name="_pgvcl-costal_PGVCL-_NEW MIS Jan - 08_Weekly Urban PBR CO - 06-03-09 to 12-03-09 3 7" xfId="13564"/>
    <cellStyle name="_pgvcl-costal_pgvcl_NEW MIS Jan - 08_Weekly Urban PBR CO - 06-03-09 to 12-03-09 3 8" xfId="13565"/>
    <cellStyle name="_pgvcl-costal_PGVCL-_NEW MIS Jan - 08_Weekly Urban PBR CO - 06-03-09 to 12-03-09 3 8" xfId="13566"/>
    <cellStyle name="_pgvcl-costal_pgvcl_NEW MIS Jan - 08_Weekly Urban PBR CO - 06-03-09 to 12-03-09 3 9" xfId="13567"/>
    <cellStyle name="_pgvcl-costal_PGVCL-_NEW MIS Jan - 08_Weekly Urban PBR CO - 06-03-09 to 12-03-09 3 9" xfId="13568"/>
    <cellStyle name="_pgvcl-costal_pgvcl_NEW MIS Jan - 08_Weekly Urban PBR CO - 06-03-09 to 12-03-09 4" xfId="13569"/>
    <cellStyle name="_pgvcl-costal_PGVCL-_NEW MIS Jan - 08_Weekly Urban PBR CO - 06-03-09 to 12-03-09 4" xfId="13570"/>
    <cellStyle name="_pgvcl-costal_pgvcl_NEW MIS Jan - 08_Weekly Urban PBR CO - 06-03-09 to 12-03-09 4 10" xfId="13571"/>
    <cellStyle name="_pgvcl-costal_PGVCL-_NEW MIS Jan - 08_Weekly Urban PBR CO - 06-03-09 to 12-03-09 4 10" xfId="13572"/>
    <cellStyle name="_pgvcl-costal_pgvcl_NEW MIS Jan - 08_Weekly Urban PBR CO - 06-03-09 to 12-03-09 4 2" xfId="13573"/>
    <cellStyle name="_pgvcl-costal_PGVCL-_NEW MIS Jan - 08_Weekly Urban PBR CO - 06-03-09 to 12-03-09 4 2" xfId="13574"/>
    <cellStyle name="_pgvcl-costal_pgvcl_NEW MIS Jan - 08_Weekly Urban PBR CO - 06-03-09 to 12-03-09 4 3" xfId="13575"/>
    <cellStyle name="_pgvcl-costal_PGVCL-_NEW MIS Jan - 08_Weekly Urban PBR CO - 06-03-09 to 12-03-09 4 3" xfId="13576"/>
    <cellStyle name="_pgvcl-costal_pgvcl_NEW MIS Jan - 08_Weekly Urban PBR CO - 06-03-09 to 12-03-09 4 4" xfId="13577"/>
    <cellStyle name="_pgvcl-costal_PGVCL-_NEW MIS Jan - 08_Weekly Urban PBR CO - 06-03-09 to 12-03-09 4 4" xfId="13578"/>
    <cellStyle name="_pgvcl-costal_pgvcl_NEW MIS Jan - 08_Weekly Urban PBR CO - 06-03-09 to 12-03-09 4 5" xfId="13579"/>
    <cellStyle name="_pgvcl-costal_PGVCL-_NEW MIS Jan - 08_Weekly Urban PBR CO - 06-03-09 to 12-03-09 4 5" xfId="13580"/>
    <cellStyle name="_pgvcl-costal_pgvcl_NEW MIS Jan - 08_Weekly Urban PBR CO - 06-03-09 to 12-03-09 4 6" xfId="13581"/>
    <cellStyle name="_pgvcl-costal_PGVCL-_NEW MIS Jan - 08_Weekly Urban PBR CO - 06-03-09 to 12-03-09 4 6" xfId="13582"/>
    <cellStyle name="_pgvcl-costal_pgvcl_NEW MIS Jan - 08_Weekly Urban PBR CO - 06-03-09 to 12-03-09 4 7" xfId="13583"/>
    <cellStyle name="_pgvcl-costal_PGVCL-_NEW MIS Jan - 08_Weekly Urban PBR CO - 06-03-09 to 12-03-09 4 7" xfId="13584"/>
    <cellStyle name="_pgvcl-costal_pgvcl_NEW MIS Jan - 08_Weekly Urban PBR CO - 06-03-09 to 12-03-09 4 8" xfId="13585"/>
    <cellStyle name="_pgvcl-costal_PGVCL-_NEW MIS Jan - 08_Weekly Urban PBR CO - 06-03-09 to 12-03-09 4 8" xfId="13586"/>
    <cellStyle name="_pgvcl-costal_pgvcl_NEW MIS Jan - 08_Weekly Urban PBR CO - 06-03-09 to 12-03-09 4 9" xfId="13587"/>
    <cellStyle name="_pgvcl-costal_PGVCL-_NEW MIS Jan - 08_Weekly Urban PBR CO - 06-03-09 to 12-03-09 4 9" xfId="13588"/>
    <cellStyle name="_pgvcl-costal_pgvcl_NEW MIS Jan - 08_Weekly Urban PBR CO - 06-03-09 to 12-03-09 5" xfId="13589"/>
    <cellStyle name="_pgvcl-costal_PGVCL-_NEW MIS Jan - 08_Weekly Urban PBR CO - 06-03-09 to 12-03-09 5" xfId="13590"/>
    <cellStyle name="_pgvcl-costal_pgvcl_NEW MIS Jan - 08_Weekly Urban PBR CO - 06-03-09 to 12-03-09 5 10" xfId="13591"/>
    <cellStyle name="_pgvcl-costal_PGVCL-_NEW MIS Jan - 08_Weekly Urban PBR CO - 06-03-09 to 12-03-09 5 10" xfId="13592"/>
    <cellStyle name="_pgvcl-costal_pgvcl_NEW MIS Jan - 08_Weekly Urban PBR CO - 06-03-09 to 12-03-09 5 2" xfId="13593"/>
    <cellStyle name="_pgvcl-costal_PGVCL-_NEW MIS Jan - 08_Weekly Urban PBR CO - 06-03-09 to 12-03-09 5 2" xfId="13594"/>
    <cellStyle name="_pgvcl-costal_pgvcl_NEW MIS Jan - 08_Weekly Urban PBR CO - 06-03-09 to 12-03-09 5 3" xfId="13595"/>
    <cellStyle name="_pgvcl-costal_PGVCL-_NEW MIS Jan - 08_Weekly Urban PBR CO - 06-03-09 to 12-03-09 5 3" xfId="13596"/>
    <cellStyle name="_pgvcl-costal_pgvcl_NEW MIS Jan - 08_Weekly Urban PBR CO - 06-03-09 to 12-03-09 5 4" xfId="13597"/>
    <cellStyle name="_pgvcl-costal_PGVCL-_NEW MIS Jan - 08_Weekly Urban PBR CO - 06-03-09 to 12-03-09 5 4" xfId="13598"/>
    <cellStyle name="_pgvcl-costal_pgvcl_NEW MIS Jan - 08_Weekly Urban PBR CO - 06-03-09 to 12-03-09 5 5" xfId="13599"/>
    <cellStyle name="_pgvcl-costal_PGVCL-_NEW MIS Jan - 08_Weekly Urban PBR CO - 06-03-09 to 12-03-09 5 5" xfId="13600"/>
    <cellStyle name="_pgvcl-costal_pgvcl_NEW MIS Jan - 08_Weekly Urban PBR CO - 06-03-09 to 12-03-09 5 6" xfId="13601"/>
    <cellStyle name="_pgvcl-costal_PGVCL-_NEW MIS Jan - 08_Weekly Urban PBR CO - 06-03-09 to 12-03-09 5 6" xfId="13602"/>
    <cellStyle name="_pgvcl-costal_pgvcl_NEW MIS Jan - 08_Weekly Urban PBR CO - 06-03-09 to 12-03-09 5 7" xfId="13603"/>
    <cellStyle name="_pgvcl-costal_PGVCL-_NEW MIS Jan - 08_Weekly Urban PBR CO - 06-03-09 to 12-03-09 5 7" xfId="13604"/>
    <cellStyle name="_pgvcl-costal_pgvcl_NEW MIS Jan - 08_Weekly Urban PBR CO - 06-03-09 to 12-03-09 5 8" xfId="13605"/>
    <cellStyle name="_pgvcl-costal_PGVCL-_NEW MIS Jan - 08_Weekly Urban PBR CO - 06-03-09 to 12-03-09 5 8" xfId="13606"/>
    <cellStyle name="_pgvcl-costal_pgvcl_NEW MIS Jan - 08_Weekly Urban PBR CO - 06-03-09 to 12-03-09 5 9" xfId="13607"/>
    <cellStyle name="_pgvcl-costal_PGVCL-_NEW MIS Jan - 08_Weekly Urban PBR CO - 06-03-09 to 12-03-09 5 9" xfId="13608"/>
    <cellStyle name="_pgvcl-costal_pgvcl_NEW MIS Jan - 08_Weekly Urban PBR CO - 06-03-09 to 12-03-09 6" xfId="13609"/>
    <cellStyle name="_pgvcl-costal_PGVCL-_NEW MIS Jan - 08_Weekly Urban PBR CO - 06-03-09 to 12-03-09 6" xfId="13610"/>
    <cellStyle name="_pgvcl-costal_pgvcl_NEW MIS Jan - 08_Weekly Urban PBR CO - 06-03-09 to 12-03-09 6 10" xfId="13611"/>
    <cellStyle name="_pgvcl-costal_PGVCL-_NEW MIS Jan - 08_Weekly Urban PBR CO - 06-03-09 to 12-03-09 6 10" xfId="13612"/>
    <cellStyle name="_pgvcl-costal_pgvcl_NEW MIS Jan - 08_Weekly Urban PBR CO - 06-03-09 to 12-03-09 6 2" xfId="13613"/>
    <cellStyle name="_pgvcl-costal_PGVCL-_NEW MIS Jan - 08_Weekly Urban PBR CO - 06-03-09 to 12-03-09 6 2" xfId="13614"/>
    <cellStyle name="_pgvcl-costal_pgvcl_NEW MIS Jan - 08_Weekly Urban PBR CO - 06-03-09 to 12-03-09 6 3" xfId="13615"/>
    <cellStyle name="_pgvcl-costal_PGVCL-_NEW MIS Jan - 08_Weekly Urban PBR CO - 06-03-09 to 12-03-09 6 3" xfId="13616"/>
    <cellStyle name="_pgvcl-costal_pgvcl_NEW MIS Jan - 08_Weekly Urban PBR CO - 06-03-09 to 12-03-09 6 4" xfId="13617"/>
    <cellStyle name="_pgvcl-costal_PGVCL-_NEW MIS Jan - 08_Weekly Urban PBR CO - 06-03-09 to 12-03-09 6 4" xfId="13618"/>
    <cellStyle name="_pgvcl-costal_pgvcl_NEW MIS Jan - 08_Weekly Urban PBR CO - 06-03-09 to 12-03-09 6 5" xfId="13619"/>
    <cellStyle name="_pgvcl-costal_PGVCL-_NEW MIS Jan - 08_Weekly Urban PBR CO - 06-03-09 to 12-03-09 6 5" xfId="13620"/>
    <cellStyle name="_pgvcl-costal_pgvcl_NEW MIS Jan - 08_Weekly Urban PBR CO - 06-03-09 to 12-03-09 6 6" xfId="13621"/>
    <cellStyle name="_pgvcl-costal_PGVCL-_NEW MIS Jan - 08_Weekly Urban PBR CO - 06-03-09 to 12-03-09 6 6" xfId="13622"/>
    <cellStyle name="_pgvcl-costal_pgvcl_NEW MIS Jan - 08_Weekly Urban PBR CO - 06-03-09 to 12-03-09 6 7" xfId="13623"/>
    <cellStyle name="_pgvcl-costal_PGVCL-_NEW MIS Jan - 08_Weekly Urban PBR CO - 06-03-09 to 12-03-09 6 7" xfId="13624"/>
    <cellStyle name="_pgvcl-costal_pgvcl_NEW MIS Jan - 08_Weekly Urban PBR CO - 06-03-09 to 12-03-09 6 8" xfId="13625"/>
    <cellStyle name="_pgvcl-costal_PGVCL-_NEW MIS Jan - 08_Weekly Urban PBR CO - 06-03-09 to 12-03-09 6 8" xfId="13626"/>
    <cellStyle name="_pgvcl-costal_pgvcl_NEW MIS Jan - 08_Weekly Urban PBR CO - 06-03-09 to 12-03-09 6 9" xfId="13627"/>
    <cellStyle name="_pgvcl-costal_PGVCL-_NEW MIS Jan - 08_Weekly Urban PBR CO - 06-03-09 to 12-03-09 6 9" xfId="13628"/>
    <cellStyle name="_pgvcl-costal_pgvcl_NEW MIS Jan - 08_Weekly Urban PBR CO - 06-03-09 to 12-03-09 7" xfId="13629"/>
    <cellStyle name="_pgvcl-costal_PGVCL-_NEW MIS Jan - 08_Weekly Urban PBR CO - 06-03-09 to 12-03-09 7" xfId="13630"/>
    <cellStyle name="_pgvcl-costal_pgvcl_NEW MIS Jan - 08_Weekly Urban PBR CO - 06-03-09 to 12-03-09 7 10" xfId="13631"/>
    <cellStyle name="_pgvcl-costal_PGVCL-_NEW MIS Jan - 08_Weekly Urban PBR CO - 06-03-09 to 12-03-09 7 10" xfId="13632"/>
    <cellStyle name="_pgvcl-costal_pgvcl_NEW MIS Jan - 08_Weekly Urban PBR CO - 06-03-09 to 12-03-09 7 2" xfId="13633"/>
    <cellStyle name="_pgvcl-costal_PGVCL-_NEW MIS Jan - 08_Weekly Urban PBR CO - 06-03-09 to 12-03-09 7 2" xfId="13634"/>
    <cellStyle name="_pgvcl-costal_pgvcl_NEW MIS Jan - 08_Weekly Urban PBR CO - 06-03-09 to 12-03-09 7 3" xfId="13635"/>
    <cellStyle name="_pgvcl-costal_PGVCL-_NEW MIS Jan - 08_Weekly Urban PBR CO - 06-03-09 to 12-03-09 7 3" xfId="13636"/>
    <cellStyle name="_pgvcl-costal_pgvcl_NEW MIS Jan - 08_Weekly Urban PBR CO - 06-03-09 to 12-03-09 7 4" xfId="13637"/>
    <cellStyle name="_pgvcl-costal_PGVCL-_NEW MIS Jan - 08_Weekly Urban PBR CO - 06-03-09 to 12-03-09 7 4" xfId="13638"/>
    <cellStyle name="_pgvcl-costal_pgvcl_NEW MIS Jan - 08_Weekly Urban PBR CO - 06-03-09 to 12-03-09 7 5" xfId="13639"/>
    <cellStyle name="_pgvcl-costal_PGVCL-_NEW MIS Jan - 08_Weekly Urban PBR CO - 06-03-09 to 12-03-09 7 5" xfId="13640"/>
    <cellStyle name="_pgvcl-costal_pgvcl_NEW MIS Jan - 08_Weekly Urban PBR CO - 06-03-09 to 12-03-09 7 6" xfId="13641"/>
    <cellStyle name="_pgvcl-costal_PGVCL-_NEW MIS Jan - 08_Weekly Urban PBR CO - 06-03-09 to 12-03-09 7 6" xfId="13642"/>
    <cellStyle name="_pgvcl-costal_pgvcl_NEW MIS Jan - 08_Weekly Urban PBR CO - 06-03-09 to 12-03-09 7 7" xfId="13643"/>
    <cellStyle name="_pgvcl-costal_PGVCL-_NEW MIS Jan - 08_Weekly Urban PBR CO - 06-03-09 to 12-03-09 7 7" xfId="13644"/>
    <cellStyle name="_pgvcl-costal_pgvcl_NEW MIS Jan - 08_Weekly Urban PBR CO - 06-03-09 to 12-03-09 7 8" xfId="13645"/>
    <cellStyle name="_pgvcl-costal_PGVCL-_NEW MIS Jan - 08_Weekly Urban PBR CO - 06-03-09 to 12-03-09 7 8" xfId="13646"/>
    <cellStyle name="_pgvcl-costal_pgvcl_NEW MIS Jan - 08_Weekly Urban PBR CO - 06-03-09 to 12-03-09 7 9" xfId="13647"/>
    <cellStyle name="_pgvcl-costal_PGVCL-_NEW MIS Jan - 08_Weekly Urban PBR CO - 06-03-09 to 12-03-09 7 9" xfId="13648"/>
    <cellStyle name="_pgvcl-costal_pgvcl_NEW MIS Jan - 08_Weekly Urban PBR CO - 06-03-09 to 12-03-09 8" xfId="13649"/>
    <cellStyle name="_pgvcl-costal_PGVCL-_NEW MIS Jan - 08_Weekly Urban PBR CO - 06-03-09 to 12-03-09 8" xfId="13650"/>
    <cellStyle name="_pgvcl-costal_pgvcl_NEW MIS Jan - 08_Weekly Urban PBR CO - 20-02-09 to 26-02-09" xfId="13651"/>
    <cellStyle name="_pgvcl-costal_PGVCL-_NEW MIS Jan - 08_Weekly Urban PBR CO - 20-02-09 to 26-02-09" xfId="13652"/>
    <cellStyle name="_pgvcl-costal_pgvcl_NEW MIS Jan - 08_Weekly Urban PBR CO - 20-02-09 to 26-02-09 2" xfId="13653"/>
    <cellStyle name="_pgvcl-costal_PGVCL-_NEW MIS Jan - 08_Weekly Urban PBR CO - 20-02-09 to 26-02-09 2" xfId="13654"/>
    <cellStyle name="_pgvcl-costal_pgvcl_NEW MIS Jan - 08_Weekly Urban PBR CO - 20-02-09 to 26-02-09 2 10" xfId="13655"/>
    <cellStyle name="_pgvcl-costal_PGVCL-_NEW MIS Jan - 08_Weekly Urban PBR CO - 20-02-09 to 26-02-09 2 10" xfId="13656"/>
    <cellStyle name="_pgvcl-costal_pgvcl_NEW MIS Jan - 08_Weekly Urban PBR CO - 20-02-09 to 26-02-09 2 2" xfId="13657"/>
    <cellStyle name="_pgvcl-costal_PGVCL-_NEW MIS Jan - 08_Weekly Urban PBR CO - 20-02-09 to 26-02-09 2 2" xfId="13658"/>
    <cellStyle name="_pgvcl-costal_pgvcl_NEW MIS Jan - 08_Weekly Urban PBR CO - 20-02-09 to 26-02-09 2 3" xfId="13659"/>
    <cellStyle name="_pgvcl-costal_PGVCL-_NEW MIS Jan - 08_Weekly Urban PBR CO - 20-02-09 to 26-02-09 2 3" xfId="13660"/>
    <cellStyle name="_pgvcl-costal_pgvcl_NEW MIS Jan - 08_Weekly Urban PBR CO - 20-02-09 to 26-02-09 2 4" xfId="13661"/>
    <cellStyle name="_pgvcl-costal_PGVCL-_NEW MIS Jan - 08_Weekly Urban PBR CO - 20-02-09 to 26-02-09 2 4" xfId="13662"/>
    <cellStyle name="_pgvcl-costal_pgvcl_NEW MIS Jan - 08_Weekly Urban PBR CO - 20-02-09 to 26-02-09 2 5" xfId="13663"/>
    <cellStyle name="_pgvcl-costal_PGVCL-_NEW MIS Jan - 08_Weekly Urban PBR CO - 20-02-09 to 26-02-09 2 5" xfId="13664"/>
    <cellStyle name="_pgvcl-costal_pgvcl_NEW MIS Jan - 08_Weekly Urban PBR CO - 20-02-09 to 26-02-09 2 6" xfId="13665"/>
    <cellStyle name="_pgvcl-costal_PGVCL-_NEW MIS Jan - 08_Weekly Urban PBR CO - 20-02-09 to 26-02-09 2 6" xfId="13666"/>
    <cellStyle name="_pgvcl-costal_pgvcl_NEW MIS Jan - 08_Weekly Urban PBR CO - 20-02-09 to 26-02-09 2 7" xfId="13667"/>
    <cellStyle name="_pgvcl-costal_PGVCL-_NEW MIS Jan - 08_Weekly Urban PBR CO - 20-02-09 to 26-02-09 2 7" xfId="13668"/>
    <cellStyle name="_pgvcl-costal_pgvcl_NEW MIS Jan - 08_Weekly Urban PBR CO - 20-02-09 to 26-02-09 2 8" xfId="13669"/>
    <cellStyle name="_pgvcl-costal_PGVCL-_NEW MIS Jan - 08_Weekly Urban PBR CO - 20-02-09 to 26-02-09 2 8" xfId="13670"/>
    <cellStyle name="_pgvcl-costal_pgvcl_NEW MIS Jan - 08_Weekly Urban PBR CO - 20-02-09 to 26-02-09 2 9" xfId="13671"/>
    <cellStyle name="_pgvcl-costal_PGVCL-_NEW MIS Jan - 08_Weekly Urban PBR CO - 20-02-09 to 26-02-09 2 9" xfId="13672"/>
    <cellStyle name="_pgvcl-costal_pgvcl_NEW MIS Jan - 08_Weekly Urban PBR CO - 20-02-09 to 26-02-09 3" xfId="13673"/>
    <cellStyle name="_pgvcl-costal_PGVCL-_NEW MIS Jan - 08_Weekly Urban PBR CO - 20-02-09 to 26-02-09 3" xfId="13674"/>
    <cellStyle name="_pgvcl-costal_pgvcl_NEW MIS Jan - 08_Weekly Urban PBR CO - 20-02-09 to 26-02-09 3 10" xfId="13675"/>
    <cellStyle name="_pgvcl-costal_PGVCL-_NEW MIS Jan - 08_Weekly Urban PBR CO - 20-02-09 to 26-02-09 3 10" xfId="13676"/>
    <cellStyle name="_pgvcl-costal_pgvcl_NEW MIS Jan - 08_Weekly Urban PBR CO - 20-02-09 to 26-02-09 3 2" xfId="13677"/>
    <cellStyle name="_pgvcl-costal_PGVCL-_NEW MIS Jan - 08_Weekly Urban PBR CO - 20-02-09 to 26-02-09 3 2" xfId="13678"/>
    <cellStyle name="_pgvcl-costal_pgvcl_NEW MIS Jan - 08_Weekly Urban PBR CO - 20-02-09 to 26-02-09 3 3" xfId="13679"/>
    <cellStyle name="_pgvcl-costal_PGVCL-_NEW MIS Jan - 08_Weekly Urban PBR CO - 20-02-09 to 26-02-09 3 3" xfId="13680"/>
    <cellStyle name="_pgvcl-costal_pgvcl_NEW MIS Jan - 08_Weekly Urban PBR CO - 20-02-09 to 26-02-09 3 4" xfId="13681"/>
    <cellStyle name="_pgvcl-costal_PGVCL-_NEW MIS Jan - 08_Weekly Urban PBR CO - 20-02-09 to 26-02-09 3 4" xfId="13682"/>
    <cellStyle name="_pgvcl-costal_pgvcl_NEW MIS Jan - 08_Weekly Urban PBR CO - 20-02-09 to 26-02-09 3 5" xfId="13683"/>
    <cellStyle name="_pgvcl-costal_PGVCL-_NEW MIS Jan - 08_Weekly Urban PBR CO - 20-02-09 to 26-02-09 3 5" xfId="13684"/>
    <cellStyle name="_pgvcl-costal_pgvcl_NEW MIS Jan - 08_Weekly Urban PBR CO - 20-02-09 to 26-02-09 3 6" xfId="13685"/>
    <cellStyle name="_pgvcl-costal_PGVCL-_NEW MIS Jan - 08_Weekly Urban PBR CO - 20-02-09 to 26-02-09 3 6" xfId="13686"/>
    <cellStyle name="_pgvcl-costal_pgvcl_NEW MIS Jan - 08_Weekly Urban PBR CO - 20-02-09 to 26-02-09 3 7" xfId="13687"/>
    <cellStyle name="_pgvcl-costal_PGVCL-_NEW MIS Jan - 08_Weekly Urban PBR CO - 20-02-09 to 26-02-09 3 7" xfId="13688"/>
    <cellStyle name="_pgvcl-costal_pgvcl_NEW MIS Jan - 08_Weekly Urban PBR CO - 20-02-09 to 26-02-09 3 8" xfId="13689"/>
    <cellStyle name="_pgvcl-costal_PGVCL-_NEW MIS Jan - 08_Weekly Urban PBR CO - 20-02-09 to 26-02-09 3 8" xfId="13690"/>
    <cellStyle name="_pgvcl-costal_pgvcl_NEW MIS Jan - 08_Weekly Urban PBR CO - 20-02-09 to 26-02-09 3 9" xfId="13691"/>
    <cellStyle name="_pgvcl-costal_PGVCL-_NEW MIS Jan - 08_Weekly Urban PBR CO - 20-02-09 to 26-02-09 3 9" xfId="13692"/>
    <cellStyle name="_pgvcl-costal_pgvcl_NEW MIS Jan - 08_Weekly Urban PBR CO - 20-02-09 to 26-02-09 4" xfId="13693"/>
    <cellStyle name="_pgvcl-costal_PGVCL-_NEW MIS Jan - 08_Weekly Urban PBR CO - 20-02-09 to 26-02-09 4" xfId="13694"/>
    <cellStyle name="_pgvcl-costal_pgvcl_NEW MIS Jan - 08_Weekly Urban PBR CO - 20-02-09 to 26-02-09 4 10" xfId="13695"/>
    <cellStyle name="_pgvcl-costal_PGVCL-_NEW MIS Jan - 08_Weekly Urban PBR CO - 20-02-09 to 26-02-09 4 10" xfId="13696"/>
    <cellStyle name="_pgvcl-costal_pgvcl_NEW MIS Jan - 08_Weekly Urban PBR CO - 20-02-09 to 26-02-09 4 2" xfId="13697"/>
    <cellStyle name="_pgvcl-costal_PGVCL-_NEW MIS Jan - 08_Weekly Urban PBR CO - 20-02-09 to 26-02-09 4 2" xfId="13698"/>
    <cellStyle name="_pgvcl-costal_pgvcl_NEW MIS Jan - 08_Weekly Urban PBR CO - 20-02-09 to 26-02-09 4 3" xfId="13699"/>
    <cellStyle name="_pgvcl-costal_PGVCL-_NEW MIS Jan - 08_Weekly Urban PBR CO - 20-02-09 to 26-02-09 4 3" xfId="13700"/>
    <cellStyle name="_pgvcl-costal_pgvcl_NEW MIS Jan - 08_Weekly Urban PBR CO - 20-02-09 to 26-02-09 4 4" xfId="13701"/>
    <cellStyle name="_pgvcl-costal_PGVCL-_NEW MIS Jan - 08_Weekly Urban PBR CO - 20-02-09 to 26-02-09 4 4" xfId="13702"/>
    <cellStyle name="_pgvcl-costal_pgvcl_NEW MIS Jan - 08_Weekly Urban PBR CO - 20-02-09 to 26-02-09 4 5" xfId="13703"/>
    <cellStyle name="_pgvcl-costal_PGVCL-_NEW MIS Jan - 08_Weekly Urban PBR CO - 20-02-09 to 26-02-09 4 5" xfId="13704"/>
    <cellStyle name="_pgvcl-costal_pgvcl_NEW MIS Jan - 08_Weekly Urban PBR CO - 20-02-09 to 26-02-09 4 6" xfId="13705"/>
    <cellStyle name="_pgvcl-costal_PGVCL-_NEW MIS Jan - 08_Weekly Urban PBR CO - 20-02-09 to 26-02-09 4 6" xfId="13706"/>
    <cellStyle name="_pgvcl-costal_pgvcl_NEW MIS Jan - 08_Weekly Urban PBR CO - 20-02-09 to 26-02-09 4 7" xfId="13707"/>
    <cellStyle name="_pgvcl-costal_PGVCL-_NEW MIS Jan - 08_Weekly Urban PBR CO - 20-02-09 to 26-02-09 4 7" xfId="13708"/>
    <cellStyle name="_pgvcl-costal_pgvcl_NEW MIS Jan - 08_Weekly Urban PBR CO - 20-02-09 to 26-02-09 4 8" xfId="13709"/>
    <cellStyle name="_pgvcl-costal_PGVCL-_NEW MIS Jan - 08_Weekly Urban PBR CO - 20-02-09 to 26-02-09 4 8" xfId="13710"/>
    <cellStyle name="_pgvcl-costal_pgvcl_NEW MIS Jan - 08_Weekly Urban PBR CO - 20-02-09 to 26-02-09 4 9" xfId="13711"/>
    <cellStyle name="_pgvcl-costal_PGVCL-_NEW MIS Jan - 08_Weekly Urban PBR CO - 20-02-09 to 26-02-09 4 9" xfId="13712"/>
    <cellStyle name="_pgvcl-costal_pgvcl_NEW MIS Jan - 08_Weekly Urban PBR CO - 20-02-09 to 26-02-09 5" xfId="13713"/>
    <cellStyle name="_pgvcl-costal_PGVCL-_NEW MIS Jan - 08_Weekly Urban PBR CO - 20-02-09 to 26-02-09 5" xfId="13714"/>
    <cellStyle name="_pgvcl-costal_pgvcl_NEW MIS Jan - 08_Weekly Urban PBR CO - 20-02-09 to 26-02-09 5 10" xfId="13715"/>
    <cellStyle name="_pgvcl-costal_PGVCL-_NEW MIS Jan - 08_Weekly Urban PBR CO - 20-02-09 to 26-02-09 5 10" xfId="13716"/>
    <cellStyle name="_pgvcl-costal_pgvcl_NEW MIS Jan - 08_Weekly Urban PBR CO - 20-02-09 to 26-02-09 5 2" xfId="13717"/>
    <cellStyle name="_pgvcl-costal_PGVCL-_NEW MIS Jan - 08_Weekly Urban PBR CO - 20-02-09 to 26-02-09 5 2" xfId="13718"/>
    <cellStyle name="_pgvcl-costal_pgvcl_NEW MIS Jan - 08_Weekly Urban PBR CO - 20-02-09 to 26-02-09 5 3" xfId="13719"/>
    <cellStyle name="_pgvcl-costal_PGVCL-_NEW MIS Jan - 08_Weekly Urban PBR CO - 20-02-09 to 26-02-09 5 3" xfId="13720"/>
    <cellStyle name="_pgvcl-costal_pgvcl_NEW MIS Jan - 08_Weekly Urban PBR CO - 20-02-09 to 26-02-09 5 4" xfId="13721"/>
    <cellStyle name="_pgvcl-costal_PGVCL-_NEW MIS Jan - 08_Weekly Urban PBR CO - 20-02-09 to 26-02-09 5 4" xfId="13722"/>
    <cellStyle name="_pgvcl-costal_pgvcl_NEW MIS Jan - 08_Weekly Urban PBR CO - 20-02-09 to 26-02-09 5 5" xfId="13723"/>
    <cellStyle name="_pgvcl-costal_PGVCL-_NEW MIS Jan - 08_Weekly Urban PBR CO - 20-02-09 to 26-02-09 5 5" xfId="13724"/>
    <cellStyle name="_pgvcl-costal_pgvcl_NEW MIS Jan - 08_Weekly Urban PBR CO - 20-02-09 to 26-02-09 5 6" xfId="13725"/>
    <cellStyle name="_pgvcl-costal_PGVCL-_NEW MIS Jan - 08_Weekly Urban PBR CO - 20-02-09 to 26-02-09 5 6" xfId="13726"/>
    <cellStyle name="_pgvcl-costal_pgvcl_NEW MIS Jan - 08_Weekly Urban PBR CO - 20-02-09 to 26-02-09 5 7" xfId="13727"/>
    <cellStyle name="_pgvcl-costal_PGVCL-_NEW MIS Jan - 08_Weekly Urban PBR CO - 20-02-09 to 26-02-09 5 7" xfId="13728"/>
    <cellStyle name="_pgvcl-costal_pgvcl_NEW MIS Jan - 08_Weekly Urban PBR CO - 20-02-09 to 26-02-09 5 8" xfId="13729"/>
    <cellStyle name="_pgvcl-costal_PGVCL-_NEW MIS Jan - 08_Weekly Urban PBR CO - 20-02-09 to 26-02-09 5 8" xfId="13730"/>
    <cellStyle name="_pgvcl-costal_pgvcl_NEW MIS Jan - 08_Weekly Urban PBR CO - 20-02-09 to 26-02-09 5 9" xfId="13731"/>
    <cellStyle name="_pgvcl-costal_PGVCL-_NEW MIS Jan - 08_Weekly Urban PBR CO - 20-02-09 to 26-02-09 5 9" xfId="13732"/>
    <cellStyle name="_pgvcl-costal_pgvcl_NEW MIS Jan - 08_Weekly Urban PBR CO - 20-02-09 to 26-02-09 6" xfId="13733"/>
    <cellStyle name="_pgvcl-costal_PGVCL-_NEW MIS Jan - 08_Weekly Urban PBR CO - 20-02-09 to 26-02-09 6" xfId="13734"/>
    <cellStyle name="_pgvcl-costal_pgvcl_NEW MIS Jan - 08_Weekly Urban PBR CO - 20-02-09 to 26-02-09 6 10" xfId="13735"/>
    <cellStyle name="_pgvcl-costal_PGVCL-_NEW MIS Jan - 08_Weekly Urban PBR CO - 20-02-09 to 26-02-09 6 10" xfId="13736"/>
    <cellStyle name="_pgvcl-costal_pgvcl_NEW MIS Jan - 08_Weekly Urban PBR CO - 20-02-09 to 26-02-09 6 2" xfId="13737"/>
    <cellStyle name="_pgvcl-costal_PGVCL-_NEW MIS Jan - 08_Weekly Urban PBR CO - 20-02-09 to 26-02-09 6 2" xfId="13738"/>
    <cellStyle name="_pgvcl-costal_pgvcl_NEW MIS Jan - 08_Weekly Urban PBR CO - 20-02-09 to 26-02-09 6 3" xfId="13739"/>
    <cellStyle name="_pgvcl-costal_PGVCL-_NEW MIS Jan - 08_Weekly Urban PBR CO - 20-02-09 to 26-02-09 6 3" xfId="13740"/>
    <cellStyle name="_pgvcl-costal_pgvcl_NEW MIS Jan - 08_Weekly Urban PBR CO - 20-02-09 to 26-02-09 6 4" xfId="13741"/>
    <cellStyle name="_pgvcl-costal_PGVCL-_NEW MIS Jan - 08_Weekly Urban PBR CO - 20-02-09 to 26-02-09 6 4" xfId="13742"/>
    <cellStyle name="_pgvcl-costal_pgvcl_NEW MIS Jan - 08_Weekly Urban PBR CO - 20-02-09 to 26-02-09 6 5" xfId="13743"/>
    <cellStyle name="_pgvcl-costal_PGVCL-_NEW MIS Jan - 08_Weekly Urban PBR CO - 20-02-09 to 26-02-09 6 5" xfId="13744"/>
    <cellStyle name="_pgvcl-costal_pgvcl_NEW MIS Jan - 08_Weekly Urban PBR CO - 20-02-09 to 26-02-09 6 6" xfId="13745"/>
    <cellStyle name="_pgvcl-costal_PGVCL-_NEW MIS Jan - 08_Weekly Urban PBR CO - 20-02-09 to 26-02-09 6 6" xfId="13746"/>
    <cellStyle name="_pgvcl-costal_pgvcl_NEW MIS Jan - 08_Weekly Urban PBR CO - 20-02-09 to 26-02-09 6 7" xfId="13747"/>
    <cellStyle name="_pgvcl-costal_PGVCL-_NEW MIS Jan - 08_Weekly Urban PBR CO - 20-02-09 to 26-02-09 6 7" xfId="13748"/>
    <cellStyle name="_pgvcl-costal_pgvcl_NEW MIS Jan - 08_Weekly Urban PBR CO - 20-02-09 to 26-02-09 6 8" xfId="13749"/>
    <cellStyle name="_pgvcl-costal_PGVCL-_NEW MIS Jan - 08_Weekly Urban PBR CO - 20-02-09 to 26-02-09 6 8" xfId="13750"/>
    <cellStyle name="_pgvcl-costal_pgvcl_NEW MIS Jan - 08_Weekly Urban PBR CO - 20-02-09 to 26-02-09 6 9" xfId="13751"/>
    <cellStyle name="_pgvcl-costal_PGVCL-_NEW MIS Jan - 08_Weekly Urban PBR CO - 20-02-09 to 26-02-09 6 9" xfId="13752"/>
    <cellStyle name="_pgvcl-costal_pgvcl_NEW MIS Jan - 08_Weekly Urban PBR CO - 20-02-09 to 26-02-09 7" xfId="13753"/>
    <cellStyle name="_pgvcl-costal_PGVCL-_NEW MIS Jan - 08_Weekly Urban PBR CO - 20-02-09 to 26-02-09 7" xfId="13754"/>
    <cellStyle name="_pgvcl-costal_pgvcl_NEW MIS Jan - 08_Weekly Urban PBR CO - 20-02-09 to 26-02-09 7 10" xfId="13755"/>
    <cellStyle name="_pgvcl-costal_PGVCL-_NEW MIS Jan - 08_Weekly Urban PBR CO - 20-02-09 to 26-02-09 7 10" xfId="13756"/>
    <cellStyle name="_pgvcl-costal_pgvcl_NEW MIS Jan - 08_Weekly Urban PBR CO - 20-02-09 to 26-02-09 7 2" xfId="13757"/>
    <cellStyle name="_pgvcl-costal_PGVCL-_NEW MIS Jan - 08_Weekly Urban PBR CO - 20-02-09 to 26-02-09 7 2" xfId="13758"/>
    <cellStyle name="_pgvcl-costal_pgvcl_NEW MIS Jan - 08_Weekly Urban PBR CO - 20-02-09 to 26-02-09 7 3" xfId="13759"/>
    <cellStyle name="_pgvcl-costal_PGVCL-_NEW MIS Jan - 08_Weekly Urban PBR CO - 20-02-09 to 26-02-09 7 3" xfId="13760"/>
    <cellStyle name="_pgvcl-costal_pgvcl_NEW MIS Jan - 08_Weekly Urban PBR CO - 20-02-09 to 26-02-09 7 4" xfId="13761"/>
    <cellStyle name="_pgvcl-costal_PGVCL-_NEW MIS Jan - 08_Weekly Urban PBR CO - 20-02-09 to 26-02-09 7 4" xfId="13762"/>
    <cellStyle name="_pgvcl-costal_pgvcl_NEW MIS Jan - 08_Weekly Urban PBR CO - 20-02-09 to 26-02-09 7 5" xfId="13763"/>
    <cellStyle name="_pgvcl-costal_PGVCL-_NEW MIS Jan - 08_Weekly Urban PBR CO - 20-02-09 to 26-02-09 7 5" xfId="13764"/>
    <cellStyle name="_pgvcl-costal_pgvcl_NEW MIS Jan - 08_Weekly Urban PBR CO - 20-02-09 to 26-02-09 7 6" xfId="13765"/>
    <cellStyle name="_pgvcl-costal_PGVCL-_NEW MIS Jan - 08_Weekly Urban PBR CO - 20-02-09 to 26-02-09 7 6" xfId="13766"/>
    <cellStyle name="_pgvcl-costal_pgvcl_NEW MIS Jan - 08_Weekly Urban PBR CO - 20-02-09 to 26-02-09 7 7" xfId="13767"/>
    <cellStyle name="_pgvcl-costal_PGVCL-_NEW MIS Jan - 08_Weekly Urban PBR CO - 20-02-09 to 26-02-09 7 7" xfId="13768"/>
    <cellStyle name="_pgvcl-costal_pgvcl_NEW MIS Jan - 08_Weekly Urban PBR CO - 20-02-09 to 26-02-09 7 8" xfId="13769"/>
    <cellStyle name="_pgvcl-costal_PGVCL-_NEW MIS Jan - 08_Weekly Urban PBR CO - 20-02-09 to 26-02-09 7 8" xfId="13770"/>
    <cellStyle name="_pgvcl-costal_pgvcl_NEW MIS Jan - 08_Weekly Urban PBR CO - 20-02-09 to 26-02-09 7 9" xfId="13771"/>
    <cellStyle name="_pgvcl-costal_PGVCL-_NEW MIS Jan - 08_Weekly Urban PBR CO - 20-02-09 to 26-02-09 7 9" xfId="13772"/>
    <cellStyle name="_pgvcl-costal_pgvcl_NEW MIS Jan - 08_Weekly Urban PBR CO - 20-02-09 to 26-02-09 8" xfId="13773"/>
    <cellStyle name="_pgvcl-costal_PGVCL-_NEW MIS Jan - 08_Weekly Urban PBR CO - 20-02-09 to 26-02-09 8" xfId="13774"/>
    <cellStyle name="_pgvcl-costal_pgvcl_NEW MIS Jan - 08_Weekly Urban PBR CO - 30-01-09 to 05-02-09" xfId="13775"/>
    <cellStyle name="_pgvcl-costal_PGVCL-_NEW MIS Jan - 08_Weekly Urban PBR CO - 30-01-09 to 05-02-09" xfId="13776"/>
    <cellStyle name="_pgvcl-costal_pgvcl_NEW MIS Jan - 08_Weekly Urban PBR CO - 30-01-09 to 05-02-09 2" xfId="13777"/>
    <cellStyle name="_pgvcl-costal_PGVCL-_NEW MIS Jan - 08_Weekly Urban PBR CO - 30-01-09 to 05-02-09 2" xfId="13778"/>
    <cellStyle name="_pgvcl-costal_pgvcl_NEW MIS Jan - 08_Weekly Urban PBR CO - 30-01-09 to 05-02-09 2 10" xfId="13779"/>
    <cellStyle name="_pgvcl-costal_PGVCL-_NEW MIS Jan - 08_Weekly Urban PBR CO - 30-01-09 to 05-02-09 2 10" xfId="13780"/>
    <cellStyle name="_pgvcl-costal_pgvcl_NEW MIS Jan - 08_Weekly Urban PBR CO - 30-01-09 to 05-02-09 2 2" xfId="13781"/>
    <cellStyle name="_pgvcl-costal_PGVCL-_NEW MIS Jan - 08_Weekly Urban PBR CO - 30-01-09 to 05-02-09 2 2" xfId="13782"/>
    <cellStyle name="_pgvcl-costal_pgvcl_NEW MIS Jan - 08_Weekly Urban PBR CO - 30-01-09 to 05-02-09 2 3" xfId="13783"/>
    <cellStyle name="_pgvcl-costal_PGVCL-_NEW MIS Jan - 08_Weekly Urban PBR CO - 30-01-09 to 05-02-09 2 3" xfId="13784"/>
    <cellStyle name="_pgvcl-costal_pgvcl_NEW MIS Jan - 08_Weekly Urban PBR CO - 30-01-09 to 05-02-09 2 4" xfId="13785"/>
    <cellStyle name="_pgvcl-costal_PGVCL-_NEW MIS Jan - 08_Weekly Urban PBR CO - 30-01-09 to 05-02-09 2 4" xfId="13786"/>
    <cellStyle name="_pgvcl-costal_pgvcl_NEW MIS Jan - 08_Weekly Urban PBR CO - 30-01-09 to 05-02-09 2 5" xfId="13787"/>
    <cellStyle name="_pgvcl-costal_PGVCL-_NEW MIS Jan - 08_Weekly Urban PBR CO - 30-01-09 to 05-02-09 2 5" xfId="13788"/>
    <cellStyle name="_pgvcl-costal_pgvcl_NEW MIS Jan - 08_Weekly Urban PBR CO - 30-01-09 to 05-02-09 2 6" xfId="13789"/>
    <cellStyle name="_pgvcl-costal_PGVCL-_NEW MIS Jan - 08_Weekly Urban PBR CO - 30-01-09 to 05-02-09 2 6" xfId="13790"/>
    <cellStyle name="_pgvcl-costal_pgvcl_NEW MIS Jan - 08_Weekly Urban PBR CO - 30-01-09 to 05-02-09 2 7" xfId="13791"/>
    <cellStyle name="_pgvcl-costal_PGVCL-_NEW MIS Jan - 08_Weekly Urban PBR CO - 30-01-09 to 05-02-09 2 7" xfId="13792"/>
    <cellStyle name="_pgvcl-costal_pgvcl_NEW MIS Jan - 08_Weekly Urban PBR CO - 30-01-09 to 05-02-09 2 8" xfId="13793"/>
    <cellStyle name="_pgvcl-costal_PGVCL-_NEW MIS Jan - 08_Weekly Urban PBR CO - 30-01-09 to 05-02-09 2 8" xfId="13794"/>
    <cellStyle name="_pgvcl-costal_pgvcl_NEW MIS Jan - 08_Weekly Urban PBR CO - 30-01-09 to 05-02-09 2 9" xfId="13795"/>
    <cellStyle name="_pgvcl-costal_PGVCL-_NEW MIS Jan - 08_Weekly Urban PBR CO - 30-01-09 to 05-02-09 2 9" xfId="13796"/>
    <cellStyle name="_pgvcl-costal_pgvcl_NEW MIS Jan - 08_Weekly Urban PBR CO - 30-01-09 to 05-02-09 3" xfId="13797"/>
    <cellStyle name="_pgvcl-costal_PGVCL-_NEW MIS Jan - 08_Weekly Urban PBR CO - 30-01-09 to 05-02-09 3" xfId="13798"/>
    <cellStyle name="_pgvcl-costal_pgvcl_NEW MIS Jan - 08_Weekly Urban PBR CO - 30-01-09 to 05-02-09 3 10" xfId="13799"/>
    <cellStyle name="_pgvcl-costal_PGVCL-_NEW MIS Jan - 08_Weekly Urban PBR CO - 30-01-09 to 05-02-09 3 10" xfId="13800"/>
    <cellStyle name="_pgvcl-costal_pgvcl_NEW MIS Jan - 08_Weekly Urban PBR CO - 30-01-09 to 05-02-09 3 2" xfId="13801"/>
    <cellStyle name="_pgvcl-costal_PGVCL-_NEW MIS Jan - 08_Weekly Urban PBR CO - 30-01-09 to 05-02-09 3 2" xfId="13802"/>
    <cellStyle name="_pgvcl-costal_pgvcl_NEW MIS Jan - 08_Weekly Urban PBR CO - 30-01-09 to 05-02-09 3 3" xfId="13803"/>
    <cellStyle name="_pgvcl-costal_PGVCL-_NEW MIS Jan - 08_Weekly Urban PBR CO - 30-01-09 to 05-02-09 3 3" xfId="13804"/>
    <cellStyle name="_pgvcl-costal_pgvcl_NEW MIS Jan - 08_Weekly Urban PBR CO - 30-01-09 to 05-02-09 3 4" xfId="13805"/>
    <cellStyle name="_pgvcl-costal_PGVCL-_NEW MIS Jan - 08_Weekly Urban PBR CO - 30-01-09 to 05-02-09 3 4" xfId="13806"/>
    <cellStyle name="_pgvcl-costal_pgvcl_NEW MIS Jan - 08_Weekly Urban PBR CO - 30-01-09 to 05-02-09 3 5" xfId="13807"/>
    <cellStyle name="_pgvcl-costal_PGVCL-_NEW MIS Jan - 08_Weekly Urban PBR CO - 30-01-09 to 05-02-09 3 5" xfId="13808"/>
    <cellStyle name="_pgvcl-costal_pgvcl_NEW MIS Jan - 08_Weekly Urban PBR CO - 30-01-09 to 05-02-09 3 6" xfId="13809"/>
    <cellStyle name="_pgvcl-costal_PGVCL-_NEW MIS Jan - 08_Weekly Urban PBR CO - 30-01-09 to 05-02-09 3 6" xfId="13810"/>
    <cellStyle name="_pgvcl-costal_pgvcl_NEW MIS Jan - 08_Weekly Urban PBR CO - 30-01-09 to 05-02-09 3 7" xfId="13811"/>
    <cellStyle name="_pgvcl-costal_PGVCL-_NEW MIS Jan - 08_Weekly Urban PBR CO - 30-01-09 to 05-02-09 3 7" xfId="13812"/>
    <cellStyle name="_pgvcl-costal_pgvcl_NEW MIS Jan - 08_Weekly Urban PBR CO - 30-01-09 to 05-02-09 3 8" xfId="13813"/>
    <cellStyle name="_pgvcl-costal_PGVCL-_NEW MIS Jan - 08_Weekly Urban PBR CO - 30-01-09 to 05-02-09 3 8" xfId="13814"/>
    <cellStyle name="_pgvcl-costal_pgvcl_NEW MIS Jan - 08_Weekly Urban PBR CO - 30-01-09 to 05-02-09 3 9" xfId="13815"/>
    <cellStyle name="_pgvcl-costal_PGVCL-_NEW MIS Jan - 08_Weekly Urban PBR CO - 30-01-09 to 05-02-09 3 9" xfId="13816"/>
    <cellStyle name="_pgvcl-costal_pgvcl_NEW MIS Jan - 08_Weekly Urban PBR CO - 30-01-09 to 05-02-09 4" xfId="13817"/>
    <cellStyle name="_pgvcl-costal_PGVCL-_NEW MIS Jan - 08_Weekly Urban PBR CO - 30-01-09 to 05-02-09 4" xfId="13818"/>
    <cellStyle name="_pgvcl-costal_pgvcl_NEW MIS Jan - 08_Weekly Urban PBR CO - 30-01-09 to 05-02-09 4 10" xfId="13819"/>
    <cellStyle name="_pgvcl-costal_PGVCL-_NEW MIS Jan - 08_Weekly Urban PBR CO - 30-01-09 to 05-02-09 4 10" xfId="13820"/>
    <cellStyle name="_pgvcl-costal_pgvcl_NEW MIS Jan - 08_Weekly Urban PBR CO - 30-01-09 to 05-02-09 4 2" xfId="13821"/>
    <cellStyle name="_pgvcl-costal_PGVCL-_NEW MIS Jan - 08_Weekly Urban PBR CO - 30-01-09 to 05-02-09 4 2" xfId="13822"/>
    <cellStyle name="_pgvcl-costal_pgvcl_NEW MIS Jan - 08_Weekly Urban PBR CO - 30-01-09 to 05-02-09 4 3" xfId="13823"/>
    <cellStyle name="_pgvcl-costal_PGVCL-_NEW MIS Jan - 08_Weekly Urban PBR CO - 30-01-09 to 05-02-09 4 3" xfId="13824"/>
    <cellStyle name="_pgvcl-costal_pgvcl_NEW MIS Jan - 08_Weekly Urban PBR CO - 30-01-09 to 05-02-09 4 4" xfId="13825"/>
    <cellStyle name="_pgvcl-costal_PGVCL-_NEW MIS Jan - 08_Weekly Urban PBR CO - 30-01-09 to 05-02-09 4 4" xfId="13826"/>
    <cellStyle name="_pgvcl-costal_pgvcl_NEW MIS Jan - 08_Weekly Urban PBR CO - 30-01-09 to 05-02-09 4 5" xfId="13827"/>
    <cellStyle name="_pgvcl-costal_PGVCL-_NEW MIS Jan - 08_Weekly Urban PBR CO - 30-01-09 to 05-02-09 4 5" xfId="13828"/>
    <cellStyle name="_pgvcl-costal_pgvcl_NEW MIS Jan - 08_Weekly Urban PBR CO - 30-01-09 to 05-02-09 4 6" xfId="13829"/>
    <cellStyle name="_pgvcl-costal_PGVCL-_NEW MIS Jan - 08_Weekly Urban PBR CO - 30-01-09 to 05-02-09 4 6" xfId="13830"/>
    <cellStyle name="_pgvcl-costal_pgvcl_NEW MIS Jan - 08_Weekly Urban PBR CO - 30-01-09 to 05-02-09 4 7" xfId="13831"/>
    <cellStyle name="_pgvcl-costal_PGVCL-_NEW MIS Jan - 08_Weekly Urban PBR CO - 30-01-09 to 05-02-09 4 7" xfId="13832"/>
    <cellStyle name="_pgvcl-costal_pgvcl_NEW MIS Jan - 08_Weekly Urban PBR CO - 30-01-09 to 05-02-09 4 8" xfId="13833"/>
    <cellStyle name="_pgvcl-costal_PGVCL-_NEW MIS Jan - 08_Weekly Urban PBR CO - 30-01-09 to 05-02-09 4 8" xfId="13834"/>
    <cellStyle name="_pgvcl-costal_pgvcl_NEW MIS Jan - 08_Weekly Urban PBR CO - 30-01-09 to 05-02-09 4 9" xfId="13835"/>
    <cellStyle name="_pgvcl-costal_PGVCL-_NEW MIS Jan - 08_Weekly Urban PBR CO - 30-01-09 to 05-02-09 4 9" xfId="13836"/>
    <cellStyle name="_pgvcl-costal_pgvcl_NEW MIS Jan - 08_Weekly Urban PBR CO - 30-01-09 to 05-02-09 5" xfId="13837"/>
    <cellStyle name="_pgvcl-costal_PGVCL-_NEW MIS Jan - 08_Weekly Urban PBR CO - 30-01-09 to 05-02-09 5" xfId="13838"/>
    <cellStyle name="_pgvcl-costal_pgvcl_NEW MIS Jan - 08_Weekly Urban PBR CO - 30-01-09 to 05-02-09 5 10" xfId="13839"/>
    <cellStyle name="_pgvcl-costal_PGVCL-_NEW MIS Jan - 08_Weekly Urban PBR CO - 30-01-09 to 05-02-09 5 10" xfId="13840"/>
    <cellStyle name="_pgvcl-costal_pgvcl_NEW MIS Jan - 08_Weekly Urban PBR CO - 30-01-09 to 05-02-09 5 2" xfId="13841"/>
    <cellStyle name="_pgvcl-costal_PGVCL-_NEW MIS Jan - 08_Weekly Urban PBR CO - 30-01-09 to 05-02-09 5 2" xfId="13842"/>
    <cellStyle name="_pgvcl-costal_pgvcl_NEW MIS Jan - 08_Weekly Urban PBR CO - 30-01-09 to 05-02-09 5 3" xfId="13843"/>
    <cellStyle name="_pgvcl-costal_PGVCL-_NEW MIS Jan - 08_Weekly Urban PBR CO - 30-01-09 to 05-02-09 5 3" xfId="13844"/>
    <cellStyle name="_pgvcl-costal_pgvcl_NEW MIS Jan - 08_Weekly Urban PBR CO - 30-01-09 to 05-02-09 5 4" xfId="13845"/>
    <cellStyle name="_pgvcl-costal_PGVCL-_NEW MIS Jan - 08_Weekly Urban PBR CO - 30-01-09 to 05-02-09 5 4" xfId="13846"/>
    <cellStyle name="_pgvcl-costal_pgvcl_NEW MIS Jan - 08_Weekly Urban PBR CO - 30-01-09 to 05-02-09 5 5" xfId="13847"/>
    <cellStyle name="_pgvcl-costal_PGVCL-_NEW MIS Jan - 08_Weekly Urban PBR CO - 30-01-09 to 05-02-09 5 5" xfId="13848"/>
    <cellStyle name="_pgvcl-costal_pgvcl_NEW MIS Jan - 08_Weekly Urban PBR CO - 30-01-09 to 05-02-09 5 6" xfId="13849"/>
    <cellStyle name="_pgvcl-costal_PGVCL-_NEW MIS Jan - 08_Weekly Urban PBR CO - 30-01-09 to 05-02-09 5 6" xfId="13850"/>
    <cellStyle name="_pgvcl-costal_pgvcl_NEW MIS Jan - 08_Weekly Urban PBR CO - 30-01-09 to 05-02-09 5 7" xfId="13851"/>
    <cellStyle name="_pgvcl-costal_PGVCL-_NEW MIS Jan - 08_Weekly Urban PBR CO - 30-01-09 to 05-02-09 5 7" xfId="13852"/>
    <cellStyle name="_pgvcl-costal_pgvcl_NEW MIS Jan - 08_Weekly Urban PBR CO - 30-01-09 to 05-02-09 5 8" xfId="13853"/>
    <cellStyle name="_pgvcl-costal_PGVCL-_NEW MIS Jan - 08_Weekly Urban PBR CO - 30-01-09 to 05-02-09 5 8" xfId="13854"/>
    <cellStyle name="_pgvcl-costal_pgvcl_NEW MIS Jan - 08_Weekly Urban PBR CO - 30-01-09 to 05-02-09 5 9" xfId="13855"/>
    <cellStyle name="_pgvcl-costal_PGVCL-_NEW MIS Jan - 08_Weekly Urban PBR CO - 30-01-09 to 05-02-09 5 9" xfId="13856"/>
    <cellStyle name="_pgvcl-costal_pgvcl_NEW MIS Jan - 08_Weekly Urban PBR CO - 30-01-09 to 05-02-09 6" xfId="13857"/>
    <cellStyle name="_pgvcl-costal_PGVCL-_NEW MIS Jan - 08_Weekly Urban PBR CO - 30-01-09 to 05-02-09 6" xfId="13858"/>
    <cellStyle name="_pgvcl-costal_pgvcl_NEW MIS Jan - 08_Weekly Urban PBR CO - 30-01-09 to 05-02-09 6 10" xfId="13859"/>
    <cellStyle name="_pgvcl-costal_PGVCL-_NEW MIS Jan - 08_Weekly Urban PBR CO - 30-01-09 to 05-02-09 6 10" xfId="13860"/>
    <cellStyle name="_pgvcl-costal_pgvcl_NEW MIS Jan - 08_Weekly Urban PBR CO - 30-01-09 to 05-02-09 6 2" xfId="13861"/>
    <cellStyle name="_pgvcl-costal_PGVCL-_NEW MIS Jan - 08_Weekly Urban PBR CO - 30-01-09 to 05-02-09 6 2" xfId="13862"/>
    <cellStyle name="_pgvcl-costal_pgvcl_NEW MIS Jan - 08_Weekly Urban PBR CO - 30-01-09 to 05-02-09 6 3" xfId="13863"/>
    <cellStyle name="_pgvcl-costal_PGVCL-_NEW MIS Jan - 08_Weekly Urban PBR CO - 30-01-09 to 05-02-09 6 3" xfId="13864"/>
    <cellStyle name="_pgvcl-costal_pgvcl_NEW MIS Jan - 08_Weekly Urban PBR CO - 30-01-09 to 05-02-09 6 4" xfId="13865"/>
    <cellStyle name="_pgvcl-costal_PGVCL-_NEW MIS Jan - 08_Weekly Urban PBR CO - 30-01-09 to 05-02-09 6 4" xfId="13866"/>
    <cellStyle name="_pgvcl-costal_pgvcl_NEW MIS Jan - 08_Weekly Urban PBR CO - 30-01-09 to 05-02-09 6 5" xfId="13867"/>
    <cellStyle name="_pgvcl-costal_PGVCL-_NEW MIS Jan - 08_Weekly Urban PBR CO - 30-01-09 to 05-02-09 6 5" xfId="13868"/>
    <cellStyle name="_pgvcl-costal_pgvcl_NEW MIS Jan - 08_Weekly Urban PBR CO - 30-01-09 to 05-02-09 6 6" xfId="13869"/>
    <cellStyle name="_pgvcl-costal_PGVCL-_NEW MIS Jan - 08_Weekly Urban PBR CO - 30-01-09 to 05-02-09 6 6" xfId="13870"/>
    <cellStyle name="_pgvcl-costal_pgvcl_NEW MIS Jan - 08_Weekly Urban PBR CO - 30-01-09 to 05-02-09 6 7" xfId="13871"/>
    <cellStyle name="_pgvcl-costal_PGVCL-_NEW MIS Jan - 08_Weekly Urban PBR CO - 30-01-09 to 05-02-09 6 7" xfId="13872"/>
    <cellStyle name="_pgvcl-costal_pgvcl_NEW MIS Jan - 08_Weekly Urban PBR CO - 30-01-09 to 05-02-09 6 8" xfId="13873"/>
    <cellStyle name="_pgvcl-costal_PGVCL-_NEW MIS Jan - 08_Weekly Urban PBR CO - 30-01-09 to 05-02-09 6 8" xfId="13874"/>
    <cellStyle name="_pgvcl-costal_pgvcl_NEW MIS Jan - 08_Weekly Urban PBR CO - 30-01-09 to 05-02-09 6 9" xfId="13875"/>
    <cellStyle name="_pgvcl-costal_PGVCL-_NEW MIS Jan - 08_Weekly Urban PBR CO - 30-01-09 to 05-02-09 6 9" xfId="13876"/>
    <cellStyle name="_pgvcl-costal_pgvcl_NEW MIS Jan - 08_Weekly Urban PBR CO - 30-01-09 to 05-02-09 7" xfId="13877"/>
    <cellStyle name="_pgvcl-costal_PGVCL-_NEW MIS Jan - 08_Weekly Urban PBR CO - 30-01-09 to 05-02-09 7" xfId="13878"/>
    <cellStyle name="_pgvcl-costal_pgvcl_NEW MIS Jan - 08_Weekly Urban PBR CO - 30-01-09 to 05-02-09 7 10" xfId="13879"/>
    <cellStyle name="_pgvcl-costal_PGVCL-_NEW MIS Jan - 08_Weekly Urban PBR CO - 30-01-09 to 05-02-09 7 10" xfId="13880"/>
    <cellStyle name="_pgvcl-costal_pgvcl_NEW MIS Jan - 08_Weekly Urban PBR CO - 30-01-09 to 05-02-09 7 2" xfId="13881"/>
    <cellStyle name="_pgvcl-costal_PGVCL-_NEW MIS Jan - 08_Weekly Urban PBR CO - 30-01-09 to 05-02-09 7 2" xfId="13882"/>
    <cellStyle name="_pgvcl-costal_pgvcl_NEW MIS Jan - 08_Weekly Urban PBR CO - 30-01-09 to 05-02-09 7 3" xfId="13883"/>
    <cellStyle name="_pgvcl-costal_PGVCL-_NEW MIS Jan - 08_Weekly Urban PBR CO - 30-01-09 to 05-02-09 7 3" xfId="13884"/>
    <cellStyle name="_pgvcl-costal_pgvcl_NEW MIS Jan - 08_Weekly Urban PBR CO - 30-01-09 to 05-02-09 7 4" xfId="13885"/>
    <cellStyle name="_pgvcl-costal_PGVCL-_NEW MIS Jan - 08_Weekly Urban PBR CO - 30-01-09 to 05-02-09 7 4" xfId="13886"/>
    <cellStyle name="_pgvcl-costal_pgvcl_NEW MIS Jan - 08_Weekly Urban PBR CO - 30-01-09 to 05-02-09 7 5" xfId="13887"/>
    <cellStyle name="_pgvcl-costal_PGVCL-_NEW MIS Jan - 08_Weekly Urban PBR CO - 30-01-09 to 05-02-09 7 5" xfId="13888"/>
    <cellStyle name="_pgvcl-costal_pgvcl_NEW MIS Jan - 08_Weekly Urban PBR CO - 30-01-09 to 05-02-09 7 6" xfId="13889"/>
    <cellStyle name="_pgvcl-costal_PGVCL-_NEW MIS Jan - 08_Weekly Urban PBR CO - 30-01-09 to 05-02-09 7 6" xfId="13890"/>
    <cellStyle name="_pgvcl-costal_pgvcl_NEW MIS Jan - 08_Weekly Urban PBR CO - 30-01-09 to 05-02-09 7 7" xfId="13891"/>
    <cellStyle name="_pgvcl-costal_PGVCL-_NEW MIS Jan - 08_Weekly Urban PBR CO - 30-01-09 to 05-02-09 7 7" xfId="13892"/>
    <cellStyle name="_pgvcl-costal_pgvcl_NEW MIS Jan - 08_Weekly Urban PBR CO - 30-01-09 to 05-02-09 7 8" xfId="13893"/>
    <cellStyle name="_pgvcl-costal_PGVCL-_NEW MIS Jan - 08_Weekly Urban PBR CO - 30-01-09 to 05-02-09 7 8" xfId="13894"/>
    <cellStyle name="_pgvcl-costal_pgvcl_NEW MIS Jan - 08_Weekly Urban PBR CO - 30-01-09 to 05-02-09 7 9" xfId="13895"/>
    <cellStyle name="_pgvcl-costal_PGVCL-_NEW MIS Jan - 08_Weekly Urban PBR CO - 30-01-09 to 05-02-09 7 9" xfId="13896"/>
    <cellStyle name="_pgvcl-costal_pgvcl_NEW MIS Jan - 08_Weekly Urban PBR CO - 30-01-09 to 05-02-09 8" xfId="13897"/>
    <cellStyle name="_pgvcl-costal_PGVCL-_NEW MIS Jan - 08_Weekly Urban PBR CO - 30-01-09 to 05-02-09 8" xfId="13898"/>
    <cellStyle name="_pgvcl-costal_pgvcl_NEW MIS Jan - 08_Weekly Urban PBR CO - 9-1-09 to 15.01.09" xfId="13899"/>
    <cellStyle name="_pgvcl-costal_PGVCL-_NEW MIS Jan - 08_Weekly Urban PBR CO - 9-1-09 to 15.01.09" xfId="13900"/>
    <cellStyle name="_pgvcl-costal_pgvcl_NEW MIS Jan - 08_Weekly Urban PBR CO - 9-1-09 to 15.01.09 2" xfId="13901"/>
    <cellStyle name="_pgvcl-costal_PGVCL-_NEW MIS Jan - 08_Weekly Urban PBR CO - 9-1-09 to 15.01.09 2" xfId="13902"/>
    <cellStyle name="_pgvcl-costal_pgvcl_NEW MIS Jan - 08_Weekly Urban PBR CO - 9-1-09 to 15.01.09 2 10" xfId="13903"/>
    <cellStyle name="_pgvcl-costal_PGVCL-_NEW MIS Jan - 08_Weekly Urban PBR CO - 9-1-09 to 15.01.09 2 10" xfId="13904"/>
    <cellStyle name="_pgvcl-costal_pgvcl_NEW MIS Jan - 08_Weekly Urban PBR CO - 9-1-09 to 15.01.09 2 2" xfId="13905"/>
    <cellStyle name="_pgvcl-costal_PGVCL-_NEW MIS Jan - 08_Weekly Urban PBR CO - 9-1-09 to 15.01.09 2 2" xfId="13906"/>
    <cellStyle name="_pgvcl-costal_pgvcl_NEW MIS Jan - 08_Weekly Urban PBR CO - 9-1-09 to 15.01.09 2 3" xfId="13907"/>
    <cellStyle name="_pgvcl-costal_PGVCL-_NEW MIS Jan - 08_Weekly Urban PBR CO - 9-1-09 to 15.01.09 2 3" xfId="13908"/>
    <cellStyle name="_pgvcl-costal_pgvcl_NEW MIS Jan - 08_Weekly Urban PBR CO - 9-1-09 to 15.01.09 2 4" xfId="13909"/>
    <cellStyle name="_pgvcl-costal_PGVCL-_NEW MIS Jan - 08_Weekly Urban PBR CO - 9-1-09 to 15.01.09 2 4" xfId="13910"/>
    <cellStyle name="_pgvcl-costal_pgvcl_NEW MIS Jan - 08_Weekly Urban PBR CO - 9-1-09 to 15.01.09 2 5" xfId="13911"/>
    <cellStyle name="_pgvcl-costal_PGVCL-_NEW MIS Jan - 08_Weekly Urban PBR CO - 9-1-09 to 15.01.09 2 5" xfId="13912"/>
    <cellStyle name="_pgvcl-costal_pgvcl_NEW MIS Jan - 08_Weekly Urban PBR CO - 9-1-09 to 15.01.09 2 6" xfId="13913"/>
    <cellStyle name="_pgvcl-costal_PGVCL-_NEW MIS Jan - 08_Weekly Urban PBR CO - 9-1-09 to 15.01.09 2 6" xfId="13914"/>
    <cellStyle name="_pgvcl-costal_pgvcl_NEW MIS Jan - 08_Weekly Urban PBR CO - 9-1-09 to 15.01.09 2 7" xfId="13915"/>
    <cellStyle name="_pgvcl-costal_PGVCL-_NEW MIS Jan - 08_Weekly Urban PBR CO - 9-1-09 to 15.01.09 2 7" xfId="13916"/>
    <cellStyle name="_pgvcl-costal_pgvcl_NEW MIS Jan - 08_Weekly Urban PBR CO - 9-1-09 to 15.01.09 2 8" xfId="13917"/>
    <cellStyle name="_pgvcl-costal_PGVCL-_NEW MIS Jan - 08_Weekly Urban PBR CO - 9-1-09 to 15.01.09 2 8" xfId="13918"/>
    <cellStyle name="_pgvcl-costal_pgvcl_NEW MIS Jan - 08_Weekly Urban PBR CO - 9-1-09 to 15.01.09 2 9" xfId="13919"/>
    <cellStyle name="_pgvcl-costal_PGVCL-_NEW MIS Jan - 08_Weekly Urban PBR CO - 9-1-09 to 15.01.09 2 9" xfId="13920"/>
    <cellStyle name="_pgvcl-costal_pgvcl_NEW MIS Jan - 08_Weekly Urban PBR CO - 9-1-09 to 15.01.09 3" xfId="13921"/>
    <cellStyle name="_pgvcl-costal_PGVCL-_NEW MIS Jan - 08_Weekly Urban PBR CO - 9-1-09 to 15.01.09 3" xfId="13922"/>
    <cellStyle name="_pgvcl-costal_pgvcl_NEW MIS Jan - 08_Weekly Urban PBR CO - 9-1-09 to 15.01.09 3 10" xfId="13923"/>
    <cellStyle name="_pgvcl-costal_PGVCL-_NEW MIS Jan - 08_Weekly Urban PBR CO - 9-1-09 to 15.01.09 3 10" xfId="13924"/>
    <cellStyle name="_pgvcl-costal_pgvcl_NEW MIS Jan - 08_Weekly Urban PBR CO - 9-1-09 to 15.01.09 3 2" xfId="13925"/>
    <cellStyle name="_pgvcl-costal_PGVCL-_NEW MIS Jan - 08_Weekly Urban PBR CO - 9-1-09 to 15.01.09 3 2" xfId="13926"/>
    <cellStyle name="_pgvcl-costal_pgvcl_NEW MIS Jan - 08_Weekly Urban PBR CO - 9-1-09 to 15.01.09 3 3" xfId="13927"/>
    <cellStyle name="_pgvcl-costal_PGVCL-_NEW MIS Jan - 08_Weekly Urban PBR CO - 9-1-09 to 15.01.09 3 3" xfId="13928"/>
    <cellStyle name="_pgvcl-costal_pgvcl_NEW MIS Jan - 08_Weekly Urban PBR CO - 9-1-09 to 15.01.09 3 4" xfId="13929"/>
    <cellStyle name="_pgvcl-costal_PGVCL-_NEW MIS Jan - 08_Weekly Urban PBR CO - 9-1-09 to 15.01.09 3 4" xfId="13930"/>
    <cellStyle name="_pgvcl-costal_pgvcl_NEW MIS Jan - 08_Weekly Urban PBR CO - 9-1-09 to 15.01.09 3 5" xfId="13931"/>
    <cellStyle name="_pgvcl-costal_PGVCL-_NEW MIS Jan - 08_Weekly Urban PBR CO - 9-1-09 to 15.01.09 3 5" xfId="13932"/>
    <cellStyle name="_pgvcl-costal_pgvcl_NEW MIS Jan - 08_Weekly Urban PBR CO - 9-1-09 to 15.01.09 3 6" xfId="13933"/>
    <cellStyle name="_pgvcl-costal_PGVCL-_NEW MIS Jan - 08_Weekly Urban PBR CO - 9-1-09 to 15.01.09 3 6" xfId="13934"/>
    <cellStyle name="_pgvcl-costal_pgvcl_NEW MIS Jan - 08_Weekly Urban PBR CO - 9-1-09 to 15.01.09 3 7" xfId="13935"/>
    <cellStyle name="_pgvcl-costal_PGVCL-_NEW MIS Jan - 08_Weekly Urban PBR CO - 9-1-09 to 15.01.09 3 7" xfId="13936"/>
    <cellStyle name="_pgvcl-costal_pgvcl_NEW MIS Jan - 08_Weekly Urban PBR CO - 9-1-09 to 15.01.09 3 8" xfId="13937"/>
    <cellStyle name="_pgvcl-costal_PGVCL-_NEW MIS Jan - 08_Weekly Urban PBR CO - 9-1-09 to 15.01.09 3 8" xfId="13938"/>
    <cellStyle name="_pgvcl-costal_pgvcl_NEW MIS Jan - 08_Weekly Urban PBR CO - 9-1-09 to 15.01.09 3 9" xfId="13939"/>
    <cellStyle name="_pgvcl-costal_PGVCL-_NEW MIS Jan - 08_Weekly Urban PBR CO - 9-1-09 to 15.01.09 3 9" xfId="13940"/>
    <cellStyle name="_pgvcl-costal_pgvcl_NEW MIS Jan - 08_Weekly Urban PBR CO - 9-1-09 to 15.01.09 4" xfId="13941"/>
    <cellStyle name="_pgvcl-costal_PGVCL-_NEW MIS Jan - 08_Weekly Urban PBR CO - 9-1-09 to 15.01.09 4" xfId="13942"/>
    <cellStyle name="_pgvcl-costal_pgvcl_NEW MIS Jan - 08_Weekly Urban PBR CO - 9-1-09 to 15.01.09 4 10" xfId="13943"/>
    <cellStyle name="_pgvcl-costal_PGVCL-_NEW MIS Jan - 08_Weekly Urban PBR CO - 9-1-09 to 15.01.09 4 10" xfId="13944"/>
    <cellStyle name="_pgvcl-costal_pgvcl_NEW MIS Jan - 08_Weekly Urban PBR CO - 9-1-09 to 15.01.09 4 2" xfId="13945"/>
    <cellStyle name="_pgvcl-costal_PGVCL-_NEW MIS Jan - 08_Weekly Urban PBR CO - 9-1-09 to 15.01.09 4 2" xfId="13946"/>
    <cellStyle name="_pgvcl-costal_pgvcl_NEW MIS Jan - 08_Weekly Urban PBR CO - 9-1-09 to 15.01.09 4 3" xfId="13947"/>
    <cellStyle name="_pgvcl-costal_PGVCL-_NEW MIS Jan - 08_Weekly Urban PBR CO - 9-1-09 to 15.01.09 4 3" xfId="13948"/>
    <cellStyle name="_pgvcl-costal_pgvcl_NEW MIS Jan - 08_Weekly Urban PBR CO - 9-1-09 to 15.01.09 4 4" xfId="13949"/>
    <cellStyle name="_pgvcl-costal_PGVCL-_NEW MIS Jan - 08_Weekly Urban PBR CO - 9-1-09 to 15.01.09 4 4" xfId="13950"/>
    <cellStyle name="_pgvcl-costal_pgvcl_NEW MIS Jan - 08_Weekly Urban PBR CO - 9-1-09 to 15.01.09 4 5" xfId="13951"/>
    <cellStyle name="_pgvcl-costal_PGVCL-_NEW MIS Jan - 08_Weekly Urban PBR CO - 9-1-09 to 15.01.09 4 5" xfId="13952"/>
    <cellStyle name="_pgvcl-costal_pgvcl_NEW MIS Jan - 08_Weekly Urban PBR CO - 9-1-09 to 15.01.09 4 6" xfId="13953"/>
    <cellStyle name="_pgvcl-costal_PGVCL-_NEW MIS Jan - 08_Weekly Urban PBR CO - 9-1-09 to 15.01.09 4 6" xfId="13954"/>
    <cellStyle name="_pgvcl-costal_pgvcl_NEW MIS Jan - 08_Weekly Urban PBR CO - 9-1-09 to 15.01.09 4 7" xfId="13955"/>
    <cellStyle name="_pgvcl-costal_PGVCL-_NEW MIS Jan - 08_Weekly Urban PBR CO - 9-1-09 to 15.01.09 4 7" xfId="13956"/>
    <cellStyle name="_pgvcl-costal_pgvcl_NEW MIS Jan - 08_Weekly Urban PBR CO - 9-1-09 to 15.01.09 4 8" xfId="13957"/>
    <cellStyle name="_pgvcl-costal_PGVCL-_NEW MIS Jan - 08_Weekly Urban PBR CO - 9-1-09 to 15.01.09 4 8" xfId="13958"/>
    <cellStyle name="_pgvcl-costal_pgvcl_NEW MIS Jan - 08_Weekly Urban PBR CO - 9-1-09 to 15.01.09 4 9" xfId="13959"/>
    <cellStyle name="_pgvcl-costal_PGVCL-_NEW MIS Jan - 08_Weekly Urban PBR CO - 9-1-09 to 15.01.09 4 9" xfId="13960"/>
    <cellStyle name="_pgvcl-costal_pgvcl_NEW MIS Jan - 08_Weekly Urban PBR CO - 9-1-09 to 15.01.09 5" xfId="13961"/>
    <cellStyle name="_pgvcl-costal_PGVCL-_NEW MIS Jan - 08_Weekly Urban PBR CO - 9-1-09 to 15.01.09 5" xfId="13962"/>
    <cellStyle name="_pgvcl-costal_pgvcl_NEW MIS Jan - 08_Weekly Urban PBR CO - 9-1-09 to 15.01.09 5 10" xfId="13963"/>
    <cellStyle name="_pgvcl-costal_PGVCL-_NEW MIS Jan - 08_Weekly Urban PBR CO - 9-1-09 to 15.01.09 5 10" xfId="13964"/>
    <cellStyle name="_pgvcl-costal_pgvcl_NEW MIS Jan - 08_Weekly Urban PBR CO - 9-1-09 to 15.01.09 5 2" xfId="13965"/>
    <cellStyle name="_pgvcl-costal_PGVCL-_NEW MIS Jan - 08_Weekly Urban PBR CO - 9-1-09 to 15.01.09 5 2" xfId="13966"/>
    <cellStyle name="_pgvcl-costal_pgvcl_NEW MIS Jan - 08_Weekly Urban PBR CO - 9-1-09 to 15.01.09 5 3" xfId="13967"/>
    <cellStyle name="_pgvcl-costal_PGVCL-_NEW MIS Jan - 08_Weekly Urban PBR CO - 9-1-09 to 15.01.09 5 3" xfId="13968"/>
    <cellStyle name="_pgvcl-costal_pgvcl_NEW MIS Jan - 08_Weekly Urban PBR CO - 9-1-09 to 15.01.09 5 4" xfId="13969"/>
    <cellStyle name="_pgvcl-costal_PGVCL-_NEW MIS Jan - 08_Weekly Urban PBR CO - 9-1-09 to 15.01.09 5 4" xfId="13970"/>
    <cellStyle name="_pgvcl-costal_pgvcl_NEW MIS Jan - 08_Weekly Urban PBR CO - 9-1-09 to 15.01.09 5 5" xfId="13971"/>
    <cellStyle name="_pgvcl-costal_PGVCL-_NEW MIS Jan - 08_Weekly Urban PBR CO - 9-1-09 to 15.01.09 5 5" xfId="13972"/>
    <cellStyle name="_pgvcl-costal_pgvcl_NEW MIS Jan - 08_Weekly Urban PBR CO - 9-1-09 to 15.01.09 5 6" xfId="13973"/>
    <cellStyle name="_pgvcl-costal_PGVCL-_NEW MIS Jan - 08_Weekly Urban PBR CO - 9-1-09 to 15.01.09 5 6" xfId="13974"/>
    <cellStyle name="_pgvcl-costal_pgvcl_NEW MIS Jan - 08_Weekly Urban PBR CO - 9-1-09 to 15.01.09 5 7" xfId="13975"/>
    <cellStyle name="_pgvcl-costal_PGVCL-_NEW MIS Jan - 08_Weekly Urban PBR CO - 9-1-09 to 15.01.09 5 7" xfId="13976"/>
    <cellStyle name="_pgvcl-costal_pgvcl_NEW MIS Jan - 08_Weekly Urban PBR CO - 9-1-09 to 15.01.09 5 8" xfId="13977"/>
    <cellStyle name="_pgvcl-costal_PGVCL-_NEW MIS Jan - 08_Weekly Urban PBR CO - 9-1-09 to 15.01.09 5 8" xfId="13978"/>
    <cellStyle name="_pgvcl-costal_pgvcl_NEW MIS Jan - 08_Weekly Urban PBR CO - 9-1-09 to 15.01.09 5 9" xfId="13979"/>
    <cellStyle name="_pgvcl-costal_PGVCL-_NEW MIS Jan - 08_Weekly Urban PBR CO - 9-1-09 to 15.01.09 5 9" xfId="13980"/>
    <cellStyle name="_pgvcl-costal_pgvcl_NEW MIS Jan - 08_Weekly Urban PBR CO - 9-1-09 to 15.01.09 6" xfId="13981"/>
    <cellStyle name="_pgvcl-costal_PGVCL-_NEW MIS Jan - 08_Weekly Urban PBR CO - 9-1-09 to 15.01.09 6" xfId="13982"/>
    <cellStyle name="_pgvcl-costal_pgvcl_NEW MIS Jan - 08_Weekly Urban PBR CO - 9-1-09 to 15.01.09 6 10" xfId="13983"/>
    <cellStyle name="_pgvcl-costal_PGVCL-_NEW MIS Jan - 08_Weekly Urban PBR CO - 9-1-09 to 15.01.09 6 10" xfId="13984"/>
    <cellStyle name="_pgvcl-costal_pgvcl_NEW MIS Jan - 08_Weekly Urban PBR CO - 9-1-09 to 15.01.09 6 2" xfId="13985"/>
    <cellStyle name="_pgvcl-costal_PGVCL-_NEW MIS Jan - 08_Weekly Urban PBR CO - 9-1-09 to 15.01.09 6 2" xfId="13986"/>
    <cellStyle name="_pgvcl-costal_pgvcl_NEW MIS Jan - 08_Weekly Urban PBR CO - 9-1-09 to 15.01.09 6 3" xfId="13987"/>
    <cellStyle name="_pgvcl-costal_PGVCL-_NEW MIS Jan - 08_Weekly Urban PBR CO - 9-1-09 to 15.01.09 6 3" xfId="13988"/>
    <cellStyle name="_pgvcl-costal_pgvcl_NEW MIS Jan - 08_Weekly Urban PBR CO - 9-1-09 to 15.01.09 6 4" xfId="13989"/>
    <cellStyle name="_pgvcl-costal_PGVCL-_NEW MIS Jan - 08_Weekly Urban PBR CO - 9-1-09 to 15.01.09 6 4" xfId="13990"/>
    <cellStyle name="_pgvcl-costal_pgvcl_NEW MIS Jan - 08_Weekly Urban PBR CO - 9-1-09 to 15.01.09 6 5" xfId="13991"/>
    <cellStyle name="_pgvcl-costal_PGVCL-_NEW MIS Jan - 08_Weekly Urban PBR CO - 9-1-09 to 15.01.09 6 5" xfId="13992"/>
    <cellStyle name="_pgvcl-costal_pgvcl_NEW MIS Jan - 08_Weekly Urban PBR CO - 9-1-09 to 15.01.09 6 6" xfId="13993"/>
    <cellStyle name="_pgvcl-costal_PGVCL-_NEW MIS Jan - 08_Weekly Urban PBR CO - 9-1-09 to 15.01.09 6 6" xfId="13994"/>
    <cellStyle name="_pgvcl-costal_pgvcl_NEW MIS Jan - 08_Weekly Urban PBR CO - 9-1-09 to 15.01.09 6 7" xfId="13995"/>
    <cellStyle name="_pgvcl-costal_PGVCL-_NEW MIS Jan - 08_Weekly Urban PBR CO - 9-1-09 to 15.01.09 6 7" xfId="13996"/>
    <cellStyle name="_pgvcl-costal_pgvcl_NEW MIS Jan - 08_Weekly Urban PBR CO - 9-1-09 to 15.01.09 6 8" xfId="13997"/>
    <cellStyle name="_pgvcl-costal_PGVCL-_NEW MIS Jan - 08_Weekly Urban PBR CO - 9-1-09 to 15.01.09 6 8" xfId="13998"/>
    <cellStyle name="_pgvcl-costal_pgvcl_NEW MIS Jan - 08_Weekly Urban PBR CO - 9-1-09 to 15.01.09 6 9" xfId="13999"/>
    <cellStyle name="_pgvcl-costal_PGVCL-_NEW MIS Jan - 08_Weekly Urban PBR CO - 9-1-09 to 15.01.09 6 9" xfId="14000"/>
    <cellStyle name="_pgvcl-costal_pgvcl_NEW MIS Jan - 08_Weekly Urban PBR CO - 9-1-09 to 15.01.09 7" xfId="14001"/>
    <cellStyle name="_pgvcl-costal_PGVCL-_NEW MIS Jan - 08_Weekly Urban PBR CO - 9-1-09 to 15.01.09 7" xfId="14002"/>
    <cellStyle name="_pgvcl-costal_pgvcl_NEW MIS Jan - 08_Weekly Urban PBR CO - 9-1-09 to 15.01.09 7 10" xfId="14003"/>
    <cellStyle name="_pgvcl-costal_PGVCL-_NEW MIS Jan - 08_Weekly Urban PBR CO - 9-1-09 to 15.01.09 7 10" xfId="14004"/>
    <cellStyle name="_pgvcl-costal_pgvcl_NEW MIS Jan - 08_Weekly Urban PBR CO - 9-1-09 to 15.01.09 7 2" xfId="14005"/>
    <cellStyle name="_pgvcl-costal_PGVCL-_NEW MIS Jan - 08_Weekly Urban PBR CO - 9-1-09 to 15.01.09 7 2" xfId="14006"/>
    <cellStyle name="_pgvcl-costal_pgvcl_NEW MIS Jan - 08_Weekly Urban PBR CO - 9-1-09 to 15.01.09 7 3" xfId="14007"/>
    <cellStyle name="_pgvcl-costal_PGVCL-_NEW MIS Jan - 08_Weekly Urban PBR CO - 9-1-09 to 15.01.09 7 3" xfId="14008"/>
    <cellStyle name="_pgvcl-costal_pgvcl_NEW MIS Jan - 08_Weekly Urban PBR CO - 9-1-09 to 15.01.09 7 4" xfId="14009"/>
    <cellStyle name="_pgvcl-costal_PGVCL-_NEW MIS Jan - 08_Weekly Urban PBR CO - 9-1-09 to 15.01.09 7 4" xfId="14010"/>
    <cellStyle name="_pgvcl-costal_pgvcl_NEW MIS Jan - 08_Weekly Urban PBR CO - 9-1-09 to 15.01.09 7 5" xfId="14011"/>
    <cellStyle name="_pgvcl-costal_PGVCL-_NEW MIS Jan - 08_Weekly Urban PBR CO - 9-1-09 to 15.01.09 7 5" xfId="14012"/>
    <cellStyle name="_pgvcl-costal_pgvcl_NEW MIS Jan - 08_Weekly Urban PBR CO - 9-1-09 to 15.01.09 7 6" xfId="14013"/>
    <cellStyle name="_pgvcl-costal_PGVCL-_NEW MIS Jan - 08_Weekly Urban PBR CO - 9-1-09 to 15.01.09 7 6" xfId="14014"/>
    <cellStyle name="_pgvcl-costal_pgvcl_NEW MIS Jan - 08_Weekly Urban PBR CO - 9-1-09 to 15.01.09 7 7" xfId="14015"/>
    <cellStyle name="_pgvcl-costal_PGVCL-_NEW MIS Jan - 08_Weekly Urban PBR CO - 9-1-09 to 15.01.09 7 7" xfId="14016"/>
    <cellStyle name="_pgvcl-costal_pgvcl_NEW MIS Jan - 08_Weekly Urban PBR CO - 9-1-09 to 15.01.09 7 8" xfId="14017"/>
    <cellStyle name="_pgvcl-costal_PGVCL-_NEW MIS Jan - 08_Weekly Urban PBR CO - 9-1-09 to 15.01.09 7 8" xfId="14018"/>
    <cellStyle name="_pgvcl-costal_pgvcl_NEW MIS Jan - 08_Weekly Urban PBR CO - 9-1-09 to 15.01.09 7 9" xfId="14019"/>
    <cellStyle name="_pgvcl-costal_PGVCL-_NEW MIS Jan - 08_Weekly Urban PBR CO - 9-1-09 to 15.01.09 7 9" xfId="14020"/>
    <cellStyle name="_pgvcl-costal_pgvcl_NEW MIS Jan - 08_Weekly Urban PBR CO - 9-1-09 to 15.01.09 8" xfId="14021"/>
    <cellStyle name="_pgvcl-costal_PGVCL-_NEW MIS Jan - 08_Weekly Urban PBR CO - 9-1-09 to 15.01.09 8" xfId="14022"/>
    <cellStyle name="_pgvcl-costal_pgvcl_NEW MIS Jan - 08_Weekly Urban PBR CO 01-05-09 to 07-05-09" xfId="14023"/>
    <cellStyle name="_pgvcl-costal_PGVCL-_NEW MIS Jan - 08_Weekly Urban PBR CO 01-05-09 to 07-05-09" xfId="14024"/>
    <cellStyle name="_pgvcl-costal_pgvcl_NEW MIS Jan - 08_Weekly Urban PBR CO 01-05-09 to 07-05-09 2" xfId="14025"/>
    <cellStyle name="_pgvcl-costal_PGVCL-_NEW MIS Jan - 08_Weekly Urban PBR CO 01-05-09 to 07-05-09 2" xfId="14026"/>
    <cellStyle name="_pgvcl-costal_pgvcl_NEW MIS Jan - 08_Weekly Urban PBR CO 01-05-09 to 07-05-09 2 10" xfId="14027"/>
    <cellStyle name="_pgvcl-costal_PGVCL-_NEW MIS Jan - 08_Weekly Urban PBR CO 01-05-09 to 07-05-09 2 10" xfId="14028"/>
    <cellStyle name="_pgvcl-costal_pgvcl_NEW MIS Jan - 08_Weekly Urban PBR CO 01-05-09 to 07-05-09 2 2" xfId="14029"/>
    <cellStyle name="_pgvcl-costal_PGVCL-_NEW MIS Jan - 08_Weekly Urban PBR CO 01-05-09 to 07-05-09 2 2" xfId="14030"/>
    <cellStyle name="_pgvcl-costal_pgvcl_NEW MIS Jan - 08_Weekly Urban PBR CO 01-05-09 to 07-05-09 2 3" xfId="14031"/>
    <cellStyle name="_pgvcl-costal_PGVCL-_NEW MIS Jan - 08_Weekly Urban PBR CO 01-05-09 to 07-05-09 2 3" xfId="14032"/>
    <cellStyle name="_pgvcl-costal_pgvcl_NEW MIS Jan - 08_Weekly Urban PBR CO 01-05-09 to 07-05-09 2 4" xfId="14033"/>
    <cellStyle name="_pgvcl-costal_PGVCL-_NEW MIS Jan - 08_Weekly Urban PBR CO 01-05-09 to 07-05-09 2 4" xfId="14034"/>
    <cellStyle name="_pgvcl-costal_pgvcl_NEW MIS Jan - 08_Weekly Urban PBR CO 01-05-09 to 07-05-09 2 5" xfId="14035"/>
    <cellStyle name="_pgvcl-costal_PGVCL-_NEW MIS Jan - 08_Weekly Urban PBR CO 01-05-09 to 07-05-09 2 5" xfId="14036"/>
    <cellStyle name="_pgvcl-costal_pgvcl_NEW MIS Jan - 08_Weekly Urban PBR CO 01-05-09 to 07-05-09 2 6" xfId="14037"/>
    <cellStyle name="_pgvcl-costal_PGVCL-_NEW MIS Jan - 08_Weekly Urban PBR CO 01-05-09 to 07-05-09 2 6" xfId="14038"/>
    <cellStyle name="_pgvcl-costal_pgvcl_NEW MIS Jan - 08_Weekly Urban PBR CO 01-05-09 to 07-05-09 2 7" xfId="14039"/>
    <cellStyle name="_pgvcl-costal_PGVCL-_NEW MIS Jan - 08_Weekly Urban PBR CO 01-05-09 to 07-05-09 2 7" xfId="14040"/>
    <cellStyle name="_pgvcl-costal_pgvcl_NEW MIS Jan - 08_Weekly Urban PBR CO 01-05-09 to 07-05-09 2 8" xfId="14041"/>
    <cellStyle name="_pgvcl-costal_PGVCL-_NEW MIS Jan - 08_Weekly Urban PBR CO 01-05-09 to 07-05-09 2 8" xfId="14042"/>
    <cellStyle name="_pgvcl-costal_pgvcl_NEW MIS Jan - 08_Weekly Urban PBR CO 01-05-09 to 07-05-09 2 9" xfId="14043"/>
    <cellStyle name="_pgvcl-costal_PGVCL-_NEW MIS Jan - 08_Weekly Urban PBR CO 01-05-09 to 07-05-09 2 9" xfId="14044"/>
    <cellStyle name="_pgvcl-costal_pgvcl_NEW MIS Jan - 08_Weekly Urban PBR CO 01-05-09 to 07-05-09 3" xfId="14045"/>
    <cellStyle name="_pgvcl-costal_PGVCL-_NEW MIS Jan - 08_Weekly Urban PBR CO 01-05-09 to 07-05-09 3" xfId="14046"/>
    <cellStyle name="_pgvcl-costal_pgvcl_NEW MIS Jan - 08_Weekly Urban PBR CO 01-05-09 to 07-05-09 3 10" xfId="14047"/>
    <cellStyle name="_pgvcl-costal_PGVCL-_NEW MIS Jan - 08_Weekly Urban PBR CO 01-05-09 to 07-05-09 3 10" xfId="14048"/>
    <cellStyle name="_pgvcl-costal_pgvcl_NEW MIS Jan - 08_Weekly Urban PBR CO 01-05-09 to 07-05-09 3 2" xfId="14049"/>
    <cellStyle name="_pgvcl-costal_PGVCL-_NEW MIS Jan - 08_Weekly Urban PBR CO 01-05-09 to 07-05-09 3 2" xfId="14050"/>
    <cellStyle name="_pgvcl-costal_pgvcl_NEW MIS Jan - 08_Weekly Urban PBR CO 01-05-09 to 07-05-09 3 3" xfId="14051"/>
    <cellStyle name="_pgvcl-costal_PGVCL-_NEW MIS Jan - 08_Weekly Urban PBR CO 01-05-09 to 07-05-09 3 3" xfId="14052"/>
    <cellStyle name="_pgvcl-costal_pgvcl_NEW MIS Jan - 08_Weekly Urban PBR CO 01-05-09 to 07-05-09 3 4" xfId="14053"/>
    <cellStyle name="_pgvcl-costal_PGVCL-_NEW MIS Jan - 08_Weekly Urban PBR CO 01-05-09 to 07-05-09 3 4" xfId="14054"/>
    <cellStyle name="_pgvcl-costal_pgvcl_NEW MIS Jan - 08_Weekly Urban PBR CO 01-05-09 to 07-05-09 3 5" xfId="14055"/>
    <cellStyle name="_pgvcl-costal_PGVCL-_NEW MIS Jan - 08_Weekly Urban PBR CO 01-05-09 to 07-05-09 3 5" xfId="14056"/>
    <cellStyle name="_pgvcl-costal_pgvcl_NEW MIS Jan - 08_Weekly Urban PBR CO 01-05-09 to 07-05-09 3 6" xfId="14057"/>
    <cellStyle name="_pgvcl-costal_PGVCL-_NEW MIS Jan - 08_Weekly Urban PBR CO 01-05-09 to 07-05-09 3 6" xfId="14058"/>
    <cellStyle name="_pgvcl-costal_pgvcl_NEW MIS Jan - 08_Weekly Urban PBR CO 01-05-09 to 07-05-09 3 7" xfId="14059"/>
    <cellStyle name="_pgvcl-costal_PGVCL-_NEW MIS Jan - 08_Weekly Urban PBR CO 01-05-09 to 07-05-09 3 7" xfId="14060"/>
    <cellStyle name="_pgvcl-costal_pgvcl_NEW MIS Jan - 08_Weekly Urban PBR CO 01-05-09 to 07-05-09 3 8" xfId="14061"/>
    <cellStyle name="_pgvcl-costal_PGVCL-_NEW MIS Jan - 08_Weekly Urban PBR CO 01-05-09 to 07-05-09 3 8" xfId="14062"/>
    <cellStyle name="_pgvcl-costal_pgvcl_NEW MIS Jan - 08_Weekly Urban PBR CO 01-05-09 to 07-05-09 3 9" xfId="14063"/>
    <cellStyle name="_pgvcl-costal_PGVCL-_NEW MIS Jan - 08_Weekly Urban PBR CO 01-05-09 to 07-05-09 3 9" xfId="14064"/>
    <cellStyle name="_pgvcl-costal_pgvcl_NEW MIS Jan - 08_Weekly Urban PBR CO 01-05-09 to 07-05-09 4" xfId="14065"/>
    <cellStyle name="_pgvcl-costal_PGVCL-_NEW MIS Jan - 08_Weekly Urban PBR CO 01-05-09 to 07-05-09 4" xfId="14066"/>
    <cellStyle name="_pgvcl-costal_pgvcl_NEW MIS Jan - 08_Weekly Urban PBR CO 01-05-09 to 07-05-09 4 10" xfId="14067"/>
    <cellStyle name="_pgvcl-costal_PGVCL-_NEW MIS Jan - 08_Weekly Urban PBR CO 01-05-09 to 07-05-09 4 10" xfId="14068"/>
    <cellStyle name="_pgvcl-costal_pgvcl_NEW MIS Jan - 08_Weekly Urban PBR CO 01-05-09 to 07-05-09 4 2" xfId="14069"/>
    <cellStyle name="_pgvcl-costal_PGVCL-_NEW MIS Jan - 08_Weekly Urban PBR CO 01-05-09 to 07-05-09 4 2" xfId="14070"/>
    <cellStyle name="_pgvcl-costal_pgvcl_NEW MIS Jan - 08_Weekly Urban PBR CO 01-05-09 to 07-05-09 4 3" xfId="14071"/>
    <cellStyle name="_pgvcl-costal_PGVCL-_NEW MIS Jan - 08_Weekly Urban PBR CO 01-05-09 to 07-05-09 4 3" xfId="14072"/>
    <cellStyle name="_pgvcl-costal_pgvcl_NEW MIS Jan - 08_Weekly Urban PBR CO 01-05-09 to 07-05-09 4 4" xfId="14073"/>
    <cellStyle name="_pgvcl-costal_PGVCL-_NEW MIS Jan - 08_Weekly Urban PBR CO 01-05-09 to 07-05-09 4 4" xfId="14074"/>
    <cellStyle name="_pgvcl-costal_pgvcl_NEW MIS Jan - 08_Weekly Urban PBR CO 01-05-09 to 07-05-09 4 5" xfId="14075"/>
    <cellStyle name="_pgvcl-costal_PGVCL-_NEW MIS Jan - 08_Weekly Urban PBR CO 01-05-09 to 07-05-09 4 5" xfId="14076"/>
    <cellStyle name="_pgvcl-costal_pgvcl_NEW MIS Jan - 08_Weekly Urban PBR CO 01-05-09 to 07-05-09 4 6" xfId="14077"/>
    <cellStyle name="_pgvcl-costal_PGVCL-_NEW MIS Jan - 08_Weekly Urban PBR CO 01-05-09 to 07-05-09 4 6" xfId="14078"/>
    <cellStyle name="_pgvcl-costal_pgvcl_NEW MIS Jan - 08_Weekly Urban PBR CO 01-05-09 to 07-05-09 4 7" xfId="14079"/>
    <cellStyle name="_pgvcl-costal_PGVCL-_NEW MIS Jan - 08_Weekly Urban PBR CO 01-05-09 to 07-05-09 4 7" xfId="14080"/>
    <cellStyle name="_pgvcl-costal_pgvcl_NEW MIS Jan - 08_Weekly Urban PBR CO 01-05-09 to 07-05-09 4 8" xfId="14081"/>
    <cellStyle name="_pgvcl-costal_PGVCL-_NEW MIS Jan - 08_Weekly Urban PBR CO 01-05-09 to 07-05-09 4 8" xfId="14082"/>
    <cellStyle name="_pgvcl-costal_pgvcl_NEW MIS Jan - 08_Weekly Urban PBR CO 01-05-09 to 07-05-09 4 9" xfId="14083"/>
    <cellStyle name="_pgvcl-costal_PGVCL-_NEW MIS Jan - 08_Weekly Urban PBR CO 01-05-09 to 07-05-09 4 9" xfId="14084"/>
    <cellStyle name="_pgvcl-costal_pgvcl_NEW MIS Jan - 08_Weekly Urban PBR CO 01-05-09 to 07-05-09 5" xfId="14085"/>
    <cellStyle name="_pgvcl-costal_PGVCL-_NEW MIS Jan - 08_Weekly Urban PBR CO 01-05-09 to 07-05-09 5" xfId="14086"/>
    <cellStyle name="_pgvcl-costal_pgvcl_NEW MIS Jan - 08_Weekly Urban PBR CO 01-05-09 to 07-05-09 5 10" xfId="14087"/>
    <cellStyle name="_pgvcl-costal_PGVCL-_NEW MIS Jan - 08_Weekly Urban PBR CO 01-05-09 to 07-05-09 5 10" xfId="14088"/>
    <cellStyle name="_pgvcl-costal_pgvcl_NEW MIS Jan - 08_Weekly Urban PBR CO 01-05-09 to 07-05-09 5 2" xfId="14089"/>
    <cellStyle name="_pgvcl-costal_PGVCL-_NEW MIS Jan - 08_Weekly Urban PBR CO 01-05-09 to 07-05-09 5 2" xfId="14090"/>
    <cellStyle name="_pgvcl-costal_pgvcl_NEW MIS Jan - 08_Weekly Urban PBR CO 01-05-09 to 07-05-09 5 3" xfId="14091"/>
    <cellStyle name="_pgvcl-costal_PGVCL-_NEW MIS Jan - 08_Weekly Urban PBR CO 01-05-09 to 07-05-09 5 3" xfId="14092"/>
    <cellStyle name="_pgvcl-costal_pgvcl_NEW MIS Jan - 08_Weekly Urban PBR CO 01-05-09 to 07-05-09 5 4" xfId="14093"/>
    <cellStyle name="_pgvcl-costal_PGVCL-_NEW MIS Jan - 08_Weekly Urban PBR CO 01-05-09 to 07-05-09 5 4" xfId="14094"/>
    <cellStyle name="_pgvcl-costal_pgvcl_NEW MIS Jan - 08_Weekly Urban PBR CO 01-05-09 to 07-05-09 5 5" xfId="14095"/>
    <cellStyle name="_pgvcl-costal_PGVCL-_NEW MIS Jan - 08_Weekly Urban PBR CO 01-05-09 to 07-05-09 5 5" xfId="14096"/>
    <cellStyle name="_pgvcl-costal_pgvcl_NEW MIS Jan - 08_Weekly Urban PBR CO 01-05-09 to 07-05-09 5 6" xfId="14097"/>
    <cellStyle name="_pgvcl-costal_PGVCL-_NEW MIS Jan - 08_Weekly Urban PBR CO 01-05-09 to 07-05-09 5 6" xfId="14098"/>
    <cellStyle name="_pgvcl-costal_pgvcl_NEW MIS Jan - 08_Weekly Urban PBR CO 01-05-09 to 07-05-09 5 7" xfId="14099"/>
    <cellStyle name="_pgvcl-costal_PGVCL-_NEW MIS Jan - 08_Weekly Urban PBR CO 01-05-09 to 07-05-09 5 7" xfId="14100"/>
    <cellStyle name="_pgvcl-costal_pgvcl_NEW MIS Jan - 08_Weekly Urban PBR CO 01-05-09 to 07-05-09 5 8" xfId="14101"/>
    <cellStyle name="_pgvcl-costal_PGVCL-_NEW MIS Jan - 08_Weekly Urban PBR CO 01-05-09 to 07-05-09 5 8" xfId="14102"/>
    <cellStyle name="_pgvcl-costal_pgvcl_NEW MIS Jan - 08_Weekly Urban PBR CO 01-05-09 to 07-05-09 5 9" xfId="14103"/>
    <cellStyle name="_pgvcl-costal_PGVCL-_NEW MIS Jan - 08_Weekly Urban PBR CO 01-05-09 to 07-05-09 5 9" xfId="14104"/>
    <cellStyle name="_pgvcl-costal_pgvcl_NEW MIS Jan - 08_Weekly Urban PBR CO 01-05-09 to 07-05-09 6" xfId="14105"/>
    <cellStyle name="_pgvcl-costal_PGVCL-_NEW MIS Jan - 08_Weekly Urban PBR CO 01-05-09 to 07-05-09 6" xfId="14106"/>
    <cellStyle name="_pgvcl-costal_pgvcl_NEW MIS Jan - 08_Weekly Urban PBR CO 01-05-09 to 07-05-09 6 10" xfId="14107"/>
    <cellStyle name="_pgvcl-costal_PGVCL-_NEW MIS Jan - 08_Weekly Urban PBR CO 01-05-09 to 07-05-09 6 10" xfId="14108"/>
    <cellStyle name="_pgvcl-costal_pgvcl_NEW MIS Jan - 08_Weekly Urban PBR CO 01-05-09 to 07-05-09 6 2" xfId="14109"/>
    <cellStyle name="_pgvcl-costal_PGVCL-_NEW MIS Jan - 08_Weekly Urban PBR CO 01-05-09 to 07-05-09 6 2" xfId="14110"/>
    <cellStyle name="_pgvcl-costal_pgvcl_NEW MIS Jan - 08_Weekly Urban PBR CO 01-05-09 to 07-05-09 6 3" xfId="14111"/>
    <cellStyle name="_pgvcl-costal_PGVCL-_NEW MIS Jan - 08_Weekly Urban PBR CO 01-05-09 to 07-05-09 6 3" xfId="14112"/>
    <cellStyle name="_pgvcl-costal_pgvcl_NEW MIS Jan - 08_Weekly Urban PBR CO 01-05-09 to 07-05-09 6 4" xfId="14113"/>
    <cellStyle name="_pgvcl-costal_PGVCL-_NEW MIS Jan - 08_Weekly Urban PBR CO 01-05-09 to 07-05-09 6 4" xfId="14114"/>
    <cellStyle name="_pgvcl-costal_pgvcl_NEW MIS Jan - 08_Weekly Urban PBR CO 01-05-09 to 07-05-09 6 5" xfId="14115"/>
    <cellStyle name="_pgvcl-costal_PGVCL-_NEW MIS Jan - 08_Weekly Urban PBR CO 01-05-09 to 07-05-09 6 5" xfId="14116"/>
    <cellStyle name="_pgvcl-costal_pgvcl_NEW MIS Jan - 08_Weekly Urban PBR CO 01-05-09 to 07-05-09 6 6" xfId="14117"/>
    <cellStyle name="_pgvcl-costal_PGVCL-_NEW MIS Jan - 08_Weekly Urban PBR CO 01-05-09 to 07-05-09 6 6" xfId="14118"/>
    <cellStyle name="_pgvcl-costal_pgvcl_NEW MIS Jan - 08_Weekly Urban PBR CO 01-05-09 to 07-05-09 6 7" xfId="14119"/>
    <cellStyle name="_pgvcl-costal_PGVCL-_NEW MIS Jan - 08_Weekly Urban PBR CO 01-05-09 to 07-05-09 6 7" xfId="14120"/>
    <cellStyle name="_pgvcl-costal_pgvcl_NEW MIS Jan - 08_Weekly Urban PBR CO 01-05-09 to 07-05-09 6 8" xfId="14121"/>
    <cellStyle name="_pgvcl-costal_PGVCL-_NEW MIS Jan - 08_Weekly Urban PBR CO 01-05-09 to 07-05-09 6 8" xfId="14122"/>
    <cellStyle name="_pgvcl-costal_pgvcl_NEW MIS Jan - 08_Weekly Urban PBR CO 01-05-09 to 07-05-09 6 9" xfId="14123"/>
    <cellStyle name="_pgvcl-costal_PGVCL-_NEW MIS Jan - 08_Weekly Urban PBR CO 01-05-09 to 07-05-09 6 9" xfId="14124"/>
    <cellStyle name="_pgvcl-costal_pgvcl_NEW MIS Jan - 08_Weekly Urban PBR CO 01-05-09 to 07-05-09 7" xfId="14125"/>
    <cellStyle name="_pgvcl-costal_PGVCL-_NEW MIS Jan - 08_Weekly Urban PBR CO 01-05-09 to 07-05-09 7" xfId="14126"/>
    <cellStyle name="_pgvcl-costal_pgvcl_NEW MIS Jan - 08_Weekly Urban PBR CO 01-05-09 to 07-05-09 7 10" xfId="14127"/>
    <cellStyle name="_pgvcl-costal_PGVCL-_NEW MIS Jan - 08_Weekly Urban PBR CO 01-05-09 to 07-05-09 7 10" xfId="14128"/>
    <cellStyle name="_pgvcl-costal_pgvcl_NEW MIS Jan - 08_Weekly Urban PBR CO 01-05-09 to 07-05-09 7 2" xfId="14129"/>
    <cellStyle name="_pgvcl-costal_PGVCL-_NEW MIS Jan - 08_Weekly Urban PBR CO 01-05-09 to 07-05-09 7 2" xfId="14130"/>
    <cellStyle name="_pgvcl-costal_pgvcl_NEW MIS Jan - 08_Weekly Urban PBR CO 01-05-09 to 07-05-09 7 3" xfId="14131"/>
    <cellStyle name="_pgvcl-costal_PGVCL-_NEW MIS Jan - 08_Weekly Urban PBR CO 01-05-09 to 07-05-09 7 3" xfId="14132"/>
    <cellStyle name="_pgvcl-costal_pgvcl_NEW MIS Jan - 08_Weekly Urban PBR CO 01-05-09 to 07-05-09 7 4" xfId="14133"/>
    <cellStyle name="_pgvcl-costal_PGVCL-_NEW MIS Jan - 08_Weekly Urban PBR CO 01-05-09 to 07-05-09 7 4" xfId="14134"/>
    <cellStyle name="_pgvcl-costal_pgvcl_NEW MIS Jan - 08_Weekly Urban PBR CO 01-05-09 to 07-05-09 7 5" xfId="14135"/>
    <cellStyle name="_pgvcl-costal_PGVCL-_NEW MIS Jan - 08_Weekly Urban PBR CO 01-05-09 to 07-05-09 7 5" xfId="14136"/>
    <cellStyle name="_pgvcl-costal_pgvcl_NEW MIS Jan - 08_Weekly Urban PBR CO 01-05-09 to 07-05-09 7 6" xfId="14137"/>
    <cellStyle name="_pgvcl-costal_PGVCL-_NEW MIS Jan - 08_Weekly Urban PBR CO 01-05-09 to 07-05-09 7 6" xfId="14138"/>
    <cellStyle name="_pgvcl-costal_pgvcl_NEW MIS Jan - 08_Weekly Urban PBR CO 01-05-09 to 07-05-09 7 7" xfId="14139"/>
    <cellStyle name="_pgvcl-costal_PGVCL-_NEW MIS Jan - 08_Weekly Urban PBR CO 01-05-09 to 07-05-09 7 7" xfId="14140"/>
    <cellStyle name="_pgvcl-costal_pgvcl_NEW MIS Jan - 08_Weekly Urban PBR CO 01-05-09 to 07-05-09 7 8" xfId="14141"/>
    <cellStyle name="_pgvcl-costal_PGVCL-_NEW MIS Jan - 08_Weekly Urban PBR CO 01-05-09 to 07-05-09 7 8" xfId="14142"/>
    <cellStyle name="_pgvcl-costal_pgvcl_NEW MIS Jan - 08_Weekly Urban PBR CO 01-05-09 to 07-05-09 7 9" xfId="14143"/>
    <cellStyle name="_pgvcl-costal_PGVCL-_NEW MIS Jan - 08_Weekly Urban PBR CO 01-05-09 to 07-05-09 7 9" xfId="14144"/>
    <cellStyle name="_pgvcl-costal_pgvcl_NEW MIS Jan - 08_Weekly Urban PBR CO 01-05-09 to 07-05-09 8" xfId="14145"/>
    <cellStyle name="_pgvcl-costal_PGVCL-_NEW MIS Jan - 08_Weekly Urban PBR CO 01-05-09 to 07-05-09 8" xfId="14146"/>
    <cellStyle name="_pgvcl-costal_pgvcl_NEW MIS Jan - 08_Weekly Urban PBR CO 10-04-09 to 16-04-09" xfId="14147"/>
    <cellStyle name="_pgvcl-costal_PGVCL-_NEW MIS Jan - 08_Weekly Urban PBR CO 10-04-09 to 16-04-09" xfId="14148"/>
    <cellStyle name="_pgvcl-costal_pgvcl_NEW MIS Jan - 08_Weekly Urban PBR CO 10-04-09 to 16-04-09 2" xfId="14149"/>
    <cellStyle name="_pgvcl-costal_PGVCL-_NEW MIS Jan - 08_Weekly Urban PBR CO 10-04-09 to 16-04-09 2" xfId="14150"/>
    <cellStyle name="_pgvcl-costal_pgvcl_NEW MIS Jan - 08_Weekly Urban PBR CO 10-04-09 to 16-04-09 2 10" xfId="14151"/>
    <cellStyle name="_pgvcl-costal_PGVCL-_NEW MIS Jan - 08_Weekly Urban PBR CO 10-04-09 to 16-04-09 2 10" xfId="14152"/>
    <cellStyle name="_pgvcl-costal_pgvcl_NEW MIS Jan - 08_Weekly Urban PBR CO 10-04-09 to 16-04-09 2 2" xfId="14153"/>
    <cellStyle name="_pgvcl-costal_PGVCL-_NEW MIS Jan - 08_Weekly Urban PBR CO 10-04-09 to 16-04-09 2 2" xfId="14154"/>
    <cellStyle name="_pgvcl-costal_pgvcl_NEW MIS Jan - 08_Weekly Urban PBR CO 10-04-09 to 16-04-09 2 3" xfId="14155"/>
    <cellStyle name="_pgvcl-costal_PGVCL-_NEW MIS Jan - 08_Weekly Urban PBR CO 10-04-09 to 16-04-09 2 3" xfId="14156"/>
    <cellStyle name="_pgvcl-costal_pgvcl_NEW MIS Jan - 08_Weekly Urban PBR CO 10-04-09 to 16-04-09 2 4" xfId="14157"/>
    <cellStyle name="_pgvcl-costal_PGVCL-_NEW MIS Jan - 08_Weekly Urban PBR CO 10-04-09 to 16-04-09 2 4" xfId="14158"/>
    <cellStyle name="_pgvcl-costal_pgvcl_NEW MIS Jan - 08_Weekly Urban PBR CO 10-04-09 to 16-04-09 2 5" xfId="14159"/>
    <cellStyle name="_pgvcl-costal_PGVCL-_NEW MIS Jan - 08_Weekly Urban PBR CO 10-04-09 to 16-04-09 2 5" xfId="14160"/>
    <cellStyle name="_pgvcl-costal_pgvcl_NEW MIS Jan - 08_Weekly Urban PBR CO 10-04-09 to 16-04-09 2 6" xfId="14161"/>
    <cellStyle name="_pgvcl-costal_PGVCL-_NEW MIS Jan - 08_Weekly Urban PBR CO 10-04-09 to 16-04-09 2 6" xfId="14162"/>
    <cellStyle name="_pgvcl-costal_pgvcl_NEW MIS Jan - 08_Weekly Urban PBR CO 10-04-09 to 16-04-09 2 7" xfId="14163"/>
    <cellStyle name="_pgvcl-costal_PGVCL-_NEW MIS Jan - 08_Weekly Urban PBR CO 10-04-09 to 16-04-09 2 7" xfId="14164"/>
    <cellStyle name="_pgvcl-costal_pgvcl_NEW MIS Jan - 08_Weekly Urban PBR CO 10-04-09 to 16-04-09 2 8" xfId="14165"/>
    <cellStyle name="_pgvcl-costal_PGVCL-_NEW MIS Jan - 08_Weekly Urban PBR CO 10-04-09 to 16-04-09 2 8" xfId="14166"/>
    <cellStyle name="_pgvcl-costal_pgvcl_NEW MIS Jan - 08_Weekly Urban PBR CO 10-04-09 to 16-04-09 2 9" xfId="14167"/>
    <cellStyle name="_pgvcl-costal_PGVCL-_NEW MIS Jan - 08_Weekly Urban PBR CO 10-04-09 to 16-04-09 2 9" xfId="14168"/>
    <cellStyle name="_pgvcl-costal_pgvcl_NEW MIS Jan - 08_Weekly Urban PBR CO 10-04-09 to 16-04-09 3" xfId="14169"/>
    <cellStyle name="_pgvcl-costal_PGVCL-_NEW MIS Jan - 08_Weekly Urban PBR CO 10-04-09 to 16-04-09 3" xfId="14170"/>
    <cellStyle name="_pgvcl-costal_pgvcl_NEW MIS Jan - 08_Weekly Urban PBR CO 10-04-09 to 16-04-09 3 10" xfId="14171"/>
    <cellStyle name="_pgvcl-costal_PGVCL-_NEW MIS Jan - 08_Weekly Urban PBR CO 10-04-09 to 16-04-09 3 10" xfId="14172"/>
    <cellStyle name="_pgvcl-costal_pgvcl_NEW MIS Jan - 08_Weekly Urban PBR CO 10-04-09 to 16-04-09 3 2" xfId="14173"/>
    <cellStyle name="_pgvcl-costal_PGVCL-_NEW MIS Jan - 08_Weekly Urban PBR CO 10-04-09 to 16-04-09 3 2" xfId="14174"/>
    <cellStyle name="_pgvcl-costal_pgvcl_NEW MIS Jan - 08_Weekly Urban PBR CO 10-04-09 to 16-04-09 3 3" xfId="14175"/>
    <cellStyle name="_pgvcl-costal_PGVCL-_NEW MIS Jan - 08_Weekly Urban PBR CO 10-04-09 to 16-04-09 3 3" xfId="14176"/>
    <cellStyle name="_pgvcl-costal_pgvcl_NEW MIS Jan - 08_Weekly Urban PBR CO 10-04-09 to 16-04-09 3 4" xfId="14177"/>
    <cellStyle name="_pgvcl-costal_PGVCL-_NEW MIS Jan - 08_Weekly Urban PBR CO 10-04-09 to 16-04-09 3 4" xfId="14178"/>
    <cellStyle name="_pgvcl-costal_pgvcl_NEW MIS Jan - 08_Weekly Urban PBR CO 10-04-09 to 16-04-09 3 5" xfId="14179"/>
    <cellStyle name="_pgvcl-costal_PGVCL-_NEW MIS Jan - 08_Weekly Urban PBR CO 10-04-09 to 16-04-09 3 5" xfId="14180"/>
    <cellStyle name="_pgvcl-costal_pgvcl_NEW MIS Jan - 08_Weekly Urban PBR CO 10-04-09 to 16-04-09 3 6" xfId="14181"/>
    <cellStyle name="_pgvcl-costal_PGVCL-_NEW MIS Jan - 08_Weekly Urban PBR CO 10-04-09 to 16-04-09 3 6" xfId="14182"/>
    <cellStyle name="_pgvcl-costal_pgvcl_NEW MIS Jan - 08_Weekly Urban PBR CO 10-04-09 to 16-04-09 3 7" xfId="14183"/>
    <cellStyle name="_pgvcl-costal_PGVCL-_NEW MIS Jan - 08_Weekly Urban PBR CO 10-04-09 to 16-04-09 3 7" xfId="14184"/>
    <cellStyle name="_pgvcl-costal_pgvcl_NEW MIS Jan - 08_Weekly Urban PBR CO 10-04-09 to 16-04-09 3 8" xfId="14185"/>
    <cellStyle name="_pgvcl-costal_PGVCL-_NEW MIS Jan - 08_Weekly Urban PBR CO 10-04-09 to 16-04-09 3 8" xfId="14186"/>
    <cellStyle name="_pgvcl-costal_pgvcl_NEW MIS Jan - 08_Weekly Urban PBR CO 10-04-09 to 16-04-09 3 9" xfId="14187"/>
    <cellStyle name="_pgvcl-costal_PGVCL-_NEW MIS Jan - 08_Weekly Urban PBR CO 10-04-09 to 16-04-09 3 9" xfId="14188"/>
    <cellStyle name="_pgvcl-costal_pgvcl_NEW MIS Jan - 08_Weekly Urban PBR CO 10-04-09 to 16-04-09 4" xfId="14189"/>
    <cellStyle name="_pgvcl-costal_PGVCL-_NEW MIS Jan - 08_Weekly Urban PBR CO 10-04-09 to 16-04-09 4" xfId="14190"/>
    <cellStyle name="_pgvcl-costal_pgvcl_NEW MIS Jan - 08_Weekly Urban PBR CO 10-04-09 to 16-04-09 4 10" xfId="14191"/>
    <cellStyle name="_pgvcl-costal_PGVCL-_NEW MIS Jan - 08_Weekly Urban PBR CO 10-04-09 to 16-04-09 4 10" xfId="14192"/>
    <cellStyle name="_pgvcl-costal_pgvcl_NEW MIS Jan - 08_Weekly Urban PBR CO 10-04-09 to 16-04-09 4 2" xfId="14193"/>
    <cellStyle name="_pgvcl-costal_PGVCL-_NEW MIS Jan - 08_Weekly Urban PBR CO 10-04-09 to 16-04-09 4 2" xfId="14194"/>
    <cellStyle name="_pgvcl-costal_pgvcl_NEW MIS Jan - 08_Weekly Urban PBR CO 10-04-09 to 16-04-09 4 3" xfId="14195"/>
    <cellStyle name="_pgvcl-costal_PGVCL-_NEW MIS Jan - 08_Weekly Urban PBR CO 10-04-09 to 16-04-09 4 3" xfId="14196"/>
    <cellStyle name="_pgvcl-costal_pgvcl_NEW MIS Jan - 08_Weekly Urban PBR CO 10-04-09 to 16-04-09 4 4" xfId="14197"/>
    <cellStyle name="_pgvcl-costal_PGVCL-_NEW MIS Jan - 08_Weekly Urban PBR CO 10-04-09 to 16-04-09 4 4" xfId="14198"/>
    <cellStyle name="_pgvcl-costal_pgvcl_NEW MIS Jan - 08_Weekly Urban PBR CO 10-04-09 to 16-04-09 4 5" xfId="14199"/>
    <cellStyle name="_pgvcl-costal_PGVCL-_NEW MIS Jan - 08_Weekly Urban PBR CO 10-04-09 to 16-04-09 4 5" xfId="14200"/>
    <cellStyle name="_pgvcl-costal_pgvcl_NEW MIS Jan - 08_Weekly Urban PBR CO 10-04-09 to 16-04-09 4 6" xfId="14201"/>
    <cellStyle name="_pgvcl-costal_PGVCL-_NEW MIS Jan - 08_Weekly Urban PBR CO 10-04-09 to 16-04-09 4 6" xfId="14202"/>
    <cellStyle name="_pgvcl-costal_pgvcl_NEW MIS Jan - 08_Weekly Urban PBR CO 10-04-09 to 16-04-09 4 7" xfId="14203"/>
    <cellStyle name="_pgvcl-costal_PGVCL-_NEW MIS Jan - 08_Weekly Urban PBR CO 10-04-09 to 16-04-09 4 7" xfId="14204"/>
    <cellStyle name="_pgvcl-costal_pgvcl_NEW MIS Jan - 08_Weekly Urban PBR CO 10-04-09 to 16-04-09 4 8" xfId="14205"/>
    <cellStyle name="_pgvcl-costal_PGVCL-_NEW MIS Jan - 08_Weekly Urban PBR CO 10-04-09 to 16-04-09 4 8" xfId="14206"/>
    <cellStyle name="_pgvcl-costal_pgvcl_NEW MIS Jan - 08_Weekly Urban PBR CO 10-04-09 to 16-04-09 4 9" xfId="14207"/>
    <cellStyle name="_pgvcl-costal_PGVCL-_NEW MIS Jan - 08_Weekly Urban PBR CO 10-04-09 to 16-04-09 4 9" xfId="14208"/>
    <cellStyle name="_pgvcl-costal_pgvcl_NEW MIS Jan - 08_Weekly Urban PBR CO 10-04-09 to 16-04-09 5" xfId="14209"/>
    <cellStyle name="_pgvcl-costal_PGVCL-_NEW MIS Jan - 08_Weekly Urban PBR CO 10-04-09 to 16-04-09 5" xfId="14210"/>
    <cellStyle name="_pgvcl-costal_pgvcl_NEW MIS Jan - 08_Weekly Urban PBR CO 10-04-09 to 16-04-09 5 10" xfId="14211"/>
    <cellStyle name="_pgvcl-costal_PGVCL-_NEW MIS Jan - 08_Weekly Urban PBR CO 10-04-09 to 16-04-09 5 10" xfId="14212"/>
    <cellStyle name="_pgvcl-costal_pgvcl_NEW MIS Jan - 08_Weekly Urban PBR CO 10-04-09 to 16-04-09 5 2" xfId="14213"/>
    <cellStyle name="_pgvcl-costal_PGVCL-_NEW MIS Jan - 08_Weekly Urban PBR CO 10-04-09 to 16-04-09 5 2" xfId="14214"/>
    <cellStyle name="_pgvcl-costal_pgvcl_NEW MIS Jan - 08_Weekly Urban PBR CO 10-04-09 to 16-04-09 5 3" xfId="14215"/>
    <cellStyle name="_pgvcl-costal_PGVCL-_NEW MIS Jan - 08_Weekly Urban PBR CO 10-04-09 to 16-04-09 5 3" xfId="14216"/>
    <cellStyle name="_pgvcl-costal_pgvcl_NEW MIS Jan - 08_Weekly Urban PBR CO 10-04-09 to 16-04-09 5 4" xfId="14217"/>
    <cellStyle name="_pgvcl-costal_PGVCL-_NEW MIS Jan - 08_Weekly Urban PBR CO 10-04-09 to 16-04-09 5 4" xfId="14218"/>
    <cellStyle name="_pgvcl-costal_pgvcl_NEW MIS Jan - 08_Weekly Urban PBR CO 10-04-09 to 16-04-09 5 5" xfId="14219"/>
    <cellStyle name="_pgvcl-costal_PGVCL-_NEW MIS Jan - 08_Weekly Urban PBR CO 10-04-09 to 16-04-09 5 5" xfId="14220"/>
    <cellStyle name="_pgvcl-costal_pgvcl_NEW MIS Jan - 08_Weekly Urban PBR CO 10-04-09 to 16-04-09 5 6" xfId="14221"/>
    <cellStyle name="_pgvcl-costal_PGVCL-_NEW MIS Jan - 08_Weekly Urban PBR CO 10-04-09 to 16-04-09 5 6" xfId="14222"/>
    <cellStyle name="_pgvcl-costal_pgvcl_NEW MIS Jan - 08_Weekly Urban PBR CO 10-04-09 to 16-04-09 5 7" xfId="14223"/>
    <cellStyle name="_pgvcl-costal_PGVCL-_NEW MIS Jan - 08_Weekly Urban PBR CO 10-04-09 to 16-04-09 5 7" xfId="14224"/>
    <cellStyle name="_pgvcl-costal_pgvcl_NEW MIS Jan - 08_Weekly Urban PBR CO 10-04-09 to 16-04-09 5 8" xfId="14225"/>
    <cellStyle name="_pgvcl-costal_PGVCL-_NEW MIS Jan - 08_Weekly Urban PBR CO 10-04-09 to 16-04-09 5 8" xfId="14226"/>
    <cellStyle name="_pgvcl-costal_pgvcl_NEW MIS Jan - 08_Weekly Urban PBR CO 10-04-09 to 16-04-09 5 9" xfId="14227"/>
    <cellStyle name="_pgvcl-costal_PGVCL-_NEW MIS Jan - 08_Weekly Urban PBR CO 10-04-09 to 16-04-09 5 9" xfId="14228"/>
    <cellStyle name="_pgvcl-costal_pgvcl_NEW MIS Jan - 08_Weekly Urban PBR CO 10-04-09 to 16-04-09 6" xfId="14229"/>
    <cellStyle name="_pgvcl-costal_PGVCL-_NEW MIS Jan - 08_Weekly Urban PBR CO 10-04-09 to 16-04-09 6" xfId="14230"/>
    <cellStyle name="_pgvcl-costal_pgvcl_NEW MIS Jan - 08_Weekly Urban PBR CO 10-04-09 to 16-04-09 6 10" xfId="14231"/>
    <cellStyle name="_pgvcl-costal_PGVCL-_NEW MIS Jan - 08_Weekly Urban PBR CO 10-04-09 to 16-04-09 6 10" xfId="14232"/>
    <cellStyle name="_pgvcl-costal_pgvcl_NEW MIS Jan - 08_Weekly Urban PBR CO 10-04-09 to 16-04-09 6 2" xfId="14233"/>
    <cellStyle name="_pgvcl-costal_PGVCL-_NEW MIS Jan - 08_Weekly Urban PBR CO 10-04-09 to 16-04-09 6 2" xfId="14234"/>
    <cellStyle name="_pgvcl-costal_pgvcl_NEW MIS Jan - 08_Weekly Urban PBR CO 10-04-09 to 16-04-09 6 3" xfId="14235"/>
    <cellStyle name="_pgvcl-costal_PGVCL-_NEW MIS Jan - 08_Weekly Urban PBR CO 10-04-09 to 16-04-09 6 3" xfId="14236"/>
    <cellStyle name="_pgvcl-costal_pgvcl_NEW MIS Jan - 08_Weekly Urban PBR CO 10-04-09 to 16-04-09 6 4" xfId="14237"/>
    <cellStyle name="_pgvcl-costal_PGVCL-_NEW MIS Jan - 08_Weekly Urban PBR CO 10-04-09 to 16-04-09 6 4" xfId="14238"/>
    <cellStyle name="_pgvcl-costal_pgvcl_NEW MIS Jan - 08_Weekly Urban PBR CO 10-04-09 to 16-04-09 6 5" xfId="14239"/>
    <cellStyle name="_pgvcl-costal_PGVCL-_NEW MIS Jan - 08_Weekly Urban PBR CO 10-04-09 to 16-04-09 6 5" xfId="14240"/>
    <cellStyle name="_pgvcl-costal_pgvcl_NEW MIS Jan - 08_Weekly Urban PBR CO 10-04-09 to 16-04-09 6 6" xfId="14241"/>
    <cellStyle name="_pgvcl-costal_PGVCL-_NEW MIS Jan - 08_Weekly Urban PBR CO 10-04-09 to 16-04-09 6 6" xfId="14242"/>
    <cellStyle name="_pgvcl-costal_pgvcl_NEW MIS Jan - 08_Weekly Urban PBR CO 10-04-09 to 16-04-09 6 7" xfId="14243"/>
    <cellStyle name="_pgvcl-costal_PGVCL-_NEW MIS Jan - 08_Weekly Urban PBR CO 10-04-09 to 16-04-09 6 7" xfId="14244"/>
    <cellStyle name="_pgvcl-costal_pgvcl_NEW MIS Jan - 08_Weekly Urban PBR CO 10-04-09 to 16-04-09 6 8" xfId="14245"/>
    <cellStyle name="_pgvcl-costal_PGVCL-_NEW MIS Jan - 08_Weekly Urban PBR CO 10-04-09 to 16-04-09 6 8" xfId="14246"/>
    <cellStyle name="_pgvcl-costal_pgvcl_NEW MIS Jan - 08_Weekly Urban PBR CO 10-04-09 to 16-04-09 6 9" xfId="14247"/>
    <cellStyle name="_pgvcl-costal_PGVCL-_NEW MIS Jan - 08_Weekly Urban PBR CO 10-04-09 to 16-04-09 6 9" xfId="14248"/>
    <cellStyle name="_pgvcl-costal_pgvcl_NEW MIS Jan - 08_Weekly Urban PBR CO 10-04-09 to 16-04-09 7" xfId="14249"/>
    <cellStyle name="_pgvcl-costal_PGVCL-_NEW MIS Jan - 08_Weekly Urban PBR CO 10-04-09 to 16-04-09 7" xfId="14250"/>
    <cellStyle name="_pgvcl-costal_pgvcl_NEW MIS Jan - 08_Weekly Urban PBR CO 10-04-09 to 16-04-09 7 10" xfId="14251"/>
    <cellStyle name="_pgvcl-costal_PGVCL-_NEW MIS Jan - 08_Weekly Urban PBR CO 10-04-09 to 16-04-09 7 10" xfId="14252"/>
    <cellStyle name="_pgvcl-costal_pgvcl_NEW MIS Jan - 08_Weekly Urban PBR CO 10-04-09 to 16-04-09 7 2" xfId="14253"/>
    <cellStyle name="_pgvcl-costal_PGVCL-_NEW MIS Jan - 08_Weekly Urban PBR CO 10-04-09 to 16-04-09 7 2" xfId="14254"/>
    <cellStyle name="_pgvcl-costal_pgvcl_NEW MIS Jan - 08_Weekly Urban PBR CO 10-04-09 to 16-04-09 7 3" xfId="14255"/>
    <cellStyle name="_pgvcl-costal_PGVCL-_NEW MIS Jan - 08_Weekly Urban PBR CO 10-04-09 to 16-04-09 7 3" xfId="14256"/>
    <cellStyle name="_pgvcl-costal_pgvcl_NEW MIS Jan - 08_Weekly Urban PBR CO 10-04-09 to 16-04-09 7 4" xfId="14257"/>
    <cellStyle name="_pgvcl-costal_PGVCL-_NEW MIS Jan - 08_Weekly Urban PBR CO 10-04-09 to 16-04-09 7 4" xfId="14258"/>
    <cellStyle name="_pgvcl-costal_pgvcl_NEW MIS Jan - 08_Weekly Urban PBR CO 10-04-09 to 16-04-09 7 5" xfId="14259"/>
    <cellStyle name="_pgvcl-costal_PGVCL-_NEW MIS Jan - 08_Weekly Urban PBR CO 10-04-09 to 16-04-09 7 5" xfId="14260"/>
    <cellStyle name="_pgvcl-costal_pgvcl_NEW MIS Jan - 08_Weekly Urban PBR CO 10-04-09 to 16-04-09 7 6" xfId="14261"/>
    <cellStyle name="_pgvcl-costal_PGVCL-_NEW MIS Jan - 08_Weekly Urban PBR CO 10-04-09 to 16-04-09 7 6" xfId="14262"/>
    <cellStyle name="_pgvcl-costal_pgvcl_NEW MIS Jan - 08_Weekly Urban PBR CO 10-04-09 to 16-04-09 7 7" xfId="14263"/>
    <cellStyle name="_pgvcl-costal_PGVCL-_NEW MIS Jan - 08_Weekly Urban PBR CO 10-04-09 to 16-04-09 7 7" xfId="14264"/>
    <cellStyle name="_pgvcl-costal_pgvcl_NEW MIS Jan - 08_Weekly Urban PBR CO 10-04-09 to 16-04-09 7 8" xfId="14265"/>
    <cellStyle name="_pgvcl-costal_PGVCL-_NEW MIS Jan - 08_Weekly Urban PBR CO 10-04-09 to 16-04-09 7 8" xfId="14266"/>
    <cellStyle name="_pgvcl-costal_pgvcl_NEW MIS Jan - 08_Weekly Urban PBR CO 10-04-09 to 16-04-09 7 9" xfId="14267"/>
    <cellStyle name="_pgvcl-costal_PGVCL-_NEW MIS Jan - 08_Weekly Urban PBR CO 10-04-09 to 16-04-09 7 9" xfId="14268"/>
    <cellStyle name="_pgvcl-costal_pgvcl_NEW MIS Jan - 08_Weekly Urban PBR CO 10-04-09 to 16-04-09 8" xfId="14269"/>
    <cellStyle name="_pgvcl-costal_PGVCL-_NEW MIS Jan - 08_Weekly Urban PBR CO 10-04-09 to 16-04-09 8" xfId="14270"/>
    <cellStyle name="_pgvcl-costal_pgvcl_New MIS Sheets" xfId="14271"/>
    <cellStyle name="_pgvcl-costal_PGVCL-_New MIS Sheets" xfId="14272"/>
    <cellStyle name="_pgvcl-costal_pgvcl_New MIS Sheets 2" xfId="14273"/>
    <cellStyle name="_pgvcl-costal_PGVCL-_New MIS Sheets 2" xfId="14274"/>
    <cellStyle name="_pgvcl-costal_pgvcl_New MIS Sheets 2 10" xfId="14275"/>
    <cellStyle name="_pgvcl-costal_PGVCL-_New MIS Sheets 2 10" xfId="14276"/>
    <cellStyle name="_pgvcl-costal_pgvcl_New MIS Sheets 2 2" xfId="14277"/>
    <cellStyle name="_pgvcl-costal_PGVCL-_New MIS Sheets 2 2" xfId="14278"/>
    <cellStyle name="_pgvcl-costal_pgvcl_New MIS Sheets 2 3" xfId="14279"/>
    <cellStyle name="_pgvcl-costal_PGVCL-_New MIS Sheets 2 3" xfId="14280"/>
    <cellStyle name="_pgvcl-costal_pgvcl_New MIS Sheets 2 4" xfId="14281"/>
    <cellStyle name="_pgvcl-costal_PGVCL-_New MIS Sheets 2 4" xfId="14282"/>
    <cellStyle name="_pgvcl-costal_pgvcl_New MIS Sheets 2 5" xfId="14283"/>
    <cellStyle name="_pgvcl-costal_PGVCL-_New MIS Sheets 2 5" xfId="14284"/>
    <cellStyle name="_pgvcl-costal_pgvcl_New MIS Sheets 2 6" xfId="14285"/>
    <cellStyle name="_pgvcl-costal_PGVCL-_New MIS Sheets 2 6" xfId="14286"/>
    <cellStyle name="_pgvcl-costal_pgvcl_New MIS Sheets 2 7" xfId="14287"/>
    <cellStyle name="_pgvcl-costal_PGVCL-_New MIS Sheets 2 7" xfId="14288"/>
    <cellStyle name="_pgvcl-costal_pgvcl_New MIS Sheets 2 8" xfId="14289"/>
    <cellStyle name="_pgvcl-costal_PGVCL-_New MIS Sheets 2 8" xfId="14290"/>
    <cellStyle name="_pgvcl-costal_pgvcl_New MIS Sheets 2 9" xfId="14291"/>
    <cellStyle name="_pgvcl-costal_PGVCL-_New MIS Sheets 2 9" xfId="14292"/>
    <cellStyle name="_pgvcl-costal_pgvcl_New MIS Sheets 3" xfId="14293"/>
    <cellStyle name="_pgvcl-costal_PGVCL-_New MIS Sheets 3" xfId="14294"/>
    <cellStyle name="_pgvcl-costal_pgvcl_New MIS Sheets 3 10" xfId="14295"/>
    <cellStyle name="_pgvcl-costal_PGVCL-_New MIS Sheets 3 10" xfId="14296"/>
    <cellStyle name="_pgvcl-costal_pgvcl_New MIS Sheets 3 2" xfId="14297"/>
    <cellStyle name="_pgvcl-costal_PGVCL-_New MIS Sheets 3 2" xfId="14298"/>
    <cellStyle name="_pgvcl-costal_pgvcl_New MIS Sheets 3 3" xfId="14299"/>
    <cellStyle name="_pgvcl-costal_PGVCL-_New MIS Sheets 3 3" xfId="14300"/>
    <cellStyle name="_pgvcl-costal_pgvcl_New MIS Sheets 3 4" xfId="14301"/>
    <cellStyle name="_pgvcl-costal_PGVCL-_New MIS Sheets 3 4" xfId="14302"/>
    <cellStyle name="_pgvcl-costal_pgvcl_New MIS Sheets 3 5" xfId="14303"/>
    <cellStyle name="_pgvcl-costal_PGVCL-_New MIS Sheets 3 5" xfId="14304"/>
    <cellStyle name="_pgvcl-costal_pgvcl_New MIS Sheets 3 6" xfId="14305"/>
    <cellStyle name="_pgvcl-costal_PGVCL-_New MIS Sheets 3 6" xfId="14306"/>
    <cellStyle name="_pgvcl-costal_pgvcl_New MIS Sheets 3 7" xfId="14307"/>
    <cellStyle name="_pgvcl-costal_PGVCL-_New MIS Sheets 3 7" xfId="14308"/>
    <cellStyle name="_pgvcl-costal_pgvcl_New MIS Sheets 3 8" xfId="14309"/>
    <cellStyle name="_pgvcl-costal_PGVCL-_New MIS Sheets 3 8" xfId="14310"/>
    <cellStyle name="_pgvcl-costal_pgvcl_New MIS Sheets 3 9" xfId="14311"/>
    <cellStyle name="_pgvcl-costal_PGVCL-_New MIS Sheets 3 9" xfId="14312"/>
    <cellStyle name="_pgvcl-costal_pgvcl_New MIS Sheets 4" xfId="14313"/>
    <cellStyle name="_pgvcl-costal_PGVCL-_New MIS Sheets 4" xfId="14314"/>
    <cellStyle name="_pgvcl-costal_pgvcl_New MIS Sheets 4 10" xfId="14315"/>
    <cellStyle name="_pgvcl-costal_PGVCL-_New MIS Sheets 4 10" xfId="14316"/>
    <cellStyle name="_pgvcl-costal_pgvcl_New MIS Sheets 4 2" xfId="14317"/>
    <cellStyle name="_pgvcl-costal_PGVCL-_New MIS Sheets 4 2" xfId="14318"/>
    <cellStyle name="_pgvcl-costal_pgvcl_New MIS Sheets 4 3" xfId="14319"/>
    <cellStyle name="_pgvcl-costal_PGVCL-_New MIS Sheets 4 3" xfId="14320"/>
    <cellStyle name="_pgvcl-costal_pgvcl_New MIS Sheets 4 4" xfId="14321"/>
    <cellStyle name="_pgvcl-costal_PGVCL-_New MIS Sheets 4 4" xfId="14322"/>
    <cellStyle name="_pgvcl-costal_pgvcl_New MIS Sheets 4 5" xfId="14323"/>
    <cellStyle name="_pgvcl-costal_PGVCL-_New MIS Sheets 4 5" xfId="14324"/>
    <cellStyle name="_pgvcl-costal_pgvcl_New MIS Sheets 4 6" xfId="14325"/>
    <cellStyle name="_pgvcl-costal_PGVCL-_New MIS Sheets 4 6" xfId="14326"/>
    <cellStyle name="_pgvcl-costal_pgvcl_New MIS Sheets 4 7" xfId="14327"/>
    <cellStyle name="_pgvcl-costal_PGVCL-_New MIS Sheets 4 7" xfId="14328"/>
    <cellStyle name="_pgvcl-costal_pgvcl_New MIS Sheets 4 8" xfId="14329"/>
    <cellStyle name="_pgvcl-costal_PGVCL-_New MIS Sheets 4 8" xfId="14330"/>
    <cellStyle name="_pgvcl-costal_pgvcl_New MIS Sheets 4 9" xfId="14331"/>
    <cellStyle name="_pgvcl-costal_PGVCL-_New MIS Sheets 4 9" xfId="14332"/>
    <cellStyle name="_pgvcl-costal_pgvcl_New MIS Sheets 5" xfId="14333"/>
    <cellStyle name="_pgvcl-costal_PGVCL-_New MIS Sheets 5" xfId="14334"/>
    <cellStyle name="_pgvcl-costal_pgvcl_New MIS Sheets 5 10" xfId="14335"/>
    <cellStyle name="_pgvcl-costal_PGVCL-_New MIS Sheets 5 10" xfId="14336"/>
    <cellStyle name="_pgvcl-costal_pgvcl_New MIS Sheets 5 2" xfId="14337"/>
    <cellStyle name="_pgvcl-costal_PGVCL-_New MIS Sheets 5 2" xfId="14338"/>
    <cellStyle name="_pgvcl-costal_pgvcl_New MIS Sheets 5 3" xfId="14339"/>
    <cellStyle name="_pgvcl-costal_PGVCL-_New MIS Sheets 5 3" xfId="14340"/>
    <cellStyle name="_pgvcl-costal_pgvcl_New MIS Sheets 5 4" xfId="14341"/>
    <cellStyle name="_pgvcl-costal_PGVCL-_New MIS Sheets 5 4" xfId="14342"/>
    <cellStyle name="_pgvcl-costal_pgvcl_New MIS Sheets 5 5" xfId="14343"/>
    <cellStyle name="_pgvcl-costal_PGVCL-_New MIS Sheets 5 5" xfId="14344"/>
    <cellStyle name="_pgvcl-costal_pgvcl_New MIS Sheets 5 6" xfId="14345"/>
    <cellStyle name="_pgvcl-costal_PGVCL-_New MIS Sheets 5 6" xfId="14346"/>
    <cellStyle name="_pgvcl-costal_pgvcl_New MIS Sheets 5 7" xfId="14347"/>
    <cellStyle name="_pgvcl-costal_PGVCL-_New MIS Sheets 5 7" xfId="14348"/>
    <cellStyle name="_pgvcl-costal_pgvcl_New MIS Sheets 5 8" xfId="14349"/>
    <cellStyle name="_pgvcl-costal_PGVCL-_New MIS Sheets 5 8" xfId="14350"/>
    <cellStyle name="_pgvcl-costal_pgvcl_New MIS Sheets 5 9" xfId="14351"/>
    <cellStyle name="_pgvcl-costal_PGVCL-_New MIS Sheets 5 9" xfId="14352"/>
    <cellStyle name="_pgvcl-costal_pgvcl_New MIS Sheets 6" xfId="14353"/>
    <cellStyle name="_pgvcl-costal_PGVCL-_New MIS Sheets 6" xfId="14354"/>
    <cellStyle name="_pgvcl-costal_pgvcl_New MIS Sheets 6 10" xfId="14355"/>
    <cellStyle name="_pgvcl-costal_PGVCL-_New MIS Sheets 6 10" xfId="14356"/>
    <cellStyle name="_pgvcl-costal_pgvcl_New MIS Sheets 6 2" xfId="14357"/>
    <cellStyle name="_pgvcl-costal_PGVCL-_New MIS Sheets 6 2" xfId="14358"/>
    <cellStyle name="_pgvcl-costal_pgvcl_New MIS Sheets 6 3" xfId="14359"/>
    <cellStyle name="_pgvcl-costal_PGVCL-_New MIS Sheets 6 3" xfId="14360"/>
    <cellStyle name="_pgvcl-costal_pgvcl_New MIS Sheets 6 4" xfId="14361"/>
    <cellStyle name="_pgvcl-costal_PGVCL-_New MIS Sheets 6 4" xfId="14362"/>
    <cellStyle name="_pgvcl-costal_pgvcl_New MIS Sheets 6 5" xfId="14363"/>
    <cellStyle name="_pgvcl-costal_PGVCL-_New MIS Sheets 6 5" xfId="14364"/>
    <cellStyle name="_pgvcl-costal_pgvcl_New MIS Sheets 6 6" xfId="14365"/>
    <cellStyle name="_pgvcl-costal_PGVCL-_New MIS Sheets 6 6" xfId="14366"/>
    <cellStyle name="_pgvcl-costal_pgvcl_New MIS Sheets 6 7" xfId="14367"/>
    <cellStyle name="_pgvcl-costal_PGVCL-_New MIS Sheets 6 7" xfId="14368"/>
    <cellStyle name="_pgvcl-costal_pgvcl_New MIS Sheets 6 8" xfId="14369"/>
    <cellStyle name="_pgvcl-costal_PGVCL-_New MIS Sheets 6 8" xfId="14370"/>
    <cellStyle name="_pgvcl-costal_pgvcl_New MIS Sheets 6 9" xfId="14371"/>
    <cellStyle name="_pgvcl-costal_PGVCL-_New MIS Sheets 6 9" xfId="14372"/>
    <cellStyle name="_pgvcl-costal_pgvcl_New MIS Sheets 7" xfId="14373"/>
    <cellStyle name="_pgvcl-costal_PGVCL-_New MIS Sheets 7" xfId="14374"/>
    <cellStyle name="_pgvcl-costal_pgvcl_New MIS Sheets 7 10" xfId="14375"/>
    <cellStyle name="_pgvcl-costal_PGVCL-_New MIS Sheets 7 10" xfId="14376"/>
    <cellStyle name="_pgvcl-costal_pgvcl_New MIS Sheets 7 2" xfId="14377"/>
    <cellStyle name="_pgvcl-costal_PGVCL-_New MIS Sheets 7 2" xfId="14378"/>
    <cellStyle name="_pgvcl-costal_pgvcl_New MIS Sheets 7 3" xfId="14379"/>
    <cellStyle name="_pgvcl-costal_PGVCL-_New MIS Sheets 7 3" xfId="14380"/>
    <cellStyle name="_pgvcl-costal_pgvcl_New MIS Sheets 7 4" xfId="14381"/>
    <cellStyle name="_pgvcl-costal_PGVCL-_New MIS Sheets 7 4" xfId="14382"/>
    <cellStyle name="_pgvcl-costal_pgvcl_New MIS Sheets 7 5" xfId="14383"/>
    <cellStyle name="_pgvcl-costal_PGVCL-_New MIS Sheets 7 5" xfId="14384"/>
    <cellStyle name="_pgvcl-costal_pgvcl_New MIS Sheets 7 6" xfId="14385"/>
    <cellStyle name="_pgvcl-costal_PGVCL-_New MIS Sheets 7 6" xfId="14386"/>
    <cellStyle name="_pgvcl-costal_pgvcl_New MIS Sheets 7 7" xfId="14387"/>
    <cellStyle name="_pgvcl-costal_PGVCL-_New MIS Sheets 7 7" xfId="14388"/>
    <cellStyle name="_pgvcl-costal_pgvcl_New MIS Sheets 7 8" xfId="14389"/>
    <cellStyle name="_pgvcl-costal_PGVCL-_New MIS Sheets 7 8" xfId="14390"/>
    <cellStyle name="_pgvcl-costal_pgvcl_New MIS Sheets 7 9" xfId="14391"/>
    <cellStyle name="_pgvcl-costal_PGVCL-_New MIS Sheets 7 9" xfId="14392"/>
    <cellStyle name="_pgvcl-costal_pgvcl_New MIS Sheets 8" xfId="14393"/>
    <cellStyle name="_pgvcl-costal_PGVCL-_New MIS Sheets 8" xfId="14394"/>
    <cellStyle name="_pgvcl-costal_pgvcl_NEWMISFromJNDCircle-DEC07" xfId="14395"/>
    <cellStyle name="_pgvcl-costal_PGVCL-_NEWMISFromJNDCircle-DEC07" xfId="14396"/>
    <cellStyle name="_pgvcl-costal_pgvcl_NEWMISFromJNDCircle-DEC07 2" xfId="14397"/>
    <cellStyle name="_pgvcl-costal_PGVCL-_NEWMISFromJNDCircle-DEC07 2" xfId="14398"/>
    <cellStyle name="_pgvcl-costal_pgvcl_PBR" xfId="14399"/>
    <cellStyle name="_pgvcl-costal_PGVCL-_PBR" xfId="14400"/>
    <cellStyle name="_pgvcl-costal_pgvcl_PBR 2" xfId="14401"/>
    <cellStyle name="_pgvcl-costal_PGVCL-_PBR 2" xfId="14402"/>
    <cellStyle name="_pgvcl-costal_pgvcl_PBR 2 10" xfId="14403"/>
    <cellStyle name="_pgvcl-costal_PGVCL-_PBR 2 10" xfId="14404"/>
    <cellStyle name="_pgvcl-costal_pgvcl_PBR 2 2" xfId="14405"/>
    <cellStyle name="_pgvcl-costal_PGVCL-_PBR 2 2" xfId="14406"/>
    <cellStyle name="_pgvcl-costal_pgvcl_PBR 2 3" xfId="14407"/>
    <cellStyle name="_pgvcl-costal_PGVCL-_PBR 2 3" xfId="14408"/>
    <cellStyle name="_pgvcl-costal_pgvcl_PBR 2 4" xfId="14409"/>
    <cellStyle name="_pgvcl-costal_PGVCL-_PBR 2 4" xfId="14410"/>
    <cellStyle name="_pgvcl-costal_pgvcl_PBR 2 5" xfId="14411"/>
    <cellStyle name="_pgvcl-costal_PGVCL-_PBR 2 5" xfId="14412"/>
    <cellStyle name="_pgvcl-costal_pgvcl_PBR 2 6" xfId="14413"/>
    <cellStyle name="_pgvcl-costal_PGVCL-_PBR 2 6" xfId="14414"/>
    <cellStyle name="_pgvcl-costal_pgvcl_PBR 2 7" xfId="14415"/>
    <cellStyle name="_pgvcl-costal_PGVCL-_PBR 2 7" xfId="14416"/>
    <cellStyle name="_pgvcl-costal_pgvcl_PBR 2 8" xfId="14417"/>
    <cellStyle name="_pgvcl-costal_PGVCL-_PBR 2 8" xfId="14418"/>
    <cellStyle name="_pgvcl-costal_pgvcl_PBR 2 9" xfId="14419"/>
    <cellStyle name="_pgvcl-costal_PGVCL-_PBR 2 9" xfId="14420"/>
    <cellStyle name="_pgvcl-costal_pgvcl_PBR 3" xfId="14421"/>
    <cellStyle name="_pgvcl-costal_PGVCL-_PBR 3" xfId="14422"/>
    <cellStyle name="_pgvcl-costal_pgvcl_PBR 3 10" xfId="14423"/>
    <cellStyle name="_pgvcl-costal_PGVCL-_PBR 3 10" xfId="14424"/>
    <cellStyle name="_pgvcl-costal_pgvcl_PBR 3 2" xfId="14425"/>
    <cellStyle name="_pgvcl-costal_PGVCL-_PBR 3 2" xfId="14426"/>
    <cellStyle name="_pgvcl-costal_pgvcl_PBR 3 3" xfId="14427"/>
    <cellStyle name="_pgvcl-costal_PGVCL-_PBR 3 3" xfId="14428"/>
    <cellStyle name="_pgvcl-costal_pgvcl_PBR 3 4" xfId="14429"/>
    <cellStyle name="_pgvcl-costal_PGVCL-_PBR 3 4" xfId="14430"/>
    <cellStyle name="_pgvcl-costal_pgvcl_PBR 3 5" xfId="14431"/>
    <cellStyle name="_pgvcl-costal_PGVCL-_PBR 3 5" xfId="14432"/>
    <cellStyle name="_pgvcl-costal_pgvcl_PBR 3 6" xfId="14433"/>
    <cellStyle name="_pgvcl-costal_PGVCL-_PBR 3 6" xfId="14434"/>
    <cellStyle name="_pgvcl-costal_pgvcl_PBR 3 7" xfId="14435"/>
    <cellStyle name="_pgvcl-costal_PGVCL-_PBR 3 7" xfId="14436"/>
    <cellStyle name="_pgvcl-costal_pgvcl_PBR 3 8" xfId="14437"/>
    <cellStyle name="_pgvcl-costal_PGVCL-_PBR 3 8" xfId="14438"/>
    <cellStyle name="_pgvcl-costal_pgvcl_PBR 3 9" xfId="14439"/>
    <cellStyle name="_pgvcl-costal_PGVCL-_PBR 3 9" xfId="14440"/>
    <cellStyle name="_pgvcl-costal_pgvcl_PBR 4" xfId="14441"/>
    <cellStyle name="_pgvcl-costal_PGVCL-_PBR 4" xfId="14442"/>
    <cellStyle name="_pgvcl-costal_pgvcl_PBR 4 10" xfId="14443"/>
    <cellStyle name="_pgvcl-costal_PGVCL-_PBR 4 10" xfId="14444"/>
    <cellStyle name="_pgvcl-costal_pgvcl_PBR 4 2" xfId="14445"/>
    <cellStyle name="_pgvcl-costal_PGVCL-_PBR 4 2" xfId="14446"/>
    <cellStyle name="_pgvcl-costal_pgvcl_PBR 4 3" xfId="14447"/>
    <cellStyle name="_pgvcl-costal_PGVCL-_PBR 4 3" xfId="14448"/>
    <cellStyle name="_pgvcl-costal_pgvcl_PBR 4 4" xfId="14449"/>
    <cellStyle name="_pgvcl-costal_PGVCL-_PBR 4 4" xfId="14450"/>
    <cellStyle name="_pgvcl-costal_pgvcl_PBR 4 5" xfId="14451"/>
    <cellStyle name="_pgvcl-costal_PGVCL-_PBR 4 5" xfId="14452"/>
    <cellStyle name="_pgvcl-costal_pgvcl_PBR 4 6" xfId="14453"/>
    <cellStyle name="_pgvcl-costal_PGVCL-_PBR 4 6" xfId="14454"/>
    <cellStyle name="_pgvcl-costal_pgvcl_PBR 4 7" xfId="14455"/>
    <cellStyle name="_pgvcl-costal_PGVCL-_PBR 4 7" xfId="14456"/>
    <cellStyle name="_pgvcl-costal_pgvcl_PBR 4 8" xfId="14457"/>
    <cellStyle name="_pgvcl-costal_PGVCL-_PBR 4 8" xfId="14458"/>
    <cellStyle name="_pgvcl-costal_pgvcl_PBR 4 9" xfId="14459"/>
    <cellStyle name="_pgvcl-costal_PGVCL-_PBR 4 9" xfId="14460"/>
    <cellStyle name="_pgvcl-costal_pgvcl_PBR 5" xfId="14461"/>
    <cellStyle name="_pgvcl-costal_PGVCL-_PBR 5" xfId="14462"/>
    <cellStyle name="_pgvcl-costal_pgvcl_PBR 5 10" xfId="14463"/>
    <cellStyle name="_pgvcl-costal_PGVCL-_PBR 5 10" xfId="14464"/>
    <cellStyle name="_pgvcl-costal_pgvcl_PBR 5 2" xfId="14465"/>
    <cellStyle name="_pgvcl-costal_PGVCL-_PBR 5 2" xfId="14466"/>
    <cellStyle name="_pgvcl-costal_pgvcl_PBR 5 3" xfId="14467"/>
    <cellStyle name="_pgvcl-costal_PGVCL-_PBR 5 3" xfId="14468"/>
    <cellStyle name="_pgvcl-costal_pgvcl_PBR 5 4" xfId="14469"/>
    <cellStyle name="_pgvcl-costal_PGVCL-_PBR 5 4" xfId="14470"/>
    <cellStyle name="_pgvcl-costal_pgvcl_PBR 5 5" xfId="14471"/>
    <cellStyle name="_pgvcl-costal_PGVCL-_PBR 5 5" xfId="14472"/>
    <cellStyle name="_pgvcl-costal_pgvcl_PBR 5 6" xfId="14473"/>
    <cellStyle name="_pgvcl-costal_PGVCL-_PBR 5 6" xfId="14474"/>
    <cellStyle name="_pgvcl-costal_pgvcl_PBR 5 7" xfId="14475"/>
    <cellStyle name="_pgvcl-costal_PGVCL-_PBR 5 7" xfId="14476"/>
    <cellStyle name="_pgvcl-costal_pgvcl_PBR 5 8" xfId="14477"/>
    <cellStyle name="_pgvcl-costal_PGVCL-_PBR 5 8" xfId="14478"/>
    <cellStyle name="_pgvcl-costal_pgvcl_PBR 5 9" xfId="14479"/>
    <cellStyle name="_pgvcl-costal_PGVCL-_PBR 5 9" xfId="14480"/>
    <cellStyle name="_pgvcl-costal_pgvcl_PBR 6" xfId="14481"/>
    <cellStyle name="_pgvcl-costal_PGVCL-_PBR 6" xfId="14482"/>
    <cellStyle name="_pgvcl-costal_pgvcl_PBR 6 10" xfId="14483"/>
    <cellStyle name="_pgvcl-costal_PGVCL-_PBR 6 10" xfId="14484"/>
    <cellStyle name="_pgvcl-costal_pgvcl_PBR 6 2" xfId="14485"/>
    <cellStyle name="_pgvcl-costal_PGVCL-_PBR 6 2" xfId="14486"/>
    <cellStyle name="_pgvcl-costal_pgvcl_PBR 6 3" xfId="14487"/>
    <cellStyle name="_pgvcl-costal_PGVCL-_PBR 6 3" xfId="14488"/>
    <cellStyle name="_pgvcl-costal_pgvcl_PBR 6 4" xfId="14489"/>
    <cellStyle name="_pgvcl-costal_PGVCL-_PBR 6 4" xfId="14490"/>
    <cellStyle name="_pgvcl-costal_pgvcl_PBR 6 5" xfId="14491"/>
    <cellStyle name="_pgvcl-costal_PGVCL-_PBR 6 5" xfId="14492"/>
    <cellStyle name="_pgvcl-costal_pgvcl_PBR 6 6" xfId="14493"/>
    <cellStyle name="_pgvcl-costal_PGVCL-_PBR 6 6" xfId="14494"/>
    <cellStyle name="_pgvcl-costal_pgvcl_PBR 6 7" xfId="14495"/>
    <cellStyle name="_pgvcl-costal_PGVCL-_PBR 6 7" xfId="14496"/>
    <cellStyle name="_pgvcl-costal_pgvcl_PBR 6 8" xfId="14497"/>
    <cellStyle name="_pgvcl-costal_PGVCL-_PBR 6 8" xfId="14498"/>
    <cellStyle name="_pgvcl-costal_pgvcl_PBR 6 9" xfId="14499"/>
    <cellStyle name="_pgvcl-costal_PGVCL-_PBR 6 9" xfId="14500"/>
    <cellStyle name="_pgvcl-costal_pgvcl_pbr 7" xfId="14501"/>
    <cellStyle name="_pgvcl-costal_PGVCL-_pbr 7" xfId="14502"/>
    <cellStyle name="_pgvcl-costal_pgvcl_pbr 7 2" xfId="14503"/>
    <cellStyle name="_pgvcl-costal_PGVCL-_pbr 7 2" xfId="14504"/>
    <cellStyle name="_pgvcl-costal_pgvcl_pbr 7 2 10" xfId="14505"/>
    <cellStyle name="_pgvcl-costal_PGVCL-_pbr 7 2 10" xfId="14506"/>
    <cellStyle name="_pgvcl-costal_pgvcl_pbr 7 2 2" xfId="14507"/>
    <cellStyle name="_pgvcl-costal_PGVCL-_pbr 7 2 2" xfId="14508"/>
    <cellStyle name="_pgvcl-costal_pgvcl_pbr 7 2 3" xfId="14509"/>
    <cellStyle name="_pgvcl-costal_PGVCL-_pbr 7 2 3" xfId="14510"/>
    <cellStyle name="_pgvcl-costal_pgvcl_pbr 7 2 4" xfId="14511"/>
    <cellStyle name="_pgvcl-costal_PGVCL-_pbr 7 2 4" xfId="14512"/>
    <cellStyle name="_pgvcl-costal_pgvcl_pbr 7 2 5" xfId="14513"/>
    <cellStyle name="_pgvcl-costal_PGVCL-_pbr 7 2 5" xfId="14514"/>
    <cellStyle name="_pgvcl-costal_pgvcl_pbr 7 2 6" xfId="14515"/>
    <cellStyle name="_pgvcl-costal_PGVCL-_pbr 7 2 6" xfId="14516"/>
    <cellStyle name="_pgvcl-costal_pgvcl_pbr 7 2 7" xfId="14517"/>
    <cellStyle name="_pgvcl-costal_PGVCL-_pbr 7 2 7" xfId="14518"/>
    <cellStyle name="_pgvcl-costal_pgvcl_pbr 7 2 8" xfId="14519"/>
    <cellStyle name="_pgvcl-costal_PGVCL-_pbr 7 2 8" xfId="14520"/>
    <cellStyle name="_pgvcl-costal_pgvcl_pbr 7 2 9" xfId="14521"/>
    <cellStyle name="_pgvcl-costal_PGVCL-_pbr 7 2 9" xfId="14522"/>
    <cellStyle name="_pgvcl-costal_pgvcl_pbr 7 3" xfId="14523"/>
    <cellStyle name="_pgvcl-costal_PGVCL-_pbr 7 3" xfId="14524"/>
    <cellStyle name="_pgvcl-costal_pgvcl_pbr 7 3 10" xfId="14525"/>
    <cellStyle name="_pgvcl-costal_PGVCL-_pbr 7 3 10" xfId="14526"/>
    <cellStyle name="_pgvcl-costal_pgvcl_pbr 7 3 2" xfId="14527"/>
    <cellStyle name="_pgvcl-costal_PGVCL-_pbr 7 3 2" xfId="14528"/>
    <cellStyle name="_pgvcl-costal_pgvcl_pbr 7 3 3" xfId="14529"/>
    <cellStyle name="_pgvcl-costal_PGVCL-_pbr 7 3 3" xfId="14530"/>
    <cellStyle name="_pgvcl-costal_pgvcl_pbr 7 3 4" xfId="14531"/>
    <cellStyle name="_pgvcl-costal_PGVCL-_pbr 7 3 4" xfId="14532"/>
    <cellStyle name="_pgvcl-costal_pgvcl_pbr 7 3 5" xfId="14533"/>
    <cellStyle name="_pgvcl-costal_PGVCL-_pbr 7 3 5" xfId="14534"/>
    <cellStyle name="_pgvcl-costal_pgvcl_pbr 7 3 6" xfId="14535"/>
    <cellStyle name="_pgvcl-costal_PGVCL-_pbr 7 3 6" xfId="14536"/>
    <cellStyle name="_pgvcl-costal_pgvcl_pbr 7 3 7" xfId="14537"/>
    <cellStyle name="_pgvcl-costal_PGVCL-_pbr 7 3 7" xfId="14538"/>
    <cellStyle name="_pgvcl-costal_pgvcl_pbr 7 3 8" xfId="14539"/>
    <cellStyle name="_pgvcl-costal_PGVCL-_pbr 7 3 8" xfId="14540"/>
    <cellStyle name="_pgvcl-costal_pgvcl_pbr 7 3 9" xfId="14541"/>
    <cellStyle name="_pgvcl-costal_PGVCL-_pbr 7 3 9" xfId="14542"/>
    <cellStyle name="_pgvcl-costal_pgvcl_pbr 7 4" xfId="14543"/>
    <cellStyle name="_pgvcl-costal_PGVCL-_pbr 7 4" xfId="14544"/>
    <cellStyle name="_pgvcl-costal_pgvcl_pbr 7 4 10" xfId="14545"/>
    <cellStyle name="_pgvcl-costal_PGVCL-_pbr 7 4 10" xfId="14546"/>
    <cellStyle name="_pgvcl-costal_pgvcl_pbr 7 4 2" xfId="14547"/>
    <cellStyle name="_pgvcl-costal_PGVCL-_pbr 7 4 2" xfId="14548"/>
    <cellStyle name="_pgvcl-costal_pgvcl_pbr 7 4 3" xfId="14549"/>
    <cellStyle name="_pgvcl-costal_PGVCL-_pbr 7 4 3" xfId="14550"/>
    <cellStyle name="_pgvcl-costal_pgvcl_pbr 7 4 4" xfId="14551"/>
    <cellStyle name="_pgvcl-costal_PGVCL-_pbr 7 4 4" xfId="14552"/>
    <cellStyle name="_pgvcl-costal_pgvcl_pbr 7 4 5" xfId="14553"/>
    <cellStyle name="_pgvcl-costal_PGVCL-_pbr 7 4 5" xfId="14554"/>
    <cellStyle name="_pgvcl-costal_pgvcl_pbr 7 4 6" xfId="14555"/>
    <cellStyle name="_pgvcl-costal_PGVCL-_pbr 7 4 6" xfId="14556"/>
    <cellStyle name="_pgvcl-costal_pgvcl_pbr 7 4 7" xfId="14557"/>
    <cellStyle name="_pgvcl-costal_PGVCL-_pbr 7 4 7" xfId="14558"/>
    <cellStyle name="_pgvcl-costal_pgvcl_pbr 7 4 8" xfId="14559"/>
    <cellStyle name="_pgvcl-costal_PGVCL-_pbr 7 4 8" xfId="14560"/>
    <cellStyle name="_pgvcl-costal_pgvcl_pbr 7 4 9" xfId="14561"/>
    <cellStyle name="_pgvcl-costal_PGVCL-_pbr 7 4 9" xfId="14562"/>
    <cellStyle name="_pgvcl-costal_pgvcl_pbr 7 5" xfId="14563"/>
    <cellStyle name="_pgvcl-costal_PGVCL-_pbr 7 5" xfId="14564"/>
    <cellStyle name="_pgvcl-costal_pgvcl_pbr 7 5 10" xfId="14565"/>
    <cellStyle name="_pgvcl-costal_PGVCL-_pbr 7 5 10" xfId="14566"/>
    <cellStyle name="_pgvcl-costal_pgvcl_pbr 7 5 2" xfId="14567"/>
    <cellStyle name="_pgvcl-costal_PGVCL-_pbr 7 5 2" xfId="14568"/>
    <cellStyle name="_pgvcl-costal_pgvcl_pbr 7 5 3" xfId="14569"/>
    <cellStyle name="_pgvcl-costal_PGVCL-_pbr 7 5 3" xfId="14570"/>
    <cellStyle name="_pgvcl-costal_pgvcl_pbr 7 5 4" xfId="14571"/>
    <cellStyle name="_pgvcl-costal_PGVCL-_pbr 7 5 4" xfId="14572"/>
    <cellStyle name="_pgvcl-costal_pgvcl_pbr 7 5 5" xfId="14573"/>
    <cellStyle name="_pgvcl-costal_PGVCL-_pbr 7 5 5" xfId="14574"/>
    <cellStyle name="_pgvcl-costal_pgvcl_pbr 7 5 6" xfId="14575"/>
    <cellStyle name="_pgvcl-costal_PGVCL-_pbr 7 5 6" xfId="14576"/>
    <cellStyle name="_pgvcl-costal_pgvcl_pbr 7 5 7" xfId="14577"/>
    <cellStyle name="_pgvcl-costal_PGVCL-_pbr 7 5 7" xfId="14578"/>
    <cellStyle name="_pgvcl-costal_pgvcl_pbr 7 5 8" xfId="14579"/>
    <cellStyle name="_pgvcl-costal_PGVCL-_pbr 7 5 8" xfId="14580"/>
    <cellStyle name="_pgvcl-costal_pgvcl_pbr 7 5 9" xfId="14581"/>
    <cellStyle name="_pgvcl-costal_PGVCL-_pbr 7 5 9" xfId="14582"/>
    <cellStyle name="_pgvcl-costal_pgvcl_pbr 7 6" xfId="14583"/>
    <cellStyle name="_pgvcl-costal_PGVCL-_pbr 7 6" xfId="14584"/>
    <cellStyle name="_pgvcl-costal_pgvcl_pbr 7 6 10" xfId="14585"/>
    <cellStyle name="_pgvcl-costal_PGVCL-_pbr 7 6 10" xfId="14586"/>
    <cellStyle name="_pgvcl-costal_pgvcl_pbr 7 6 2" xfId="14587"/>
    <cellStyle name="_pgvcl-costal_PGVCL-_pbr 7 6 2" xfId="14588"/>
    <cellStyle name="_pgvcl-costal_pgvcl_pbr 7 6 3" xfId="14589"/>
    <cellStyle name="_pgvcl-costal_PGVCL-_pbr 7 6 3" xfId="14590"/>
    <cellStyle name="_pgvcl-costal_pgvcl_pbr 7 6 4" xfId="14591"/>
    <cellStyle name="_pgvcl-costal_PGVCL-_pbr 7 6 4" xfId="14592"/>
    <cellStyle name="_pgvcl-costal_pgvcl_pbr 7 6 5" xfId="14593"/>
    <cellStyle name="_pgvcl-costal_PGVCL-_pbr 7 6 5" xfId="14594"/>
    <cellStyle name="_pgvcl-costal_pgvcl_pbr 7 6 6" xfId="14595"/>
    <cellStyle name="_pgvcl-costal_PGVCL-_pbr 7 6 6" xfId="14596"/>
    <cellStyle name="_pgvcl-costal_pgvcl_pbr 7 6 7" xfId="14597"/>
    <cellStyle name="_pgvcl-costal_PGVCL-_pbr 7 6 7" xfId="14598"/>
    <cellStyle name="_pgvcl-costal_pgvcl_pbr 7 6 8" xfId="14599"/>
    <cellStyle name="_pgvcl-costal_PGVCL-_pbr 7 6 8" xfId="14600"/>
    <cellStyle name="_pgvcl-costal_pgvcl_pbr 7 6 9" xfId="14601"/>
    <cellStyle name="_pgvcl-costal_PGVCL-_pbr 7 6 9" xfId="14602"/>
    <cellStyle name="_pgvcl-costal_pgvcl_pbr 7 7" xfId="14603"/>
    <cellStyle name="_pgvcl-costal_PGVCL-_pbr 7 7" xfId="14604"/>
    <cellStyle name="_pgvcl-costal_pgvcl_pbr 7 7 10" xfId="14605"/>
    <cellStyle name="_pgvcl-costal_PGVCL-_pbr 7 7 10" xfId="14606"/>
    <cellStyle name="_pgvcl-costal_pgvcl_pbr 7 7 2" xfId="14607"/>
    <cellStyle name="_pgvcl-costal_PGVCL-_pbr 7 7 2" xfId="14608"/>
    <cellStyle name="_pgvcl-costal_pgvcl_pbr 7 7 3" xfId="14609"/>
    <cellStyle name="_pgvcl-costal_PGVCL-_pbr 7 7 3" xfId="14610"/>
    <cellStyle name="_pgvcl-costal_pgvcl_pbr 7 7 4" xfId="14611"/>
    <cellStyle name="_pgvcl-costal_PGVCL-_pbr 7 7 4" xfId="14612"/>
    <cellStyle name="_pgvcl-costal_pgvcl_pbr 7 7 5" xfId="14613"/>
    <cellStyle name="_pgvcl-costal_PGVCL-_pbr 7 7 5" xfId="14614"/>
    <cellStyle name="_pgvcl-costal_pgvcl_pbr 7 7 6" xfId="14615"/>
    <cellStyle name="_pgvcl-costal_PGVCL-_pbr 7 7 6" xfId="14616"/>
    <cellStyle name="_pgvcl-costal_pgvcl_pbr 7 7 7" xfId="14617"/>
    <cellStyle name="_pgvcl-costal_PGVCL-_pbr 7 7 7" xfId="14618"/>
    <cellStyle name="_pgvcl-costal_pgvcl_pbr 7 7 8" xfId="14619"/>
    <cellStyle name="_pgvcl-costal_PGVCL-_pbr 7 7 8" xfId="14620"/>
    <cellStyle name="_pgvcl-costal_pgvcl_pbr 7 7 9" xfId="14621"/>
    <cellStyle name="_pgvcl-costal_PGVCL-_pbr 7 7 9" xfId="14622"/>
    <cellStyle name="_pgvcl-costal_pgvcl_pbr 7 8" xfId="14623"/>
    <cellStyle name="_pgvcl-costal_PGVCL-_pbr 7 8" xfId="14624"/>
    <cellStyle name="_pgvcl-costal_pgvcl_PBR 8" xfId="14625"/>
    <cellStyle name="_pgvcl-costal_PGVCL-_PBR 8" xfId="14626"/>
    <cellStyle name="_pgvcl-costal_pgvcl_PBR 8 10" xfId="14627"/>
    <cellStyle name="_pgvcl-costal_PGVCL-_PBR 8 10" xfId="14628"/>
    <cellStyle name="_pgvcl-costal_pgvcl_PBR 8 2" xfId="14629"/>
    <cellStyle name="_pgvcl-costal_PGVCL-_PBR 8 2" xfId="14630"/>
    <cellStyle name="_pgvcl-costal_pgvcl_PBR 8 3" xfId="14631"/>
    <cellStyle name="_pgvcl-costal_PGVCL-_PBR 8 3" xfId="14632"/>
    <cellStyle name="_pgvcl-costal_pgvcl_PBR 8 4" xfId="14633"/>
    <cellStyle name="_pgvcl-costal_PGVCL-_PBR 8 4" xfId="14634"/>
    <cellStyle name="_pgvcl-costal_pgvcl_PBR 8 5" xfId="14635"/>
    <cellStyle name="_pgvcl-costal_PGVCL-_PBR 8 5" xfId="14636"/>
    <cellStyle name="_pgvcl-costal_pgvcl_PBR 8 6" xfId="14637"/>
    <cellStyle name="_pgvcl-costal_PGVCL-_PBR 8 6" xfId="14638"/>
    <cellStyle name="_pgvcl-costal_pgvcl_PBR 8 7" xfId="14639"/>
    <cellStyle name="_pgvcl-costal_PGVCL-_PBR 8 7" xfId="14640"/>
    <cellStyle name="_pgvcl-costal_pgvcl_PBR 8 8" xfId="14641"/>
    <cellStyle name="_pgvcl-costal_PGVCL-_PBR 8 8" xfId="14642"/>
    <cellStyle name="_pgvcl-costal_pgvcl_PBR 8 9" xfId="14643"/>
    <cellStyle name="_pgvcl-costal_PGVCL-_PBR 8 9" xfId="14644"/>
    <cellStyle name="_pgvcl-costal_pgvcl_PBR 9" xfId="14645"/>
    <cellStyle name="_pgvcl-costal_PGVCL-_PBR 9" xfId="14646"/>
    <cellStyle name="_pgvcl-costal_pgvcl_PBR CO_DAILY REPORT GIS - 20-01-09" xfId="14647"/>
    <cellStyle name="_pgvcl-costal_PGVCL-_PBR CO_DAILY REPORT GIS - 20-01-09" xfId="14648"/>
    <cellStyle name="_pgvcl-costal_pgvcl_PBR CO_DAILY REPORT GIS - 20-01-09 2" xfId="14649"/>
    <cellStyle name="_pgvcl-costal_PGVCL-_PBR CO_DAILY REPORT GIS - 20-01-09 2" xfId="14650"/>
    <cellStyle name="_pgvcl-costal_pgvcl_PBR CO_DAILY REPORT GIS - 20-01-09 2 10" xfId="14651"/>
    <cellStyle name="_pgvcl-costal_PGVCL-_PBR CO_DAILY REPORT GIS - 20-01-09 2 10" xfId="14652"/>
    <cellStyle name="_pgvcl-costal_pgvcl_PBR CO_DAILY REPORT GIS - 20-01-09 2 2" xfId="14653"/>
    <cellStyle name="_pgvcl-costal_PGVCL-_PBR CO_DAILY REPORT GIS - 20-01-09 2 2" xfId="14654"/>
    <cellStyle name="_pgvcl-costal_pgvcl_PBR CO_DAILY REPORT GIS - 20-01-09 2 3" xfId="14655"/>
    <cellStyle name="_pgvcl-costal_PGVCL-_PBR CO_DAILY REPORT GIS - 20-01-09 2 3" xfId="14656"/>
    <cellStyle name="_pgvcl-costal_pgvcl_PBR CO_DAILY REPORT GIS - 20-01-09 2 4" xfId="14657"/>
    <cellStyle name="_pgvcl-costal_PGVCL-_PBR CO_DAILY REPORT GIS - 20-01-09 2 4" xfId="14658"/>
    <cellStyle name="_pgvcl-costal_pgvcl_PBR CO_DAILY REPORT GIS - 20-01-09 2 5" xfId="14659"/>
    <cellStyle name="_pgvcl-costal_PGVCL-_PBR CO_DAILY REPORT GIS - 20-01-09 2 5" xfId="14660"/>
    <cellStyle name="_pgvcl-costal_pgvcl_PBR CO_DAILY REPORT GIS - 20-01-09 2 6" xfId="14661"/>
    <cellStyle name="_pgvcl-costal_PGVCL-_PBR CO_DAILY REPORT GIS - 20-01-09 2 6" xfId="14662"/>
    <cellStyle name="_pgvcl-costal_pgvcl_PBR CO_DAILY REPORT GIS - 20-01-09 2 7" xfId="14663"/>
    <cellStyle name="_pgvcl-costal_PGVCL-_PBR CO_DAILY REPORT GIS - 20-01-09 2 7" xfId="14664"/>
    <cellStyle name="_pgvcl-costal_pgvcl_PBR CO_DAILY REPORT GIS - 20-01-09 2 8" xfId="14665"/>
    <cellStyle name="_pgvcl-costal_PGVCL-_PBR CO_DAILY REPORT GIS - 20-01-09 2 8" xfId="14666"/>
    <cellStyle name="_pgvcl-costal_pgvcl_PBR CO_DAILY REPORT GIS - 20-01-09 2 9" xfId="14667"/>
    <cellStyle name="_pgvcl-costal_PGVCL-_PBR CO_DAILY REPORT GIS - 20-01-09 2 9" xfId="14668"/>
    <cellStyle name="_pgvcl-costal_pgvcl_PBR CO_DAILY REPORT GIS - 20-01-09 3" xfId="14669"/>
    <cellStyle name="_pgvcl-costal_PGVCL-_PBR CO_DAILY REPORT GIS - 20-01-09 3" xfId="14670"/>
    <cellStyle name="_pgvcl-costal_pgvcl_PBR CO_DAILY REPORT GIS - 20-01-09 3 10" xfId="14671"/>
    <cellStyle name="_pgvcl-costal_PGVCL-_PBR CO_DAILY REPORT GIS - 20-01-09 3 10" xfId="14672"/>
    <cellStyle name="_pgvcl-costal_pgvcl_PBR CO_DAILY REPORT GIS - 20-01-09 3 2" xfId="14673"/>
    <cellStyle name="_pgvcl-costal_PGVCL-_PBR CO_DAILY REPORT GIS - 20-01-09 3 2" xfId="14674"/>
    <cellStyle name="_pgvcl-costal_pgvcl_PBR CO_DAILY REPORT GIS - 20-01-09 3 3" xfId="14675"/>
    <cellStyle name="_pgvcl-costal_PGVCL-_PBR CO_DAILY REPORT GIS - 20-01-09 3 3" xfId="14676"/>
    <cellStyle name="_pgvcl-costal_pgvcl_PBR CO_DAILY REPORT GIS - 20-01-09 3 4" xfId="14677"/>
    <cellStyle name="_pgvcl-costal_PGVCL-_PBR CO_DAILY REPORT GIS - 20-01-09 3 4" xfId="14678"/>
    <cellStyle name="_pgvcl-costal_pgvcl_PBR CO_DAILY REPORT GIS - 20-01-09 3 5" xfId="14679"/>
    <cellStyle name="_pgvcl-costal_PGVCL-_PBR CO_DAILY REPORT GIS - 20-01-09 3 5" xfId="14680"/>
    <cellStyle name="_pgvcl-costal_pgvcl_PBR CO_DAILY REPORT GIS - 20-01-09 3 6" xfId="14681"/>
    <cellStyle name="_pgvcl-costal_PGVCL-_PBR CO_DAILY REPORT GIS - 20-01-09 3 6" xfId="14682"/>
    <cellStyle name="_pgvcl-costal_pgvcl_PBR CO_DAILY REPORT GIS - 20-01-09 3 7" xfId="14683"/>
    <cellStyle name="_pgvcl-costal_PGVCL-_PBR CO_DAILY REPORT GIS - 20-01-09 3 7" xfId="14684"/>
    <cellStyle name="_pgvcl-costal_pgvcl_PBR CO_DAILY REPORT GIS - 20-01-09 3 8" xfId="14685"/>
    <cellStyle name="_pgvcl-costal_PGVCL-_PBR CO_DAILY REPORT GIS - 20-01-09 3 8" xfId="14686"/>
    <cellStyle name="_pgvcl-costal_pgvcl_PBR CO_DAILY REPORT GIS - 20-01-09 3 9" xfId="14687"/>
    <cellStyle name="_pgvcl-costal_PGVCL-_PBR CO_DAILY REPORT GIS - 20-01-09 3 9" xfId="14688"/>
    <cellStyle name="_pgvcl-costal_pgvcl_PBR CO_DAILY REPORT GIS - 20-01-09 4" xfId="14689"/>
    <cellStyle name="_pgvcl-costal_PGVCL-_PBR CO_DAILY REPORT GIS - 20-01-09 4" xfId="14690"/>
    <cellStyle name="_pgvcl-costal_pgvcl_PBR CO_DAILY REPORT GIS - 20-01-09 4 10" xfId="14691"/>
    <cellStyle name="_pgvcl-costal_PGVCL-_PBR CO_DAILY REPORT GIS - 20-01-09 4 10" xfId="14692"/>
    <cellStyle name="_pgvcl-costal_pgvcl_PBR CO_DAILY REPORT GIS - 20-01-09 4 2" xfId="14693"/>
    <cellStyle name="_pgvcl-costal_PGVCL-_PBR CO_DAILY REPORT GIS - 20-01-09 4 2" xfId="14694"/>
    <cellStyle name="_pgvcl-costal_pgvcl_PBR CO_DAILY REPORT GIS - 20-01-09 4 3" xfId="14695"/>
    <cellStyle name="_pgvcl-costal_PGVCL-_PBR CO_DAILY REPORT GIS - 20-01-09 4 3" xfId="14696"/>
    <cellStyle name="_pgvcl-costal_pgvcl_PBR CO_DAILY REPORT GIS - 20-01-09 4 4" xfId="14697"/>
    <cellStyle name="_pgvcl-costal_PGVCL-_PBR CO_DAILY REPORT GIS - 20-01-09 4 4" xfId="14698"/>
    <cellStyle name="_pgvcl-costal_pgvcl_PBR CO_DAILY REPORT GIS - 20-01-09 4 5" xfId="14699"/>
    <cellStyle name="_pgvcl-costal_PGVCL-_PBR CO_DAILY REPORT GIS - 20-01-09 4 5" xfId="14700"/>
    <cellStyle name="_pgvcl-costal_pgvcl_PBR CO_DAILY REPORT GIS - 20-01-09 4 6" xfId="14701"/>
    <cellStyle name="_pgvcl-costal_PGVCL-_PBR CO_DAILY REPORT GIS - 20-01-09 4 6" xfId="14702"/>
    <cellStyle name="_pgvcl-costal_pgvcl_PBR CO_DAILY REPORT GIS - 20-01-09 4 7" xfId="14703"/>
    <cellStyle name="_pgvcl-costal_PGVCL-_PBR CO_DAILY REPORT GIS - 20-01-09 4 7" xfId="14704"/>
    <cellStyle name="_pgvcl-costal_pgvcl_PBR CO_DAILY REPORT GIS - 20-01-09 4 8" xfId="14705"/>
    <cellStyle name="_pgvcl-costal_PGVCL-_PBR CO_DAILY REPORT GIS - 20-01-09 4 8" xfId="14706"/>
    <cellStyle name="_pgvcl-costal_pgvcl_PBR CO_DAILY REPORT GIS - 20-01-09 4 9" xfId="14707"/>
    <cellStyle name="_pgvcl-costal_PGVCL-_PBR CO_DAILY REPORT GIS - 20-01-09 4 9" xfId="14708"/>
    <cellStyle name="_pgvcl-costal_pgvcl_PBR CO_DAILY REPORT GIS - 20-01-09 5" xfId="14709"/>
    <cellStyle name="_pgvcl-costal_PGVCL-_PBR CO_DAILY REPORT GIS - 20-01-09 5" xfId="14710"/>
    <cellStyle name="_pgvcl-costal_pgvcl_PBR CO_DAILY REPORT GIS - 20-01-09 5 10" xfId="14711"/>
    <cellStyle name="_pgvcl-costal_PGVCL-_PBR CO_DAILY REPORT GIS - 20-01-09 5 10" xfId="14712"/>
    <cellStyle name="_pgvcl-costal_pgvcl_PBR CO_DAILY REPORT GIS - 20-01-09 5 2" xfId="14713"/>
    <cellStyle name="_pgvcl-costal_PGVCL-_PBR CO_DAILY REPORT GIS - 20-01-09 5 2" xfId="14714"/>
    <cellStyle name="_pgvcl-costal_pgvcl_PBR CO_DAILY REPORT GIS - 20-01-09 5 3" xfId="14715"/>
    <cellStyle name="_pgvcl-costal_PGVCL-_PBR CO_DAILY REPORT GIS - 20-01-09 5 3" xfId="14716"/>
    <cellStyle name="_pgvcl-costal_pgvcl_PBR CO_DAILY REPORT GIS - 20-01-09 5 4" xfId="14717"/>
    <cellStyle name="_pgvcl-costal_PGVCL-_PBR CO_DAILY REPORT GIS - 20-01-09 5 4" xfId="14718"/>
    <cellStyle name="_pgvcl-costal_pgvcl_PBR CO_DAILY REPORT GIS - 20-01-09 5 5" xfId="14719"/>
    <cellStyle name="_pgvcl-costal_PGVCL-_PBR CO_DAILY REPORT GIS - 20-01-09 5 5" xfId="14720"/>
    <cellStyle name="_pgvcl-costal_pgvcl_PBR CO_DAILY REPORT GIS - 20-01-09 5 6" xfId="14721"/>
    <cellStyle name="_pgvcl-costal_PGVCL-_PBR CO_DAILY REPORT GIS - 20-01-09 5 6" xfId="14722"/>
    <cellStyle name="_pgvcl-costal_pgvcl_PBR CO_DAILY REPORT GIS - 20-01-09 5 7" xfId="14723"/>
    <cellStyle name="_pgvcl-costal_PGVCL-_PBR CO_DAILY REPORT GIS - 20-01-09 5 7" xfId="14724"/>
    <cellStyle name="_pgvcl-costal_pgvcl_PBR CO_DAILY REPORT GIS - 20-01-09 5 8" xfId="14725"/>
    <cellStyle name="_pgvcl-costal_PGVCL-_PBR CO_DAILY REPORT GIS - 20-01-09 5 8" xfId="14726"/>
    <cellStyle name="_pgvcl-costal_pgvcl_PBR CO_DAILY REPORT GIS - 20-01-09 5 9" xfId="14727"/>
    <cellStyle name="_pgvcl-costal_PGVCL-_PBR CO_DAILY REPORT GIS - 20-01-09 5 9" xfId="14728"/>
    <cellStyle name="_pgvcl-costal_pgvcl_PBR CO_DAILY REPORT GIS - 20-01-09 6" xfId="14729"/>
    <cellStyle name="_pgvcl-costal_PGVCL-_PBR CO_DAILY REPORT GIS - 20-01-09 6" xfId="14730"/>
    <cellStyle name="_pgvcl-costal_pgvcl_PBR CO_DAILY REPORT GIS - 20-01-09 6 10" xfId="14731"/>
    <cellStyle name="_pgvcl-costal_PGVCL-_PBR CO_DAILY REPORT GIS - 20-01-09 6 10" xfId="14732"/>
    <cellStyle name="_pgvcl-costal_pgvcl_PBR CO_DAILY REPORT GIS - 20-01-09 6 2" xfId="14733"/>
    <cellStyle name="_pgvcl-costal_PGVCL-_PBR CO_DAILY REPORT GIS - 20-01-09 6 2" xfId="14734"/>
    <cellStyle name="_pgvcl-costal_pgvcl_PBR CO_DAILY REPORT GIS - 20-01-09 6 3" xfId="14735"/>
    <cellStyle name="_pgvcl-costal_PGVCL-_PBR CO_DAILY REPORT GIS - 20-01-09 6 3" xfId="14736"/>
    <cellStyle name="_pgvcl-costal_pgvcl_PBR CO_DAILY REPORT GIS - 20-01-09 6 4" xfId="14737"/>
    <cellStyle name="_pgvcl-costal_PGVCL-_PBR CO_DAILY REPORT GIS - 20-01-09 6 4" xfId="14738"/>
    <cellStyle name="_pgvcl-costal_pgvcl_PBR CO_DAILY REPORT GIS - 20-01-09 6 5" xfId="14739"/>
    <cellStyle name="_pgvcl-costal_PGVCL-_PBR CO_DAILY REPORT GIS - 20-01-09 6 5" xfId="14740"/>
    <cellStyle name="_pgvcl-costal_pgvcl_PBR CO_DAILY REPORT GIS - 20-01-09 6 6" xfId="14741"/>
    <cellStyle name="_pgvcl-costal_PGVCL-_PBR CO_DAILY REPORT GIS - 20-01-09 6 6" xfId="14742"/>
    <cellStyle name="_pgvcl-costal_pgvcl_PBR CO_DAILY REPORT GIS - 20-01-09 6 7" xfId="14743"/>
    <cellStyle name="_pgvcl-costal_PGVCL-_PBR CO_DAILY REPORT GIS - 20-01-09 6 7" xfId="14744"/>
    <cellStyle name="_pgvcl-costal_pgvcl_PBR CO_DAILY REPORT GIS - 20-01-09 6 8" xfId="14745"/>
    <cellStyle name="_pgvcl-costal_PGVCL-_PBR CO_DAILY REPORT GIS - 20-01-09 6 8" xfId="14746"/>
    <cellStyle name="_pgvcl-costal_pgvcl_PBR CO_DAILY REPORT GIS - 20-01-09 6 9" xfId="14747"/>
    <cellStyle name="_pgvcl-costal_PGVCL-_PBR CO_DAILY REPORT GIS - 20-01-09 6 9" xfId="14748"/>
    <cellStyle name="_pgvcl-costal_pgvcl_PBR CO_DAILY REPORT GIS - 20-01-09 7" xfId="14749"/>
    <cellStyle name="_pgvcl-costal_PGVCL-_PBR CO_DAILY REPORT GIS - 20-01-09 7" xfId="14750"/>
    <cellStyle name="_pgvcl-costal_pgvcl_PBR CO_DAILY REPORT GIS - 20-01-09 7 10" xfId="14751"/>
    <cellStyle name="_pgvcl-costal_PGVCL-_PBR CO_DAILY REPORT GIS - 20-01-09 7 10" xfId="14752"/>
    <cellStyle name="_pgvcl-costal_pgvcl_PBR CO_DAILY REPORT GIS - 20-01-09 7 2" xfId="14753"/>
    <cellStyle name="_pgvcl-costal_PGVCL-_PBR CO_DAILY REPORT GIS - 20-01-09 7 2" xfId="14754"/>
    <cellStyle name="_pgvcl-costal_pgvcl_PBR CO_DAILY REPORT GIS - 20-01-09 7 3" xfId="14755"/>
    <cellStyle name="_pgvcl-costal_PGVCL-_PBR CO_DAILY REPORT GIS - 20-01-09 7 3" xfId="14756"/>
    <cellStyle name="_pgvcl-costal_pgvcl_PBR CO_DAILY REPORT GIS - 20-01-09 7 4" xfId="14757"/>
    <cellStyle name="_pgvcl-costal_PGVCL-_PBR CO_DAILY REPORT GIS - 20-01-09 7 4" xfId="14758"/>
    <cellStyle name="_pgvcl-costal_pgvcl_PBR CO_DAILY REPORT GIS - 20-01-09 7 5" xfId="14759"/>
    <cellStyle name="_pgvcl-costal_PGVCL-_PBR CO_DAILY REPORT GIS - 20-01-09 7 5" xfId="14760"/>
    <cellStyle name="_pgvcl-costal_pgvcl_PBR CO_DAILY REPORT GIS - 20-01-09 7 6" xfId="14761"/>
    <cellStyle name="_pgvcl-costal_PGVCL-_PBR CO_DAILY REPORT GIS - 20-01-09 7 6" xfId="14762"/>
    <cellStyle name="_pgvcl-costal_pgvcl_PBR CO_DAILY REPORT GIS - 20-01-09 7 7" xfId="14763"/>
    <cellStyle name="_pgvcl-costal_PGVCL-_PBR CO_DAILY REPORT GIS - 20-01-09 7 7" xfId="14764"/>
    <cellStyle name="_pgvcl-costal_pgvcl_PBR CO_DAILY REPORT GIS - 20-01-09 7 8" xfId="14765"/>
    <cellStyle name="_pgvcl-costal_PGVCL-_PBR CO_DAILY REPORT GIS - 20-01-09 7 8" xfId="14766"/>
    <cellStyle name="_pgvcl-costal_pgvcl_PBR CO_DAILY REPORT GIS - 20-01-09 7 9" xfId="14767"/>
    <cellStyle name="_pgvcl-costal_PGVCL-_PBR CO_DAILY REPORT GIS - 20-01-09 7 9" xfId="14768"/>
    <cellStyle name="_pgvcl-costal_pgvcl_PBR CO_DAILY REPORT GIS - 20-01-09 8" xfId="14769"/>
    <cellStyle name="_pgvcl-costal_PGVCL-_PBR CO_DAILY REPORT GIS - 20-01-09 8" xfId="14770"/>
    <cellStyle name="_pgvcl-costal_pgvcl_PBR-3 &amp; 7 July-09 - Accident" xfId="14771"/>
    <cellStyle name="_pgvcl-costal_PGVCL-_PBR-3 &amp; 7 July-09 - Accident" xfId="14772"/>
    <cellStyle name="_pgvcl-costal_pgvcl_PBR-3 &amp; 7 July-09 - Accident 2" xfId="14773"/>
    <cellStyle name="_pgvcl-costal_PGVCL-_PBR-3 &amp; 7 July-09 - Accident 2" xfId="14774"/>
    <cellStyle name="_pgvcl-costal_pgvcl_PBR-3 june  '12  CIRCLE" xfId="14775"/>
    <cellStyle name="_pgvcl-costal_PGVCL-_PBR-3 june  '12  CIRCLE" xfId="14776"/>
    <cellStyle name="_pgvcl-costal_pgvcl_PBR-3 june  '12  CIRCLE 2" xfId="14777"/>
    <cellStyle name="_pgvcl-costal_PGVCL-_PBR-3 june  '12  CIRCLE 2" xfId="14778"/>
    <cellStyle name="_pgvcl-costal_pgvcl_PBR-3 june  '12  CIRCLE 2 10" xfId="14779"/>
    <cellStyle name="_pgvcl-costal_PGVCL-_PBR-3 june  '12  CIRCLE 2 10" xfId="14780"/>
    <cellStyle name="_pgvcl-costal_pgvcl_PBR-3 june  '12  CIRCLE 2 2" xfId="14781"/>
    <cellStyle name="_pgvcl-costal_PGVCL-_PBR-3 june  '12  CIRCLE 2 2" xfId="14782"/>
    <cellStyle name="_pgvcl-costal_pgvcl_PBR-3 june  '12  CIRCLE 2 3" xfId="14783"/>
    <cellStyle name="_pgvcl-costal_PGVCL-_PBR-3 june  '12  CIRCLE 2 3" xfId="14784"/>
    <cellStyle name="_pgvcl-costal_pgvcl_PBR-3 june  '12  CIRCLE 2 4" xfId="14785"/>
    <cellStyle name="_pgvcl-costal_PGVCL-_PBR-3 june  '12  CIRCLE 2 4" xfId="14786"/>
    <cellStyle name="_pgvcl-costal_pgvcl_PBR-3 june  '12  CIRCLE 2 5" xfId="14787"/>
    <cellStyle name="_pgvcl-costal_PGVCL-_PBR-3 june  '12  CIRCLE 2 5" xfId="14788"/>
    <cellStyle name="_pgvcl-costal_pgvcl_PBR-3 june  '12  CIRCLE 2 6" xfId="14789"/>
    <cellStyle name="_pgvcl-costal_PGVCL-_PBR-3 june  '12  CIRCLE 2 6" xfId="14790"/>
    <cellStyle name="_pgvcl-costal_pgvcl_PBR-3 june  '12  CIRCLE 2 7" xfId="14791"/>
    <cellStyle name="_pgvcl-costal_PGVCL-_PBR-3 june  '12  CIRCLE 2 7" xfId="14792"/>
    <cellStyle name="_pgvcl-costal_pgvcl_PBR-3 june  '12  CIRCLE 2 8" xfId="14793"/>
    <cellStyle name="_pgvcl-costal_PGVCL-_PBR-3 june  '12  CIRCLE 2 8" xfId="14794"/>
    <cellStyle name="_pgvcl-costal_pgvcl_PBR-3 june  '12  CIRCLE 2 9" xfId="14795"/>
    <cellStyle name="_pgvcl-costal_PGVCL-_PBR-3 june  '12  CIRCLE 2 9" xfId="14796"/>
    <cellStyle name="_pgvcl-costal_pgvcl_PBR-3 june  '12  CIRCLE 3" xfId="14797"/>
    <cellStyle name="_pgvcl-costal_PGVCL-_PBR-3 june  '12  CIRCLE 3" xfId="14798"/>
    <cellStyle name="_pgvcl-costal_pgvcl_PBR-3 june  '12  CIRCLE 3 10" xfId="14799"/>
    <cellStyle name="_pgvcl-costal_PGVCL-_PBR-3 june  '12  CIRCLE 3 10" xfId="14800"/>
    <cellStyle name="_pgvcl-costal_pgvcl_PBR-3 june  '12  CIRCLE 3 2" xfId="14801"/>
    <cellStyle name="_pgvcl-costal_PGVCL-_PBR-3 june  '12  CIRCLE 3 2" xfId="14802"/>
    <cellStyle name="_pgvcl-costal_pgvcl_PBR-3 june  '12  CIRCLE 3 3" xfId="14803"/>
    <cellStyle name="_pgvcl-costal_PGVCL-_PBR-3 june  '12  CIRCLE 3 3" xfId="14804"/>
    <cellStyle name="_pgvcl-costal_pgvcl_PBR-3 june  '12  CIRCLE 3 4" xfId="14805"/>
    <cellStyle name="_pgvcl-costal_PGVCL-_PBR-3 june  '12  CIRCLE 3 4" xfId="14806"/>
    <cellStyle name="_pgvcl-costal_pgvcl_PBR-3 june  '12  CIRCLE 3 5" xfId="14807"/>
    <cellStyle name="_pgvcl-costal_PGVCL-_PBR-3 june  '12  CIRCLE 3 5" xfId="14808"/>
    <cellStyle name="_pgvcl-costal_pgvcl_PBR-3 june  '12  CIRCLE 3 6" xfId="14809"/>
    <cellStyle name="_pgvcl-costal_PGVCL-_PBR-3 june  '12  CIRCLE 3 6" xfId="14810"/>
    <cellStyle name="_pgvcl-costal_pgvcl_PBR-3 june  '12  CIRCLE 3 7" xfId="14811"/>
    <cellStyle name="_pgvcl-costal_PGVCL-_PBR-3 june  '12  CIRCLE 3 7" xfId="14812"/>
    <cellStyle name="_pgvcl-costal_pgvcl_PBR-3 june  '12  CIRCLE 3 8" xfId="14813"/>
    <cellStyle name="_pgvcl-costal_PGVCL-_PBR-3 june  '12  CIRCLE 3 8" xfId="14814"/>
    <cellStyle name="_pgvcl-costal_pgvcl_PBR-3 june  '12  CIRCLE 3 9" xfId="14815"/>
    <cellStyle name="_pgvcl-costal_PGVCL-_PBR-3 june  '12  CIRCLE 3 9" xfId="14816"/>
    <cellStyle name="_pgvcl-costal_pgvcl_PBR-3 june  '12  CIRCLE 4" xfId="14817"/>
    <cellStyle name="_pgvcl-costal_PGVCL-_PBR-3 june  '12  CIRCLE 4" xfId="14818"/>
    <cellStyle name="_pgvcl-costal_pgvcl_PBR-3 june  '12  CIRCLE 4 10" xfId="14819"/>
    <cellStyle name="_pgvcl-costal_PGVCL-_PBR-3 june  '12  CIRCLE 4 10" xfId="14820"/>
    <cellStyle name="_pgvcl-costal_pgvcl_PBR-3 june  '12  CIRCLE 4 2" xfId="14821"/>
    <cellStyle name="_pgvcl-costal_PGVCL-_PBR-3 june  '12  CIRCLE 4 2" xfId="14822"/>
    <cellStyle name="_pgvcl-costal_pgvcl_PBR-3 june  '12  CIRCLE 4 3" xfId="14823"/>
    <cellStyle name="_pgvcl-costal_PGVCL-_PBR-3 june  '12  CIRCLE 4 3" xfId="14824"/>
    <cellStyle name="_pgvcl-costal_pgvcl_PBR-3 june  '12  CIRCLE 4 4" xfId="14825"/>
    <cellStyle name="_pgvcl-costal_PGVCL-_PBR-3 june  '12  CIRCLE 4 4" xfId="14826"/>
    <cellStyle name="_pgvcl-costal_pgvcl_PBR-3 june  '12  CIRCLE 4 5" xfId="14827"/>
    <cellStyle name="_pgvcl-costal_PGVCL-_PBR-3 june  '12  CIRCLE 4 5" xfId="14828"/>
    <cellStyle name="_pgvcl-costal_pgvcl_PBR-3 june  '12  CIRCLE 4 6" xfId="14829"/>
    <cellStyle name="_pgvcl-costal_PGVCL-_PBR-3 june  '12  CIRCLE 4 6" xfId="14830"/>
    <cellStyle name="_pgvcl-costal_pgvcl_PBR-3 june  '12  CIRCLE 4 7" xfId="14831"/>
    <cellStyle name="_pgvcl-costal_PGVCL-_PBR-3 june  '12  CIRCLE 4 7" xfId="14832"/>
    <cellStyle name="_pgvcl-costal_pgvcl_PBR-3 june  '12  CIRCLE 4 8" xfId="14833"/>
    <cellStyle name="_pgvcl-costal_PGVCL-_PBR-3 june  '12  CIRCLE 4 8" xfId="14834"/>
    <cellStyle name="_pgvcl-costal_pgvcl_PBR-3 june  '12  CIRCLE 4 9" xfId="14835"/>
    <cellStyle name="_pgvcl-costal_PGVCL-_PBR-3 june  '12  CIRCLE 4 9" xfId="14836"/>
    <cellStyle name="_pgvcl-costal_pgvcl_PBR-3 june  '12  CIRCLE 5" xfId="14837"/>
    <cellStyle name="_pgvcl-costal_PGVCL-_PBR-3 june  '12  CIRCLE 5" xfId="14838"/>
    <cellStyle name="_pgvcl-costal_pgvcl_PBR-3 june  '12  CIRCLE 5 10" xfId="14839"/>
    <cellStyle name="_pgvcl-costal_PGVCL-_PBR-3 june  '12  CIRCLE 5 10" xfId="14840"/>
    <cellStyle name="_pgvcl-costal_pgvcl_PBR-3 june  '12  CIRCLE 5 2" xfId="14841"/>
    <cellStyle name="_pgvcl-costal_PGVCL-_PBR-3 june  '12  CIRCLE 5 2" xfId="14842"/>
    <cellStyle name="_pgvcl-costal_pgvcl_PBR-3 june  '12  CIRCLE 5 3" xfId="14843"/>
    <cellStyle name="_pgvcl-costal_PGVCL-_PBR-3 june  '12  CIRCLE 5 3" xfId="14844"/>
    <cellStyle name="_pgvcl-costal_pgvcl_PBR-3 june  '12  CIRCLE 5 4" xfId="14845"/>
    <cellStyle name="_pgvcl-costal_PGVCL-_PBR-3 june  '12  CIRCLE 5 4" xfId="14846"/>
    <cellStyle name="_pgvcl-costal_pgvcl_PBR-3 june  '12  CIRCLE 5 5" xfId="14847"/>
    <cellStyle name="_pgvcl-costal_PGVCL-_PBR-3 june  '12  CIRCLE 5 5" xfId="14848"/>
    <cellStyle name="_pgvcl-costal_pgvcl_PBR-3 june  '12  CIRCLE 5 6" xfId="14849"/>
    <cellStyle name="_pgvcl-costal_PGVCL-_PBR-3 june  '12  CIRCLE 5 6" xfId="14850"/>
    <cellStyle name="_pgvcl-costal_pgvcl_PBR-3 june  '12  CIRCLE 5 7" xfId="14851"/>
    <cellStyle name="_pgvcl-costal_PGVCL-_PBR-3 june  '12  CIRCLE 5 7" xfId="14852"/>
    <cellStyle name="_pgvcl-costal_pgvcl_PBR-3 june  '12  CIRCLE 5 8" xfId="14853"/>
    <cellStyle name="_pgvcl-costal_PGVCL-_PBR-3 june  '12  CIRCLE 5 8" xfId="14854"/>
    <cellStyle name="_pgvcl-costal_pgvcl_PBR-3 june  '12  CIRCLE 5 9" xfId="14855"/>
    <cellStyle name="_pgvcl-costal_PGVCL-_PBR-3 june  '12  CIRCLE 5 9" xfId="14856"/>
    <cellStyle name="_pgvcl-costal_pgvcl_PBR-3 june  '12  CIRCLE 6" xfId="14857"/>
    <cellStyle name="_pgvcl-costal_PGVCL-_PBR-3 june  '12  CIRCLE 6" xfId="14858"/>
    <cellStyle name="_pgvcl-costal_pgvcl_PBR-3 june  '12  CIRCLE 6 10" xfId="14859"/>
    <cellStyle name="_pgvcl-costal_PGVCL-_PBR-3 june  '12  CIRCLE 6 10" xfId="14860"/>
    <cellStyle name="_pgvcl-costal_pgvcl_PBR-3 june  '12  CIRCLE 6 2" xfId="14861"/>
    <cellStyle name="_pgvcl-costal_PGVCL-_PBR-3 june  '12  CIRCLE 6 2" xfId="14862"/>
    <cellStyle name="_pgvcl-costal_pgvcl_PBR-3 june  '12  CIRCLE 6 3" xfId="14863"/>
    <cellStyle name="_pgvcl-costal_PGVCL-_PBR-3 june  '12  CIRCLE 6 3" xfId="14864"/>
    <cellStyle name="_pgvcl-costal_pgvcl_PBR-3 june  '12  CIRCLE 6 4" xfId="14865"/>
    <cellStyle name="_pgvcl-costal_PGVCL-_PBR-3 june  '12  CIRCLE 6 4" xfId="14866"/>
    <cellStyle name="_pgvcl-costal_pgvcl_PBR-3 june  '12  CIRCLE 6 5" xfId="14867"/>
    <cellStyle name="_pgvcl-costal_PGVCL-_PBR-3 june  '12  CIRCLE 6 5" xfId="14868"/>
    <cellStyle name="_pgvcl-costal_pgvcl_PBR-3 june  '12  CIRCLE 6 6" xfId="14869"/>
    <cellStyle name="_pgvcl-costal_PGVCL-_PBR-3 june  '12  CIRCLE 6 6" xfId="14870"/>
    <cellStyle name="_pgvcl-costal_pgvcl_PBR-3 june  '12  CIRCLE 6 7" xfId="14871"/>
    <cellStyle name="_pgvcl-costal_PGVCL-_PBR-3 june  '12  CIRCLE 6 7" xfId="14872"/>
    <cellStyle name="_pgvcl-costal_pgvcl_PBR-3 june  '12  CIRCLE 6 8" xfId="14873"/>
    <cellStyle name="_pgvcl-costal_PGVCL-_PBR-3 june  '12  CIRCLE 6 8" xfId="14874"/>
    <cellStyle name="_pgvcl-costal_pgvcl_PBR-3 june  '12  CIRCLE 6 9" xfId="14875"/>
    <cellStyle name="_pgvcl-costal_PGVCL-_PBR-3 june  '12  CIRCLE 6 9" xfId="14876"/>
    <cellStyle name="_pgvcl-costal_pgvcl_PBR-3 june  '12  CIRCLE 7" xfId="14877"/>
    <cellStyle name="_pgvcl-costal_PGVCL-_PBR-3 june  '12  CIRCLE 7" xfId="14878"/>
    <cellStyle name="_pgvcl-costal_pgvcl_PBR-3 june  '12  CIRCLE 7 10" xfId="14879"/>
    <cellStyle name="_pgvcl-costal_PGVCL-_PBR-3 june  '12  CIRCLE 7 10" xfId="14880"/>
    <cellStyle name="_pgvcl-costal_pgvcl_PBR-3 june  '12  CIRCLE 7 2" xfId="14881"/>
    <cellStyle name="_pgvcl-costal_PGVCL-_PBR-3 june  '12  CIRCLE 7 2" xfId="14882"/>
    <cellStyle name="_pgvcl-costal_pgvcl_PBR-3 june  '12  CIRCLE 7 3" xfId="14883"/>
    <cellStyle name="_pgvcl-costal_PGVCL-_PBR-3 june  '12  CIRCLE 7 3" xfId="14884"/>
    <cellStyle name="_pgvcl-costal_pgvcl_PBR-3 june  '12  CIRCLE 7 4" xfId="14885"/>
    <cellStyle name="_pgvcl-costal_PGVCL-_PBR-3 june  '12  CIRCLE 7 4" xfId="14886"/>
    <cellStyle name="_pgvcl-costal_pgvcl_PBR-3 june  '12  CIRCLE 7 5" xfId="14887"/>
    <cellStyle name="_pgvcl-costal_PGVCL-_PBR-3 june  '12  CIRCLE 7 5" xfId="14888"/>
    <cellStyle name="_pgvcl-costal_pgvcl_PBR-3 june  '12  CIRCLE 7 6" xfId="14889"/>
    <cellStyle name="_pgvcl-costal_PGVCL-_PBR-3 june  '12  CIRCLE 7 6" xfId="14890"/>
    <cellStyle name="_pgvcl-costal_pgvcl_PBR-3 june  '12  CIRCLE 7 7" xfId="14891"/>
    <cellStyle name="_pgvcl-costal_PGVCL-_PBR-3 june  '12  CIRCLE 7 7" xfId="14892"/>
    <cellStyle name="_pgvcl-costal_pgvcl_PBR-3 june  '12  CIRCLE 7 8" xfId="14893"/>
    <cellStyle name="_pgvcl-costal_PGVCL-_PBR-3 june  '12  CIRCLE 7 8" xfId="14894"/>
    <cellStyle name="_pgvcl-costal_pgvcl_PBR-3 june  '12  CIRCLE 7 9" xfId="14895"/>
    <cellStyle name="_pgvcl-costal_PGVCL-_PBR-3 june  '12  CIRCLE 7 9" xfId="14896"/>
    <cellStyle name="_pgvcl-costal_pgvcl_PBR-3 june  '12  CIRCLE 8" xfId="14897"/>
    <cellStyle name="_pgvcl-costal_PGVCL-_PBR-3 june  '12  CIRCLE 8" xfId="14898"/>
    <cellStyle name="_pgvcl-costal_pgvcl_PBR-7" xfId="14899"/>
    <cellStyle name="_pgvcl-costal_PGVCL-_PBR-7" xfId="14900"/>
    <cellStyle name="_pgvcl-costal_pgvcl_PBR-7 2" xfId="14901"/>
    <cellStyle name="_pgvcl-costal_PGVCL-_PBR-7 2" xfId="14902"/>
    <cellStyle name="_pgvcl-costal_pgvcl_PBR-7 2 10" xfId="14903"/>
    <cellStyle name="_pgvcl-costal_PGVCL-_PBR-7 2 10" xfId="14904"/>
    <cellStyle name="_pgvcl-costal_pgvcl_PBR-7 2 2" xfId="14905"/>
    <cellStyle name="_pgvcl-costal_PGVCL-_PBR-7 2 2" xfId="14906"/>
    <cellStyle name="_pgvcl-costal_pgvcl_PBR-7 2 3" xfId="14907"/>
    <cellStyle name="_pgvcl-costal_PGVCL-_PBR-7 2 3" xfId="14908"/>
    <cellStyle name="_pgvcl-costal_pgvcl_PBR-7 2 4" xfId="14909"/>
    <cellStyle name="_pgvcl-costal_PGVCL-_PBR-7 2 4" xfId="14910"/>
    <cellStyle name="_pgvcl-costal_pgvcl_PBR-7 2 5" xfId="14911"/>
    <cellStyle name="_pgvcl-costal_PGVCL-_PBR-7 2 5" xfId="14912"/>
    <cellStyle name="_pgvcl-costal_pgvcl_PBR-7 2 6" xfId="14913"/>
    <cellStyle name="_pgvcl-costal_PGVCL-_PBR-7 2 6" xfId="14914"/>
    <cellStyle name="_pgvcl-costal_pgvcl_PBR-7 2 7" xfId="14915"/>
    <cellStyle name="_pgvcl-costal_PGVCL-_PBR-7 2 7" xfId="14916"/>
    <cellStyle name="_pgvcl-costal_pgvcl_PBR-7 2 8" xfId="14917"/>
    <cellStyle name="_pgvcl-costal_PGVCL-_PBR-7 2 8" xfId="14918"/>
    <cellStyle name="_pgvcl-costal_pgvcl_PBR-7 2 9" xfId="14919"/>
    <cellStyle name="_pgvcl-costal_PGVCL-_PBR-7 2 9" xfId="14920"/>
    <cellStyle name="_pgvcl-costal_pgvcl_PBR-7 3" xfId="14921"/>
    <cellStyle name="_pgvcl-costal_PGVCL-_PBR-7 3" xfId="14922"/>
    <cellStyle name="_pgvcl-costal_pgvcl_PBR-7 3 10" xfId="14923"/>
    <cellStyle name="_pgvcl-costal_PGVCL-_PBR-7 3 10" xfId="14924"/>
    <cellStyle name="_pgvcl-costal_pgvcl_PBR-7 3 2" xfId="14925"/>
    <cellStyle name="_pgvcl-costal_PGVCL-_PBR-7 3 2" xfId="14926"/>
    <cellStyle name="_pgvcl-costal_pgvcl_PBR-7 3 3" xfId="14927"/>
    <cellStyle name="_pgvcl-costal_PGVCL-_PBR-7 3 3" xfId="14928"/>
    <cellStyle name="_pgvcl-costal_pgvcl_PBR-7 3 4" xfId="14929"/>
    <cellStyle name="_pgvcl-costal_PGVCL-_PBR-7 3 4" xfId="14930"/>
    <cellStyle name="_pgvcl-costal_pgvcl_PBR-7 3 5" xfId="14931"/>
    <cellStyle name="_pgvcl-costal_PGVCL-_PBR-7 3 5" xfId="14932"/>
    <cellStyle name="_pgvcl-costal_pgvcl_PBR-7 3 6" xfId="14933"/>
    <cellStyle name="_pgvcl-costal_PGVCL-_PBR-7 3 6" xfId="14934"/>
    <cellStyle name="_pgvcl-costal_pgvcl_PBR-7 3 7" xfId="14935"/>
    <cellStyle name="_pgvcl-costal_PGVCL-_PBR-7 3 7" xfId="14936"/>
    <cellStyle name="_pgvcl-costal_pgvcl_PBR-7 3 8" xfId="14937"/>
    <cellStyle name="_pgvcl-costal_PGVCL-_PBR-7 3 8" xfId="14938"/>
    <cellStyle name="_pgvcl-costal_pgvcl_PBR-7 3 9" xfId="14939"/>
    <cellStyle name="_pgvcl-costal_PGVCL-_PBR-7 3 9" xfId="14940"/>
    <cellStyle name="_pgvcl-costal_pgvcl_PBR-7 4" xfId="14941"/>
    <cellStyle name="_pgvcl-costal_PGVCL-_PBR-7 4" xfId="14942"/>
    <cellStyle name="_pgvcl-costal_pgvcl_PBR-7 4 10" xfId="14943"/>
    <cellStyle name="_pgvcl-costal_PGVCL-_PBR-7 4 10" xfId="14944"/>
    <cellStyle name="_pgvcl-costal_pgvcl_PBR-7 4 2" xfId="14945"/>
    <cellStyle name="_pgvcl-costal_PGVCL-_PBR-7 4 2" xfId="14946"/>
    <cellStyle name="_pgvcl-costal_pgvcl_PBR-7 4 3" xfId="14947"/>
    <cellStyle name="_pgvcl-costal_PGVCL-_PBR-7 4 3" xfId="14948"/>
    <cellStyle name="_pgvcl-costal_pgvcl_PBR-7 4 4" xfId="14949"/>
    <cellStyle name="_pgvcl-costal_PGVCL-_PBR-7 4 4" xfId="14950"/>
    <cellStyle name="_pgvcl-costal_pgvcl_PBR-7 4 5" xfId="14951"/>
    <cellStyle name="_pgvcl-costal_PGVCL-_PBR-7 4 5" xfId="14952"/>
    <cellStyle name="_pgvcl-costal_pgvcl_PBR-7 4 6" xfId="14953"/>
    <cellStyle name="_pgvcl-costal_PGVCL-_PBR-7 4 6" xfId="14954"/>
    <cellStyle name="_pgvcl-costal_pgvcl_PBR-7 4 7" xfId="14955"/>
    <cellStyle name="_pgvcl-costal_PGVCL-_PBR-7 4 7" xfId="14956"/>
    <cellStyle name="_pgvcl-costal_pgvcl_PBR-7 4 8" xfId="14957"/>
    <cellStyle name="_pgvcl-costal_PGVCL-_PBR-7 4 8" xfId="14958"/>
    <cellStyle name="_pgvcl-costal_pgvcl_PBR-7 4 9" xfId="14959"/>
    <cellStyle name="_pgvcl-costal_PGVCL-_PBR-7 4 9" xfId="14960"/>
    <cellStyle name="_pgvcl-costal_pgvcl_PBR-7 5" xfId="14961"/>
    <cellStyle name="_pgvcl-costal_PGVCL-_PBR-7 5" xfId="14962"/>
    <cellStyle name="_pgvcl-costal_pgvcl_PBR-7 5 10" xfId="14963"/>
    <cellStyle name="_pgvcl-costal_PGVCL-_PBR-7 5 10" xfId="14964"/>
    <cellStyle name="_pgvcl-costal_pgvcl_PBR-7 5 2" xfId="14965"/>
    <cellStyle name="_pgvcl-costal_PGVCL-_PBR-7 5 2" xfId="14966"/>
    <cellStyle name="_pgvcl-costal_pgvcl_PBR-7 5 3" xfId="14967"/>
    <cellStyle name="_pgvcl-costal_PGVCL-_PBR-7 5 3" xfId="14968"/>
    <cellStyle name="_pgvcl-costal_pgvcl_PBR-7 5 4" xfId="14969"/>
    <cellStyle name="_pgvcl-costal_PGVCL-_PBR-7 5 4" xfId="14970"/>
    <cellStyle name="_pgvcl-costal_pgvcl_PBR-7 5 5" xfId="14971"/>
    <cellStyle name="_pgvcl-costal_PGVCL-_PBR-7 5 5" xfId="14972"/>
    <cellStyle name="_pgvcl-costal_pgvcl_PBR-7 5 6" xfId="14973"/>
    <cellStyle name="_pgvcl-costal_PGVCL-_PBR-7 5 6" xfId="14974"/>
    <cellStyle name="_pgvcl-costal_pgvcl_PBR-7 5 7" xfId="14975"/>
    <cellStyle name="_pgvcl-costal_PGVCL-_PBR-7 5 7" xfId="14976"/>
    <cellStyle name="_pgvcl-costal_pgvcl_PBR-7 5 8" xfId="14977"/>
    <cellStyle name="_pgvcl-costal_PGVCL-_PBR-7 5 8" xfId="14978"/>
    <cellStyle name="_pgvcl-costal_pgvcl_PBR-7 5 9" xfId="14979"/>
    <cellStyle name="_pgvcl-costal_PGVCL-_PBR-7 5 9" xfId="14980"/>
    <cellStyle name="_pgvcl-costal_pgvcl_PBR-7 6" xfId="14981"/>
    <cellStyle name="_pgvcl-costal_PGVCL-_PBR-7 6" xfId="14982"/>
    <cellStyle name="_pgvcl-costal_pgvcl_PBR-7 6 10" xfId="14983"/>
    <cellStyle name="_pgvcl-costal_PGVCL-_PBR-7 6 10" xfId="14984"/>
    <cellStyle name="_pgvcl-costal_pgvcl_PBR-7 6 2" xfId="14985"/>
    <cellStyle name="_pgvcl-costal_PGVCL-_PBR-7 6 2" xfId="14986"/>
    <cellStyle name="_pgvcl-costal_pgvcl_PBR-7 6 3" xfId="14987"/>
    <cellStyle name="_pgvcl-costal_PGVCL-_PBR-7 6 3" xfId="14988"/>
    <cellStyle name="_pgvcl-costal_pgvcl_PBR-7 6 4" xfId="14989"/>
    <cellStyle name="_pgvcl-costal_PGVCL-_PBR-7 6 4" xfId="14990"/>
    <cellStyle name="_pgvcl-costal_pgvcl_PBR-7 6 5" xfId="14991"/>
    <cellStyle name="_pgvcl-costal_PGVCL-_PBR-7 6 5" xfId="14992"/>
    <cellStyle name="_pgvcl-costal_pgvcl_PBR-7 6 6" xfId="14993"/>
    <cellStyle name="_pgvcl-costal_PGVCL-_PBR-7 6 6" xfId="14994"/>
    <cellStyle name="_pgvcl-costal_pgvcl_PBR-7 6 7" xfId="14995"/>
    <cellStyle name="_pgvcl-costal_PGVCL-_PBR-7 6 7" xfId="14996"/>
    <cellStyle name="_pgvcl-costal_pgvcl_PBR-7 6 8" xfId="14997"/>
    <cellStyle name="_pgvcl-costal_PGVCL-_PBR-7 6 8" xfId="14998"/>
    <cellStyle name="_pgvcl-costal_pgvcl_PBR-7 6 9" xfId="14999"/>
    <cellStyle name="_pgvcl-costal_PGVCL-_PBR-7 6 9" xfId="15000"/>
    <cellStyle name="_pgvcl-costal_pgvcl_PBR-7 7" xfId="15001"/>
    <cellStyle name="_pgvcl-costal_PGVCL-_PBR-7 7" xfId="15002"/>
    <cellStyle name="_pgvcl-costal_pgvcl_PBR-7 7 10" xfId="15003"/>
    <cellStyle name="_pgvcl-costal_PGVCL-_PBR-7 7 10" xfId="15004"/>
    <cellStyle name="_pgvcl-costal_pgvcl_PBR-7 7 2" xfId="15005"/>
    <cellStyle name="_pgvcl-costal_PGVCL-_PBR-7 7 2" xfId="15006"/>
    <cellStyle name="_pgvcl-costal_pgvcl_PBR-7 7 3" xfId="15007"/>
    <cellStyle name="_pgvcl-costal_PGVCL-_PBR-7 7 3" xfId="15008"/>
    <cellStyle name="_pgvcl-costal_pgvcl_PBR-7 7 4" xfId="15009"/>
    <cellStyle name="_pgvcl-costal_PGVCL-_PBR-7 7 4" xfId="15010"/>
    <cellStyle name="_pgvcl-costal_pgvcl_PBR-7 7 5" xfId="15011"/>
    <cellStyle name="_pgvcl-costal_PGVCL-_PBR-7 7 5" xfId="15012"/>
    <cellStyle name="_pgvcl-costal_pgvcl_PBR-7 7 6" xfId="15013"/>
    <cellStyle name="_pgvcl-costal_PGVCL-_PBR-7 7 6" xfId="15014"/>
    <cellStyle name="_pgvcl-costal_pgvcl_PBR-7 7 7" xfId="15015"/>
    <cellStyle name="_pgvcl-costal_PGVCL-_PBR-7 7 7" xfId="15016"/>
    <cellStyle name="_pgvcl-costal_pgvcl_PBR-7 7 8" xfId="15017"/>
    <cellStyle name="_pgvcl-costal_PGVCL-_PBR-7 7 8" xfId="15018"/>
    <cellStyle name="_pgvcl-costal_pgvcl_PBR-7 7 9" xfId="15019"/>
    <cellStyle name="_pgvcl-costal_PGVCL-_PBR-7 7 9" xfId="15020"/>
    <cellStyle name="_pgvcl-costal_pgvcl_PBR-7 8" xfId="15021"/>
    <cellStyle name="_pgvcl-costal_PGVCL-_PBR-7 8" xfId="15022"/>
    <cellStyle name="_pgvcl-costal_pgvcl_PBR-7 FEB-11 " xfId="15023"/>
    <cellStyle name="_pgvcl-costal_PGVCL-_PBR-7 FEB-11 " xfId="15024"/>
    <cellStyle name="_pgvcl-costal_pgvcl_PBR-7 FEB-11  2" xfId="15025"/>
    <cellStyle name="_pgvcl-costal_PGVCL-_PBR-7 FEB-11  2" xfId="15026"/>
    <cellStyle name="_pgvcl-costal_pgvcl_PBR-7 MIS - August-2009" xfId="15027"/>
    <cellStyle name="_pgvcl-costal_PGVCL-_PBR-7 MIS - August-2009" xfId="15028"/>
    <cellStyle name="_pgvcl-costal_pgvcl_PBR-7 MIS - August-2009 2" xfId="15029"/>
    <cellStyle name="_pgvcl-costal_PGVCL-_PBR-7 MIS - August-2009 2" xfId="15030"/>
    <cellStyle name="_pgvcl-costal_pgvcl_PGVCL- 7" xfId="15031"/>
    <cellStyle name="_pgvcl-costal_PGVCL-_PGVCL- 7" xfId="15032"/>
    <cellStyle name="_pgvcl-costal_pgvcl_PGVCL- 7 2" xfId="15033"/>
    <cellStyle name="_pgvcl-costal_PGVCL-_PGVCL- 7 2" xfId="15034"/>
    <cellStyle name="_pgvcl-costal_pgvcl_PGVCL- 7 2 10" xfId="15035"/>
    <cellStyle name="_pgvcl-costal_PGVCL-_PGVCL- 7 2 10" xfId="15036"/>
    <cellStyle name="_pgvcl-costal_pgvcl_PGVCL- 7 2 2" xfId="15037"/>
    <cellStyle name="_pgvcl-costal_PGVCL-_PGVCL- 7 2 2" xfId="15038"/>
    <cellStyle name="_pgvcl-costal_pgvcl_PGVCL- 7 2 3" xfId="15039"/>
    <cellStyle name="_pgvcl-costal_PGVCL-_PGVCL- 7 2 3" xfId="15040"/>
    <cellStyle name="_pgvcl-costal_pgvcl_PGVCL- 7 2 4" xfId="15041"/>
    <cellStyle name="_pgvcl-costal_PGVCL-_PGVCL- 7 2 4" xfId="15042"/>
    <cellStyle name="_pgvcl-costal_pgvcl_PGVCL- 7 2 5" xfId="15043"/>
    <cellStyle name="_pgvcl-costal_PGVCL-_PGVCL- 7 2 5" xfId="15044"/>
    <cellStyle name="_pgvcl-costal_pgvcl_PGVCL- 7 2 6" xfId="15045"/>
    <cellStyle name="_pgvcl-costal_PGVCL-_PGVCL- 7 2 6" xfId="15046"/>
    <cellStyle name="_pgvcl-costal_pgvcl_PGVCL- 7 2 7" xfId="15047"/>
    <cellStyle name="_pgvcl-costal_PGVCL-_PGVCL- 7 2 7" xfId="15048"/>
    <cellStyle name="_pgvcl-costal_pgvcl_PGVCL- 7 2 8" xfId="15049"/>
    <cellStyle name="_pgvcl-costal_PGVCL-_PGVCL- 7 2 8" xfId="15050"/>
    <cellStyle name="_pgvcl-costal_pgvcl_PGVCL- 7 2 9" xfId="15051"/>
    <cellStyle name="_pgvcl-costal_PGVCL-_PGVCL- 7 2 9" xfId="15052"/>
    <cellStyle name="_pgvcl-costal_pgvcl_PGVCL- 7 3" xfId="15053"/>
    <cellStyle name="_pgvcl-costal_PGVCL-_PGVCL- 7 3" xfId="15054"/>
    <cellStyle name="_pgvcl-costal_pgvcl_PGVCL- 7 3 10" xfId="15055"/>
    <cellStyle name="_pgvcl-costal_PGVCL-_PGVCL- 7 3 10" xfId="15056"/>
    <cellStyle name="_pgvcl-costal_pgvcl_PGVCL- 7 3 2" xfId="15057"/>
    <cellStyle name="_pgvcl-costal_PGVCL-_PGVCL- 7 3 2" xfId="15058"/>
    <cellStyle name="_pgvcl-costal_pgvcl_PGVCL- 7 3 3" xfId="15059"/>
    <cellStyle name="_pgvcl-costal_PGVCL-_PGVCL- 7 3 3" xfId="15060"/>
    <cellStyle name="_pgvcl-costal_pgvcl_PGVCL- 7 3 4" xfId="15061"/>
    <cellStyle name="_pgvcl-costal_PGVCL-_PGVCL- 7 3 4" xfId="15062"/>
    <cellStyle name="_pgvcl-costal_pgvcl_PGVCL- 7 3 5" xfId="15063"/>
    <cellStyle name="_pgvcl-costal_PGVCL-_PGVCL- 7 3 5" xfId="15064"/>
    <cellStyle name="_pgvcl-costal_pgvcl_PGVCL- 7 3 6" xfId="15065"/>
    <cellStyle name="_pgvcl-costal_PGVCL-_PGVCL- 7 3 6" xfId="15066"/>
    <cellStyle name="_pgvcl-costal_pgvcl_PGVCL- 7 3 7" xfId="15067"/>
    <cellStyle name="_pgvcl-costal_PGVCL-_PGVCL- 7 3 7" xfId="15068"/>
    <cellStyle name="_pgvcl-costal_pgvcl_PGVCL- 7 3 8" xfId="15069"/>
    <cellStyle name="_pgvcl-costal_PGVCL-_PGVCL- 7 3 8" xfId="15070"/>
    <cellStyle name="_pgvcl-costal_pgvcl_PGVCL- 7 3 9" xfId="15071"/>
    <cellStyle name="_pgvcl-costal_PGVCL-_PGVCL- 7 3 9" xfId="15072"/>
    <cellStyle name="_pgvcl-costal_pgvcl_PGVCL- 7 4" xfId="15073"/>
    <cellStyle name="_pgvcl-costal_PGVCL-_PGVCL- 7 4" xfId="15074"/>
    <cellStyle name="_pgvcl-costal_pgvcl_PGVCL- 7 4 10" xfId="15075"/>
    <cellStyle name="_pgvcl-costal_PGVCL-_PGVCL- 7 4 10" xfId="15076"/>
    <cellStyle name="_pgvcl-costal_pgvcl_PGVCL- 7 4 2" xfId="15077"/>
    <cellStyle name="_pgvcl-costal_PGVCL-_PGVCL- 7 4 2" xfId="15078"/>
    <cellStyle name="_pgvcl-costal_pgvcl_PGVCL- 7 4 3" xfId="15079"/>
    <cellStyle name="_pgvcl-costal_PGVCL-_PGVCL- 7 4 3" xfId="15080"/>
    <cellStyle name="_pgvcl-costal_pgvcl_PGVCL- 7 4 4" xfId="15081"/>
    <cellStyle name="_pgvcl-costal_PGVCL-_PGVCL- 7 4 4" xfId="15082"/>
    <cellStyle name="_pgvcl-costal_pgvcl_PGVCL- 7 4 5" xfId="15083"/>
    <cellStyle name="_pgvcl-costal_PGVCL-_PGVCL- 7 4 5" xfId="15084"/>
    <cellStyle name="_pgvcl-costal_pgvcl_PGVCL- 7 4 6" xfId="15085"/>
    <cellStyle name="_pgvcl-costal_PGVCL-_PGVCL- 7 4 6" xfId="15086"/>
    <cellStyle name="_pgvcl-costal_pgvcl_PGVCL- 7 4 7" xfId="15087"/>
    <cellStyle name="_pgvcl-costal_PGVCL-_PGVCL- 7 4 7" xfId="15088"/>
    <cellStyle name="_pgvcl-costal_pgvcl_PGVCL- 7 4 8" xfId="15089"/>
    <cellStyle name="_pgvcl-costal_PGVCL-_PGVCL- 7 4 8" xfId="15090"/>
    <cellStyle name="_pgvcl-costal_pgvcl_PGVCL- 7 4 9" xfId="15091"/>
    <cellStyle name="_pgvcl-costal_PGVCL-_PGVCL- 7 4 9" xfId="15092"/>
    <cellStyle name="_pgvcl-costal_pgvcl_PGVCL- 7 5" xfId="15093"/>
    <cellStyle name="_pgvcl-costal_PGVCL-_PGVCL- 7 5" xfId="15094"/>
    <cellStyle name="_pgvcl-costal_pgvcl_PGVCL- 7 5 10" xfId="15095"/>
    <cellStyle name="_pgvcl-costal_PGVCL-_PGVCL- 7 5 10" xfId="15096"/>
    <cellStyle name="_pgvcl-costal_pgvcl_PGVCL- 7 5 2" xfId="15097"/>
    <cellStyle name="_pgvcl-costal_PGVCL-_PGVCL- 7 5 2" xfId="15098"/>
    <cellStyle name="_pgvcl-costal_pgvcl_PGVCL- 7 5 3" xfId="15099"/>
    <cellStyle name="_pgvcl-costal_PGVCL-_PGVCL- 7 5 3" xfId="15100"/>
    <cellStyle name="_pgvcl-costal_pgvcl_PGVCL- 7 5 4" xfId="15101"/>
    <cellStyle name="_pgvcl-costal_PGVCL-_PGVCL- 7 5 4" xfId="15102"/>
    <cellStyle name="_pgvcl-costal_pgvcl_PGVCL- 7 5 5" xfId="15103"/>
    <cellStyle name="_pgvcl-costal_PGVCL-_PGVCL- 7 5 5" xfId="15104"/>
    <cellStyle name="_pgvcl-costal_pgvcl_PGVCL- 7 5 6" xfId="15105"/>
    <cellStyle name="_pgvcl-costal_PGVCL-_PGVCL- 7 5 6" xfId="15106"/>
    <cellStyle name="_pgvcl-costal_pgvcl_PGVCL- 7 5 7" xfId="15107"/>
    <cellStyle name="_pgvcl-costal_PGVCL-_PGVCL- 7 5 7" xfId="15108"/>
    <cellStyle name="_pgvcl-costal_pgvcl_PGVCL- 7 5 8" xfId="15109"/>
    <cellStyle name="_pgvcl-costal_PGVCL-_PGVCL- 7 5 8" xfId="15110"/>
    <cellStyle name="_pgvcl-costal_pgvcl_PGVCL- 7 5 9" xfId="15111"/>
    <cellStyle name="_pgvcl-costal_PGVCL-_PGVCL- 7 5 9" xfId="15112"/>
    <cellStyle name="_pgvcl-costal_pgvcl_PGVCL- 7 6" xfId="15113"/>
    <cellStyle name="_pgvcl-costal_PGVCL-_PGVCL- 7 6" xfId="15114"/>
    <cellStyle name="_pgvcl-costal_pgvcl_PGVCL- 7 6 10" xfId="15115"/>
    <cellStyle name="_pgvcl-costal_PGVCL-_PGVCL- 7 6 10" xfId="15116"/>
    <cellStyle name="_pgvcl-costal_pgvcl_PGVCL- 7 6 2" xfId="15117"/>
    <cellStyle name="_pgvcl-costal_PGVCL-_PGVCL- 7 6 2" xfId="15118"/>
    <cellStyle name="_pgvcl-costal_pgvcl_PGVCL- 7 6 3" xfId="15119"/>
    <cellStyle name="_pgvcl-costal_PGVCL-_PGVCL- 7 6 3" xfId="15120"/>
    <cellStyle name="_pgvcl-costal_pgvcl_PGVCL- 7 6 4" xfId="15121"/>
    <cellStyle name="_pgvcl-costal_PGVCL-_PGVCL- 7 6 4" xfId="15122"/>
    <cellStyle name="_pgvcl-costal_pgvcl_PGVCL- 7 6 5" xfId="15123"/>
    <cellStyle name="_pgvcl-costal_PGVCL-_PGVCL- 7 6 5" xfId="15124"/>
    <cellStyle name="_pgvcl-costal_pgvcl_PGVCL- 7 6 6" xfId="15125"/>
    <cellStyle name="_pgvcl-costal_PGVCL-_PGVCL- 7 6 6" xfId="15126"/>
    <cellStyle name="_pgvcl-costal_pgvcl_PGVCL- 7 6 7" xfId="15127"/>
    <cellStyle name="_pgvcl-costal_PGVCL-_PGVCL- 7 6 7" xfId="15128"/>
    <cellStyle name="_pgvcl-costal_pgvcl_PGVCL- 7 6 8" xfId="15129"/>
    <cellStyle name="_pgvcl-costal_PGVCL-_PGVCL- 7 6 8" xfId="15130"/>
    <cellStyle name="_pgvcl-costal_pgvcl_PGVCL- 7 6 9" xfId="15131"/>
    <cellStyle name="_pgvcl-costal_PGVCL-_PGVCL- 7 6 9" xfId="15132"/>
    <cellStyle name="_pgvcl-costal_pgvcl_PGVCL- 7 7" xfId="15133"/>
    <cellStyle name="_pgvcl-costal_PGVCL-_PGVCL- 7 7" xfId="15134"/>
    <cellStyle name="_pgvcl-costal_pgvcl_PGVCL- 7 7 10" xfId="15135"/>
    <cellStyle name="_pgvcl-costal_PGVCL-_PGVCL- 7 7 10" xfId="15136"/>
    <cellStyle name="_pgvcl-costal_pgvcl_PGVCL- 7 7 2" xfId="15137"/>
    <cellStyle name="_pgvcl-costal_PGVCL-_PGVCL- 7 7 2" xfId="15138"/>
    <cellStyle name="_pgvcl-costal_pgvcl_PGVCL- 7 7 3" xfId="15139"/>
    <cellStyle name="_pgvcl-costal_PGVCL-_PGVCL- 7 7 3" xfId="15140"/>
    <cellStyle name="_pgvcl-costal_pgvcl_PGVCL- 7 7 4" xfId="15141"/>
    <cellStyle name="_pgvcl-costal_PGVCL-_PGVCL- 7 7 4" xfId="15142"/>
    <cellStyle name="_pgvcl-costal_pgvcl_PGVCL- 7 7 5" xfId="15143"/>
    <cellStyle name="_pgvcl-costal_PGVCL-_PGVCL- 7 7 5" xfId="15144"/>
    <cellStyle name="_pgvcl-costal_pgvcl_PGVCL- 7 7 6" xfId="15145"/>
    <cellStyle name="_pgvcl-costal_PGVCL-_PGVCL- 7 7 6" xfId="15146"/>
    <cellStyle name="_pgvcl-costal_pgvcl_PGVCL- 7 7 7" xfId="15147"/>
    <cellStyle name="_pgvcl-costal_PGVCL-_PGVCL- 7 7 7" xfId="15148"/>
    <cellStyle name="_pgvcl-costal_pgvcl_PGVCL- 7 7 8" xfId="15149"/>
    <cellStyle name="_pgvcl-costal_PGVCL-_PGVCL- 7 7 8" xfId="15150"/>
    <cellStyle name="_pgvcl-costal_pgvcl_PGVCL- 7 7 9" xfId="15151"/>
    <cellStyle name="_pgvcl-costal_PGVCL-_PGVCL- 7 7 9" xfId="15152"/>
    <cellStyle name="_pgvcl-costal_pgvcl_PGVCL- 7 8" xfId="15153"/>
    <cellStyle name="_pgvcl-costal_PGVCL-_PGVCL- 7 8" xfId="15154"/>
    <cellStyle name="_pgvcl-costal_pgvcl_PGVCL- 9" xfId="15155"/>
    <cellStyle name="_pgvcl-costal_PGVCL-_PGVCL- 9" xfId="15156"/>
    <cellStyle name="_pgvcl-costal_pgvcl_PGVCL- 9 2" xfId="15157"/>
    <cellStyle name="_pgvcl-costal_PGVCL-_PGVCL- 9 2" xfId="15158"/>
    <cellStyle name="_pgvcl-costal_pgvcl_PGVCL- 9 2 10" xfId="15159"/>
    <cellStyle name="_pgvcl-costal_PGVCL-_PGVCL- 9 2 10" xfId="15160"/>
    <cellStyle name="_pgvcl-costal_pgvcl_PGVCL- 9 2 2" xfId="15161"/>
    <cellStyle name="_pgvcl-costal_PGVCL-_PGVCL- 9 2 2" xfId="15162"/>
    <cellStyle name="_pgvcl-costal_pgvcl_PGVCL- 9 2 3" xfId="15163"/>
    <cellStyle name="_pgvcl-costal_PGVCL-_PGVCL- 9 2 3" xfId="15164"/>
    <cellStyle name="_pgvcl-costal_pgvcl_PGVCL- 9 2 4" xfId="15165"/>
    <cellStyle name="_pgvcl-costal_PGVCL-_PGVCL- 9 2 4" xfId="15166"/>
    <cellStyle name="_pgvcl-costal_pgvcl_PGVCL- 9 2 5" xfId="15167"/>
    <cellStyle name="_pgvcl-costal_PGVCL-_PGVCL- 9 2 5" xfId="15168"/>
    <cellStyle name="_pgvcl-costal_pgvcl_PGVCL- 9 2 6" xfId="15169"/>
    <cellStyle name="_pgvcl-costal_PGVCL-_PGVCL- 9 2 6" xfId="15170"/>
    <cellStyle name="_pgvcl-costal_pgvcl_PGVCL- 9 2 7" xfId="15171"/>
    <cellStyle name="_pgvcl-costal_PGVCL-_PGVCL- 9 2 7" xfId="15172"/>
    <cellStyle name="_pgvcl-costal_pgvcl_PGVCL- 9 2 8" xfId="15173"/>
    <cellStyle name="_pgvcl-costal_PGVCL-_PGVCL- 9 2 8" xfId="15174"/>
    <cellStyle name="_pgvcl-costal_pgvcl_PGVCL- 9 2 9" xfId="15175"/>
    <cellStyle name="_pgvcl-costal_PGVCL-_PGVCL- 9 2 9" xfId="15176"/>
    <cellStyle name="_pgvcl-costal_pgvcl_PGVCL- 9 3" xfId="15177"/>
    <cellStyle name="_pgvcl-costal_PGVCL-_PGVCL- 9 3" xfId="15178"/>
    <cellStyle name="_pgvcl-costal_pgvcl_PGVCL- 9 3 10" xfId="15179"/>
    <cellStyle name="_pgvcl-costal_PGVCL-_PGVCL- 9 3 10" xfId="15180"/>
    <cellStyle name="_pgvcl-costal_pgvcl_PGVCL- 9 3 2" xfId="15181"/>
    <cellStyle name="_pgvcl-costal_PGVCL-_PGVCL- 9 3 2" xfId="15182"/>
    <cellStyle name="_pgvcl-costal_pgvcl_PGVCL- 9 3 3" xfId="15183"/>
    <cellStyle name="_pgvcl-costal_PGVCL-_PGVCL- 9 3 3" xfId="15184"/>
    <cellStyle name="_pgvcl-costal_pgvcl_PGVCL- 9 3 4" xfId="15185"/>
    <cellStyle name="_pgvcl-costal_PGVCL-_PGVCL- 9 3 4" xfId="15186"/>
    <cellStyle name="_pgvcl-costal_pgvcl_PGVCL- 9 3 5" xfId="15187"/>
    <cellStyle name="_pgvcl-costal_PGVCL-_PGVCL- 9 3 5" xfId="15188"/>
    <cellStyle name="_pgvcl-costal_pgvcl_PGVCL- 9 3 6" xfId="15189"/>
    <cellStyle name="_pgvcl-costal_PGVCL-_PGVCL- 9 3 6" xfId="15190"/>
    <cellStyle name="_pgvcl-costal_pgvcl_PGVCL- 9 3 7" xfId="15191"/>
    <cellStyle name="_pgvcl-costal_PGVCL-_PGVCL- 9 3 7" xfId="15192"/>
    <cellStyle name="_pgvcl-costal_pgvcl_PGVCL- 9 3 8" xfId="15193"/>
    <cellStyle name="_pgvcl-costal_PGVCL-_PGVCL- 9 3 8" xfId="15194"/>
    <cellStyle name="_pgvcl-costal_pgvcl_PGVCL- 9 3 9" xfId="15195"/>
    <cellStyle name="_pgvcl-costal_PGVCL-_PGVCL- 9 3 9" xfId="15196"/>
    <cellStyle name="_pgvcl-costal_pgvcl_PGVCL- 9 4" xfId="15197"/>
    <cellStyle name="_pgvcl-costal_PGVCL-_PGVCL- 9 4" xfId="15198"/>
    <cellStyle name="_pgvcl-costal_pgvcl_PGVCL- 9 4 10" xfId="15199"/>
    <cellStyle name="_pgvcl-costal_PGVCL-_PGVCL- 9 4 10" xfId="15200"/>
    <cellStyle name="_pgvcl-costal_pgvcl_PGVCL- 9 4 2" xfId="15201"/>
    <cellStyle name="_pgvcl-costal_PGVCL-_PGVCL- 9 4 2" xfId="15202"/>
    <cellStyle name="_pgvcl-costal_pgvcl_PGVCL- 9 4 3" xfId="15203"/>
    <cellStyle name="_pgvcl-costal_PGVCL-_PGVCL- 9 4 3" xfId="15204"/>
    <cellStyle name="_pgvcl-costal_pgvcl_PGVCL- 9 4 4" xfId="15205"/>
    <cellStyle name="_pgvcl-costal_PGVCL-_PGVCL- 9 4 4" xfId="15206"/>
    <cellStyle name="_pgvcl-costal_pgvcl_PGVCL- 9 4 5" xfId="15207"/>
    <cellStyle name="_pgvcl-costal_PGVCL-_PGVCL- 9 4 5" xfId="15208"/>
    <cellStyle name="_pgvcl-costal_pgvcl_PGVCL- 9 4 6" xfId="15209"/>
    <cellStyle name="_pgvcl-costal_PGVCL-_PGVCL- 9 4 6" xfId="15210"/>
    <cellStyle name="_pgvcl-costal_pgvcl_PGVCL- 9 4 7" xfId="15211"/>
    <cellStyle name="_pgvcl-costal_PGVCL-_PGVCL- 9 4 7" xfId="15212"/>
    <cellStyle name="_pgvcl-costal_pgvcl_PGVCL- 9 4 8" xfId="15213"/>
    <cellStyle name="_pgvcl-costal_PGVCL-_PGVCL- 9 4 8" xfId="15214"/>
    <cellStyle name="_pgvcl-costal_pgvcl_PGVCL- 9 4 9" xfId="15215"/>
    <cellStyle name="_pgvcl-costal_PGVCL-_PGVCL- 9 4 9" xfId="15216"/>
    <cellStyle name="_pgvcl-costal_pgvcl_PGVCL- 9 5" xfId="15217"/>
    <cellStyle name="_pgvcl-costal_PGVCL-_PGVCL- 9 5" xfId="15218"/>
    <cellStyle name="_pgvcl-costal_pgvcl_PGVCL- 9 5 10" xfId="15219"/>
    <cellStyle name="_pgvcl-costal_PGVCL-_PGVCL- 9 5 10" xfId="15220"/>
    <cellStyle name="_pgvcl-costal_pgvcl_PGVCL- 9 5 2" xfId="15221"/>
    <cellStyle name="_pgvcl-costal_PGVCL-_PGVCL- 9 5 2" xfId="15222"/>
    <cellStyle name="_pgvcl-costal_pgvcl_PGVCL- 9 5 3" xfId="15223"/>
    <cellStyle name="_pgvcl-costal_PGVCL-_PGVCL- 9 5 3" xfId="15224"/>
    <cellStyle name="_pgvcl-costal_pgvcl_PGVCL- 9 5 4" xfId="15225"/>
    <cellStyle name="_pgvcl-costal_PGVCL-_PGVCL- 9 5 4" xfId="15226"/>
    <cellStyle name="_pgvcl-costal_pgvcl_PGVCL- 9 5 5" xfId="15227"/>
    <cellStyle name="_pgvcl-costal_PGVCL-_PGVCL- 9 5 5" xfId="15228"/>
    <cellStyle name="_pgvcl-costal_pgvcl_PGVCL- 9 5 6" xfId="15229"/>
    <cellStyle name="_pgvcl-costal_PGVCL-_PGVCL- 9 5 6" xfId="15230"/>
    <cellStyle name="_pgvcl-costal_pgvcl_PGVCL- 9 5 7" xfId="15231"/>
    <cellStyle name="_pgvcl-costal_PGVCL-_PGVCL- 9 5 7" xfId="15232"/>
    <cellStyle name="_pgvcl-costal_pgvcl_PGVCL- 9 5 8" xfId="15233"/>
    <cellStyle name="_pgvcl-costal_PGVCL-_PGVCL- 9 5 8" xfId="15234"/>
    <cellStyle name="_pgvcl-costal_pgvcl_PGVCL- 9 5 9" xfId="15235"/>
    <cellStyle name="_pgvcl-costal_PGVCL-_PGVCL- 9 5 9" xfId="15236"/>
    <cellStyle name="_pgvcl-costal_pgvcl_PGVCL- 9 6" xfId="15237"/>
    <cellStyle name="_pgvcl-costal_PGVCL-_PGVCL- 9 6" xfId="15238"/>
    <cellStyle name="_pgvcl-costal_pgvcl_PGVCL- 9 6 10" xfId="15239"/>
    <cellStyle name="_pgvcl-costal_PGVCL-_PGVCL- 9 6 10" xfId="15240"/>
    <cellStyle name="_pgvcl-costal_pgvcl_PGVCL- 9 6 2" xfId="15241"/>
    <cellStyle name="_pgvcl-costal_PGVCL-_PGVCL- 9 6 2" xfId="15242"/>
    <cellStyle name="_pgvcl-costal_pgvcl_PGVCL- 9 6 3" xfId="15243"/>
    <cellStyle name="_pgvcl-costal_PGVCL-_PGVCL- 9 6 3" xfId="15244"/>
    <cellStyle name="_pgvcl-costal_pgvcl_PGVCL- 9 6 4" xfId="15245"/>
    <cellStyle name="_pgvcl-costal_PGVCL-_PGVCL- 9 6 4" xfId="15246"/>
    <cellStyle name="_pgvcl-costal_pgvcl_PGVCL- 9 6 5" xfId="15247"/>
    <cellStyle name="_pgvcl-costal_PGVCL-_PGVCL- 9 6 5" xfId="15248"/>
    <cellStyle name="_pgvcl-costal_pgvcl_PGVCL- 9 6 6" xfId="15249"/>
    <cellStyle name="_pgvcl-costal_PGVCL-_PGVCL- 9 6 6" xfId="15250"/>
    <cellStyle name="_pgvcl-costal_pgvcl_PGVCL- 9 6 7" xfId="15251"/>
    <cellStyle name="_pgvcl-costal_PGVCL-_PGVCL- 9 6 7" xfId="15252"/>
    <cellStyle name="_pgvcl-costal_pgvcl_PGVCL- 9 6 8" xfId="15253"/>
    <cellStyle name="_pgvcl-costal_PGVCL-_PGVCL- 9 6 8" xfId="15254"/>
    <cellStyle name="_pgvcl-costal_pgvcl_PGVCL- 9 6 9" xfId="15255"/>
    <cellStyle name="_pgvcl-costal_PGVCL-_PGVCL- 9 6 9" xfId="15256"/>
    <cellStyle name="_pgvcl-costal_pgvcl_PGVCL- 9 7" xfId="15257"/>
    <cellStyle name="_pgvcl-costal_PGVCL-_PGVCL- 9 7" xfId="15258"/>
    <cellStyle name="_pgvcl-costal_pgvcl_PGVCL- 9 7 10" xfId="15259"/>
    <cellStyle name="_pgvcl-costal_PGVCL-_PGVCL- 9 7 10" xfId="15260"/>
    <cellStyle name="_pgvcl-costal_pgvcl_PGVCL- 9 7 2" xfId="15261"/>
    <cellStyle name="_pgvcl-costal_PGVCL-_PGVCL- 9 7 2" xfId="15262"/>
    <cellStyle name="_pgvcl-costal_pgvcl_PGVCL- 9 7 3" xfId="15263"/>
    <cellStyle name="_pgvcl-costal_PGVCL-_PGVCL- 9 7 3" xfId="15264"/>
    <cellStyle name="_pgvcl-costal_pgvcl_PGVCL- 9 7 4" xfId="15265"/>
    <cellStyle name="_pgvcl-costal_PGVCL-_PGVCL- 9 7 4" xfId="15266"/>
    <cellStyle name="_pgvcl-costal_pgvcl_PGVCL- 9 7 5" xfId="15267"/>
    <cellStyle name="_pgvcl-costal_PGVCL-_PGVCL- 9 7 5" xfId="15268"/>
    <cellStyle name="_pgvcl-costal_pgvcl_PGVCL- 9 7 6" xfId="15269"/>
    <cellStyle name="_pgvcl-costal_PGVCL-_PGVCL- 9 7 6" xfId="15270"/>
    <cellStyle name="_pgvcl-costal_pgvcl_PGVCL- 9 7 7" xfId="15271"/>
    <cellStyle name="_pgvcl-costal_PGVCL-_PGVCL- 9 7 7" xfId="15272"/>
    <cellStyle name="_pgvcl-costal_pgvcl_PGVCL- 9 7 8" xfId="15273"/>
    <cellStyle name="_pgvcl-costal_PGVCL-_PGVCL- 9 7 8" xfId="15274"/>
    <cellStyle name="_pgvcl-costal_pgvcl_PGVCL- 9 7 9" xfId="15275"/>
    <cellStyle name="_pgvcl-costal_PGVCL-_PGVCL- 9 7 9" xfId="15276"/>
    <cellStyle name="_pgvcl-costal_pgvcl_PGVCL- 9 8" xfId="15277"/>
    <cellStyle name="_pgvcl-costal_PGVCL-_PGVCL- 9 8" xfId="15278"/>
    <cellStyle name="_pgvcl-costal_pgvcl_PGVCL- 9 Aug. 11" xfId="15279"/>
    <cellStyle name="_pgvcl-costal_PGVCL-_PGVCL- 9 Aug. 11" xfId="15280"/>
    <cellStyle name="_pgvcl-costal_pgvcl_PGVCL- 9 Aug. 11 2" xfId="15281"/>
    <cellStyle name="_pgvcl-costal_PGVCL-_PGVCL- 9 Aug. 11 2" xfId="15282"/>
    <cellStyle name="_pgvcl-costal_pgvcl_PGVCL- 9 Aug. 11 2 10" xfId="15283"/>
    <cellStyle name="_pgvcl-costal_PGVCL-_PGVCL- 9 Aug. 11 2 10" xfId="15284"/>
    <cellStyle name="_pgvcl-costal_pgvcl_PGVCL- 9 Aug. 11 2 2" xfId="15285"/>
    <cellStyle name="_pgvcl-costal_PGVCL-_PGVCL- 9 Aug. 11 2 2" xfId="15286"/>
    <cellStyle name="_pgvcl-costal_pgvcl_PGVCL- 9 Aug. 11 2 3" xfId="15287"/>
    <cellStyle name="_pgvcl-costal_PGVCL-_PGVCL- 9 Aug. 11 2 3" xfId="15288"/>
    <cellStyle name="_pgvcl-costal_pgvcl_PGVCL- 9 Aug. 11 2 4" xfId="15289"/>
    <cellStyle name="_pgvcl-costal_PGVCL-_PGVCL- 9 Aug. 11 2 4" xfId="15290"/>
    <cellStyle name="_pgvcl-costal_pgvcl_PGVCL- 9 Aug. 11 2 5" xfId="15291"/>
    <cellStyle name="_pgvcl-costal_PGVCL-_PGVCL- 9 Aug. 11 2 5" xfId="15292"/>
    <cellStyle name="_pgvcl-costal_pgvcl_PGVCL- 9 Aug. 11 2 6" xfId="15293"/>
    <cellStyle name="_pgvcl-costal_PGVCL-_PGVCL- 9 Aug. 11 2 6" xfId="15294"/>
    <cellStyle name="_pgvcl-costal_pgvcl_PGVCL- 9 Aug. 11 2 7" xfId="15295"/>
    <cellStyle name="_pgvcl-costal_PGVCL-_PGVCL- 9 Aug. 11 2 7" xfId="15296"/>
    <cellStyle name="_pgvcl-costal_pgvcl_PGVCL- 9 Aug. 11 2 8" xfId="15297"/>
    <cellStyle name="_pgvcl-costal_PGVCL-_PGVCL- 9 Aug. 11 2 8" xfId="15298"/>
    <cellStyle name="_pgvcl-costal_pgvcl_PGVCL- 9 Aug. 11 2 9" xfId="15299"/>
    <cellStyle name="_pgvcl-costal_PGVCL-_PGVCL- 9 Aug. 11 2 9" xfId="15300"/>
    <cellStyle name="_pgvcl-costal_pgvcl_PGVCL- 9 Aug. 11 3" xfId="15301"/>
    <cellStyle name="_pgvcl-costal_PGVCL-_PGVCL- 9 Aug. 11 3" xfId="15302"/>
    <cellStyle name="_pgvcl-costal_pgvcl_PGVCL- 9 Aug. 11 3 10" xfId="15303"/>
    <cellStyle name="_pgvcl-costal_PGVCL-_PGVCL- 9 Aug. 11 3 10" xfId="15304"/>
    <cellStyle name="_pgvcl-costal_pgvcl_PGVCL- 9 Aug. 11 3 2" xfId="15305"/>
    <cellStyle name="_pgvcl-costal_PGVCL-_PGVCL- 9 Aug. 11 3 2" xfId="15306"/>
    <cellStyle name="_pgvcl-costal_pgvcl_PGVCL- 9 Aug. 11 3 3" xfId="15307"/>
    <cellStyle name="_pgvcl-costal_PGVCL-_PGVCL- 9 Aug. 11 3 3" xfId="15308"/>
    <cellStyle name="_pgvcl-costal_pgvcl_PGVCL- 9 Aug. 11 3 4" xfId="15309"/>
    <cellStyle name="_pgvcl-costal_PGVCL-_PGVCL- 9 Aug. 11 3 4" xfId="15310"/>
    <cellStyle name="_pgvcl-costal_pgvcl_PGVCL- 9 Aug. 11 3 5" xfId="15311"/>
    <cellStyle name="_pgvcl-costal_PGVCL-_PGVCL- 9 Aug. 11 3 5" xfId="15312"/>
    <cellStyle name="_pgvcl-costal_pgvcl_PGVCL- 9 Aug. 11 3 6" xfId="15313"/>
    <cellStyle name="_pgvcl-costal_PGVCL-_PGVCL- 9 Aug. 11 3 6" xfId="15314"/>
    <cellStyle name="_pgvcl-costal_pgvcl_PGVCL- 9 Aug. 11 3 7" xfId="15315"/>
    <cellStyle name="_pgvcl-costal_PGVCL-_PGVCL- 9 Aug. 11 3 7" xfId="15316"/>
    <cellStyle name="_pgvcl-costal_pgvcl_PGVCL- 9 Aug. 11 3 8" xfId="15317"/>
    <cellStyle name="_pgvcl-costal_PGVCL-_PGVCL- 9 Aug. 11 3 8" xfId="15318"/>
    <cellStyle name="_pgvcl-costal_pgvcl_PGVCL- 9 Aug. 11 3 9" xfId="15319"/>
    <cellStyle name="_pgvcl-costal_PGVCL-_PGVCL- 9 Aug. 11 3 9" xfId="15320"/>
    <cellStyle name="_pgvcl-costal_pgvcl_PGVCL- 9 Aug. 11 4" xfId="15321"/>
    <cellStyle name="_pgvcl-costal_PGVCL-_PGVCL- 9 Aug. 11 4" xfId="15322"/>
    <cellStyle name="_pgvcl-costal_pgvcl_PGVCL- 9 Aug. 11 4 10" xfId="15323"/>
    <cellStyle name="_pgvcl-costal_PGVCL-_PGVCL- 9 Aug. 11 4 10" xfId="15324"/>
    <cellStyle name="_pgvcl-costal_pgvcl_PGVCL- 9 Aug. 11 4 2" xfId="15325"/>
    <cellStyle name="_pgvcl-costal_PGVCL-_PGVCL- 9 Aug. 11 4 2" xfId="15326"/>
    <cellStyle name="_pgvcl-costal_pgvcl_PGVCL- 9 Aug. 11 4 3" xfId="15327"/>
    <cellStyle name="_pgvcl-costal_PGVCL-_PGVCL- 9 Aug. 11 4 3" xfId="15328"/>
    <cellStyle name="_pgvcl-costal_pgvcl_PGVCL- 9 Aug. 11 4 4" xfId="15329"/>
    <cellStyle name="_pgvcl-costal_PGVCL-_PGVCL- 9 Aug. 11 4 4" xfId="15330"/>
    <cellStyle name="_pgvcl-costal_pgvcl_PGVCL- 9 Aug. 11 4 5" xfId="15331"/>
    <cellStyle name="_pgvcl-costal_PGVCL-_PGVCL- 9 Aug. 11 4 5" xfId="15332"/>
    <cellStyle name="_pgvcl-costal_pgvcl_PGVCL- 9 Aug. 11 4 6" xfId="15333"/>
    <cellStyle name="_pgvcl-costal_PGVCL-_PGVCL- 9 Aug. 11 4 6" xfId="15334"/>
    <cellStyle name="_pgvcl-costal_pgvcl_PGVCL- 9 Aug. 11 4 7" xfId="15335"/>
    <cellStyle name="_pgvcl-costal_PGVCL-_PGVCL- 9 Aug. 11 4 7" xfId="15336"/>
    <cellStyle name="_pgvcl-costal_pgvcl_PGVCL- 9 Aug. 11 4 8" xfId="15337"/>
    <cellStyle name="_pgvcl-costal_PGVCL-_PGVCL- 9 Aug. 11 4 8" xfId="15338"/>
    <cellStyle name="_pgvcl-costal_pgvcl_PGVCL- 9 Aug. 11 4 9" xfId="15339"/>
    <cellStyle name="_pgvcl-costal_PGVCL-_PGVCL- 9 Aug. 11 4 9" xfId="15340"/>
    <cellStyle name="_pgvcl-costal_pgvcl_PGVCL- 9 Aug. 11 5" xfId="15341"/>
    <cellStyle name="_pgvcl-costal_PGVCL-_PGVCL- 9 Aug. 11 5" xfId="15342"/>
    <cellStyle name="_pgvcl-costal_pgvcl_PGVCL- 9 Aug. 11 5 10" xfId="15343"/>
    <cellStyle name="_pgvcl-costal_PGVCL-_PGVCL- 9 Aug. 11 5 10" xfId="15344"/>
    <cellStyle name="_pgvcl-costal_pgvcl_PGVCL- 9 Aug. 11 5 2" xfId="15345"/>
    <cellStyle name="_pgvcl-costal_PGVCL-_PGVCL- 9 Aug. 11 5 2" xfId="15346"/>
    <cellStyle name="_pgvcl-costal_pgvcl_PGVCL- 9 Aug. 11 5 3" xfId="15347"/>
    <cellStyle name="_pgvcl-costal_PGVCL-_PGVCL- 9 Aug. 11 5 3" xfId="15348"/>
    <cellStyle name="_pgvcl-costal_pgvcl_PGVCL- 9 Aug. 11 5 4" xfId="15349"/>
    <cellStyle name="_pgvcl-costal_PGVCL-_PGVCL- 9 Aug. 11 5 4" xfId="15350"/>
    <cellStyle name="_pgvcl-costal_pgvcl_PGVCL- 9 Aug. 11 5 5" xfId="15351"/>
    <cellStyle name="_pgvcl-costal_PGVCL-_PGVCL- 9 Aug. 11 5 5" xfId="15352"/>
    <cellStyle name="_pgvcl-costal_pgvcl_PGVCL- 9 Aug. 11 5 6" xfId="15353"/>
    <cellStyle name="_pgvcl-costal_PGVCL-_PGVCL- 9 Aug. 11 5 6" xfId="15354"/>
    <cellStyle name="_pgvcl-costal_pgvcl_PGVCL- 9 Aug. 11 5 7" xfId="15355"/>
    <cellStyle name="_pgvcl-costal_PGVCL-_PGVCL- 9 Aug. 11 5 7" xfId="15356"/>
    <cellStyle name="_pgvcl-costal_pgvcl_PGVCL- 9 Aug. 11 5 8" xfId="15357"/>
    <cellStyle name="_pgvcl-costal_PGVCL-_PGVCL- 9 Aug. 11 5 8" xfId="15358"/>
    <cellStyle name="_pgvcl-costal_pgvcl_PGVCL- 9 Aug. 11 5 9" xfId="15359"/>
    <cellStyle name="_pgvcl-costal_PGVCL-_PGVCL- 9 Aug. 11 5 9" xfId="15360"/>
    <cellStyle name="_pgvcl-costal_pgvcl_PGVCL- 9 Aug. 11 6" xfId="15361"/>
    <cellStyle name="_pgvcl-costal_PGVCL-_PGVCL- 9 Aug. 11 6" xfId="15362"/>
    <cellStyle name="_pgvcl-costal_pgvcl_PGVCL- 9 Aug. 11 6 10" xfId="15363"/>
    <cellStyle name="_pgvcl-costal_PGVCL-_PGVCL- 9 Aug. 11 6 10" xfId="15364"/>
    <cellStyle name="_pgvcl-costal_pgvcl_PGVCL- 9 Aug. 11 6 2" xfId="15365"/>
    <cellStyle name="_pgvcl-costal_PGVCL-_PGVCL- 9 Aug. 11 6 2" xfId="15366"/>
    <cellStyle name="_pgvcl-costal_pgvcl_PGVCL- 9 Aug. 11 6 3" xfId="15367"/>
    <cellStyle name="_pgvcl-costal_PGVCL-_PGVCL- 9 Aug. 11 6 3" xfId="15368"/>
    <cellStyle name="_pgvcl-costal_pgvcl_PGVCL- 9 Aug. 11 6 4" xfId="15369"/>
    <cellStyle name="_pgvcl-costal_PGVCL-_PGVCL- 9 Aug. 11 6 4" xfId="15370"/>
    <cellStyle name="_pgvcl-costal_pgvcl_PGVCL- 9 Aug. 11 6 5" xfId="15371"/>
    <cellStyle name="_pgvcl-costal_PGVCL-_PGVCL- 9 Aug. 11 6 5" xfId="15372"/>
    <cellStyle name="_pgvcl-costal_pgvcl_PGVCL- 9 Aug. 11 6 6" xfId="15373"/>
    <cellStyle name="_pgvcl-costal_PGVCL-_PGVCL- 9 Aug. 11 6 6" xfId="15374"/>
    <cellStyle name="_pgvcl-costal_pgvcl_PGVCL- 9 Aug. 11 6 7" xfId="15375"/>
    <cellStyle name="_pgvcl-costal_PGVCL-_PGVCL- 9 Aug. 11 6 7" xfId="15376"/>
    <cellStyle name="_pgvcl-costal_pgvcl_PGVCL- 9 Aug. 11 6 8" xfId="15377"/>
    <cellStyle name="_pgvcl-costal_PGVCL-_PGVCL- 9 Aug. 11 6 8" xfId="15378"/>
    <cellStyle name="_pgvcl-costal_pgvcl_PGVCL- 9 Aug. 11 6 9" xfId="15379"/>
    <cellStyle name="_pgvcl-costal_PGVCL-_PGVCL- 9 Aug. 11 6 9" xfId="15380"/>
    <cellStyle name="_pgvcl-costal_pgvcl_PGVCL- 9 Aug. 11 7" xfId="15381"/>
    <cellStyle name="_pgvcl-costal_PGVCL-_PGVCL- 9 Aug. 11 7" xfId="15382"/>
    <cellStyle name="_pgvcl-costal_pgvcl_PGVCL- 9 Aug. 11 7 10" xfId="15383"/>
    <cellStyle name="_pgvcl-costal_PGVCL-_PGVCL- 9 Aug. 11 7 10" xfId="15384"/>
    <cellStyle name="_pgvcl-costal_pgvcl_PGVCL- 9 Aug. 11 7 2" xfId="15385"/>
    <cellStyle name="_pgvcl-costal_PGVCL-_PGVCL- 9 Aug. 11 7 2" xfId="15386"/>
    <cellStyle name="_pgvcl-costal_pgvcl_PGVCL- 9 Aug. 11 7 3" xfId="15387"/>
    <cellStyle name="_pgvcl-costal_PGVCL-_PGVCL- 9 Aug. 11 7 3" xfId="15388"/>
    <cellStyle name="_pgvcl-costal_pgvcl_PGVCL- 9 Aug. 11 7 4" xfId="15389"/>
    <cellStyle name="_pgvcl-costal_PGVCL-_PGVCL- 9 Aug. 11 7 4" xfId="15390"/>
    <cellStyle name="_pgvcl-costal_pgvcl_PGVCL- 9 Aug. 11 7 5" xfId="15391"/>
    <cellStyle name="_pgvcl-costal_PGVCL-_PGVCL- 9 Aug. 11 7 5" xfId="15392"/>
    <cellStyle name="_pgvcl-costal_pgvcl_PGVCL- 9 Aug. 11 7 6" xfId="15393"/>
    <cellStyle name="_pgvcl-costal_PGVCL-_PGVCL- 9 Aug. 11 7 6" xfId="15394"/>
    <cellStyle name="_pgvcl-costal_pgvcl_PGVCL- 9 Aug. 11 7 7" xfId="15395"/>
    <cellStyle name="_pgvcl-costal_PGVCL-_PGVCL- 9 Aug. 11 7 7" xfId="15396"/>
    <cellStyle name="_pgvcl-costal_pgvcl_PGVCL- 9 Aug. 11 7 8" xfId="15397"/>
    <cellStyle name="_pgvcl-costal_PGVCL-_PGVCL- 9 Aug. 11 7 8" xfId="15398"/>
    <cellStyle name="_pgvcl-costal_pgvcl_PGVCL- 9 Aug. 11 7 9" xfId="15399"/>
    <cellStyle name="_pgvcl-costal_PGVCL-_PGVCL- 9 Aug. 11 7 9" xfId="15400"/>
    <cellStyle name="_pgvcl-costal_pgvcl_PGVCL- 9 Aug. 11 8" xfId="15401"/>
    <cellStyle name="_pgvcl-costal_PGVCL-_PGVCL- 9 Aug. 11 8" xfId="15402"/>
    <cellStyle name="_pgvcl-costal_pgvcl_PGVCL- 9 Jun. 11" xfId="15403"/>
    <cellStyle name="_pgvcl-costal_PGVCL-_PGVCL- 9 Jun. 11" xfId="15404"/>
    <cellStyle name="_pgvcl-costal_pgvcl_PGVCL- 9 Jun. 11 2" xfId="15405"/>
    <cellStyle name="_pgvcl-costal_PGVCL-_PGVCL- 9 Jun. 11 2" xfId="15406"/>
    <cellStyle name="_pgvcl-costal_pgvcl_PGVCL- 9 Jun. 11 2 10" xfId="15407"/>
    <cellStyle name="_pgvcl-costal_PGVCL-_PGVCL- 9 Jun. 11 2 10" xfId="15408"/>
    <cellStyle name="_pgvcl-costal_pgvcl_PGVCL- 9 Jun. 11 2 2" xfId="15409"/>
    <cellStyle name="_pgvcl-costal_PGVCL-_PGVCL- 9 Jun. 11 2 2" xfId="15410"/>
    <cellStyle name="_pgvcl-costal_pgvcl_PGVCL- 9 Jun. 11 2 3" xfId="15411"/>
    <cellStyle name="_pgvcl-costal_PGVCL-_PGVCL- 9 Jun. 11 2 3" xfId="15412"/>
    <cellStyle name="_pgvcl-costal_pgvcl_PGVCL- 9 Jun. 11 2 4" xfId="15413"/>
    <cellStyle name="_pgvcl-costal_PGVCL-_PGVCL- 9 Jun. 11 2 4" xfId="15414"/>
    <cellStyle name="_pgvcl-costal_pgvcl_PGVCL- 9 Jun. 11 2 5" xfId="15415"/>
    <cellStyle name="_pgvcl-costal_PGVCL-_PGVCL- 9 Jun. 11 2 5" xfId="15416"/>
    <cellStyle name="_pgvcl-costal_pgvcl_PGVCL- 9 Jun. 11 2 6" xfId="15417"/>
    <cellStyle name="_pgvcl-costal_PGVCL-_PGVCL- 9 Jun. 11 2 6" xfId="15418"/>
    <cellStyle name="_pgvcl-costal_pgvcl_PGVCL- 9 Jun. 11 2 7" xfId="15419"/>
    <cellStyle name="_pgvcl-costal_PGVCL-_PGVCL- 9 Jun. 11 2 7" xfId="15420"/>
    <cellStyle name="_pgvcl-costal_pgvcl_PGVCL- 9 Jun. 11 2 8" xfId="15421"/>
    <cellStyle name="_pgvcl-costal_PGVCL-_PGVCL- 9 Jun. 11 2 8" xfId="15422"/>
    <cellStyle name="_pgvcl-costal_pgvcl_PGVCL- 9 Jun. 11 2 9" xfId="15423"/>
    <cellStyle name="_pgvcl-costal_PGVCL-_PGVCL- 9 Jun. 11 2 9" xfId="15424"/>
    <cellStyle name="_pgvcl-costal_pgvcl_PGVCL- 9 Jun. 11 3" xfId="15425"/>
    <cellStyle name="_pgvcl-costal_PGVCL-_PGVCL- 9 Jun. 11 3" xfId="15426"/>
    <cellStyle name="_pgvcl-costal_pgvcl_PGVCL- 9 Jun. 11 3 10" xfId="15427"/>
    <cellStyle name="_pgvcl-costal_PGVCL-_PGVCL- 9 Jun. 11 3 10" xfId="15428"/>
    <cellStyle name="_pgvcl-costal_pgvcl_PGVCL- 9 Jun. 11 3 2" xfId="15429"/>
    <cellStyle name="_pgvcl-costal_PGVCL-_PGVCL- 9 Jun. 11 3 2" xfId="15430"/>
    <cellStyle name="_pgvcl-costal_pgvcl_PGVCL- 9 Jun. 11 3 3" xfId="15431"/>
    <cellStyle name="_pgvcl-costal_PGVCL-_PGVCL- 9 Jun. 11 3 3" xfId="15432"/>
    <cellStyle name="_pgvcl-costal_pgvcl_PGVCL- 9 Jun. 11 3 4" xfId="15433"/>
    <cellStyle name="_pgvcl-costal_PGVCL-_PGVCL- 9 Jun. 11 3 4" xfId="15434"/>
    <cellStyle name="_pgvcl-costal_pgvcl_PGVCL- 9 Jun. 11 3 5" xfId="15435"/>
    <cellStyle name="_pgvcl-costal_PGVCL-_PGVCL- 9 Jun. 11 3 5" xfId="15436"/>
    <cellStyle name="_pgvcl-costal_pgvcl_PGVCL- 9 Jun. 11 3 6" xfId="15437"/>
    <cellStyle name="_pgvcl-costal_PGVCL-_PGVCL- 9 Jun. 11 3 6" xfId="15438"/>
    <cellStyle name="_pgvcl-costal_pgvcl_PGVCL- 9 Jun. 11 3 7" xfId="15439"/>
    <cellStyle name="_pgvcl-costal_PGVCL-_PGVCL- 9 Jun. 11 3 7" xfId="15440"/>
    <cellStyle name="_pgvcl-costal_pgvcl_PGVCL- 9 Jun. 11 3 8" xfId="15441"/>
    <cellStyle name="_pgvcl-costal_PGVCL-_PGVCL- 9 Jun. 11 3 8" xfId="15442"/>
    <cellStyle name="_pgvcl-costal_pgvcl_PGVCL- 9 Jun. 11 3 9" xfId="15443"/>
    <cellStyle name="_pgvcl-costal_PGVCL-_PGVCL- 9 Jun. 11 3 9" xfId="15444"/>
    <cellStyle name="_pgvcl-costal_pgvcl_PGVCL- 9 Jun. 11 4" xfId="15445"/>
    <cellStyle name="_pgvcl-costal_PGVCL-_PGVCL- 9 Jun. 11 4" xfId="15446"/>
    <cellStyle name="_pgvcl-costal_pgvcl_PGVCL- 9 Jun. 11 4 10" xfId="15447"/>
    <cellStyle name="_pgvcl-costal_PGVCL-_PGVCL- 9 Jun. 11 4 10" xfId="15448"/>
    <cellStyle name="_pgvcl-costal_pgvcl_PGVCL- 9 Jun. 11 4 2" xfId="15449"/>
    <cellStyle name="_pgvcl-costal_PGVCL-_PGVCL- 9 Jun. 11 4 2" xfId="15450"/>
    <cellStyle name="_pgvcl-costal_pgvcl_PGVCL- 9 Jun. 11 4 3" xfId="15451"/>
    <cellStyle name="_pgvcl-costal_PGVCL-_PGVCL- 9 Jun. 11 4 3" xfId="15452"/>
    <cellStyle name="_pgvcl-costal_pgvcl_PGVCL- 9 Jun. 11 4 4" xfId="15453"/>
    <cellStyle name="_pgvcl-costal_PGVCL-_PGVCL- 9 Jun. 11 4 4" xfId="15454"/>
    <cellStyle name="_pgvcl-costal_pgvcl_PGVCL- 9 Jun. 11 4 5" xfId="15455"/>
    <cellStyle name="_pgvcl-costal_PGVCL-_PGVCL- 9 Jun. 11 4 5" xfId="15456"/>
    <cellStyle name="_pgvcl-costal_pgvcl_PGVCL- 9 Jun. 11 4 6" xfId="15457"/>
    <cellStyle name="_pgvcl-costal_PGVCL-_PGVCL- 9 Jun. 11 4 6" xfId="15458"/>
    <cellStyle name="_pgvcl-costal_pgvcl_PGVCL- 9 Jun. 11 4 7" xfId="15459"/>
    <cellStyle name="_pgvcl-costal_PGVCL-_PGVCL- 9 Jun. 11 4 7" xfId="15460"/>
    <cellStyle name="_pgvcl-costal_pgvcl_PGVCL- 9 Jun. 11 4 8" xfId="15461"/>
    <cellStyle name="_pgvcl-costal_PGVCL-_PGVCL- 9 Jun. 11 4 8" xfId="15462"/>
    <cellStyle name="_pgvcl-costal_pgvcl_PGVCL- 9 Jun. 11 4 9" xfId="15463"/>
    <cellStyle name="_pgvcl-costal_PGVCL-_PGVCL- 9 Jun. 11 4 9" xfId="15464"/>
    <cellStyle name="_pgvcl-costal_pgvcl_PGVCL- 9 Jun. 11 5" xfId="15465"/>
    <cellStyle name="_pgvcl-costal_PGVCL-_PGVCL- 9 Jun. 11 5" xfId="15466"/>
    <cellStyle name="_pgvcl-costal_pgvcl_PGVCL- 9 Jun. 11 5 10" xfId="15467"/>
    <cellStyle name="_pgvcl-costal_PGVCL-_PGVCL- 9 Jun. 11 5 10" xfId="15468"/>
    <cellStyle name="_pgvcl-costal_pgvcl_PGVCL- 9 Jun. 11 5 2" xfId="15469"/>
    <cellStyle name="_pgvcl-costal_PGVCL-_PGVCL- 9 Jun. 11 5 2" xfId="15470"/>
    <cellStyle name="_pgvcl-costal_pgvcl_PGVCL- 9 Jun. 11 5 3" xfId="15471"/>
    <cellStyle name="_pgvcl-costal_PGVCL-_PGVCL- 9 Jun. 11 5 3" xfId="15472"/>
    <cellStyle name="_pgvcl-costal_pgvcl_PGVCL- 9 Jun. 11 5 4" xfId="15473"/>
    <cellStyle name="_pgvcl-costal_PGVCL-_PGVCL- 9 Jun. 11 5 4" xfId="15474"/>
    <cellStyle name="_pgvcl-costal_pgvcl_PGVCL- 9 Jun. 11 5 5" xfId="15475"/>
    <cellStyle name="_pgvcl-costal_PGVCL-_PGVCL- 9 Jun. 11 5 5" xfId="15476"/>
    <cellStyle name="_pgvcl-costal_pgvcl_PGVCL- 9 Jun. 11 5 6" xfId="15477"/>
    <cellStyle name="_pgvcl-costal_PGVCL-_PGVCL- 9 Jun. 11 5 6" xfId="15478"/>
    <cellStyle name="_pgvcl-costal_pgvcl_PGVCL- 9 Jun. 11 5 7" xfId="15479"/>
    <cellStyle name="_pgvcl-costal_PGVCL-_PGVCL- 9 Jun. 11 5 7" xfId="15480"/>
    <cellStyle name="_pgvcl-costal_pgvcl_PGVCL- 9 Jun. 11 5 8" xfId="15481"/>
    <cellStyle name="_pgvcl-costal_PGVCL-_PGVCL- 9 Jun. 11 5 8" xfId="15482"/>
    <cellStyle name="_pgvcl-costal_pgvcl_PGVCL- 9 Jun. 11 5 9" xfId="15483"/>
    <cellStyle name="_pgvcl-costal_PGVCL-_PGVCL- 9 Jun. 11 5 9" xfId="15484"/>
    <cellStyle name="_pgvcl-costal_pgvcl_PGVCL- 9 Jun. 11 6" xfId="15485"/>
    <cellStyle name="_pgvcl-costal_PGVCL-_PGVCL- 9 Jun. 11 6" xfId="15486"/>
    <cellStyle name="_pgvcl-costal_pgvcl_PGVCL- 9 Jun. 11 6 10" xfId="15487"/>
    <cellStyle name="_pgvcl-costal_PGVCL-_PGVCL- 9 Jun. 11 6 10" xfId="15488"/>
    <cellStyle name="_pgvcl-costal_pgvcl_PGVCL- 9 Jun. 11 6 2" xfId="15489"/>
    <cellStyle name="_pgvcl-costal_PGVCL-_PGVCL- 9 Jun. 11 6 2" xfId="15490"/>
    <cellStyle name="_pgvcl-costal_pgvcl_PGVCL- 9 Jun. 11 6 3" xfId="15491"/>
    <cellStyle name="_pgvcl-costal_PGVCL-_PGVCL- 9 Jun. 11 6 3" xfId="15492"/>
    <cellStyle name="_pgvcl-costal_pgvcl_PGVCL- 9 Jun. 11 6 4" xfId="15493"/>
    <cellStyle name="_pgvcl-costal_PGVCL-_PGVCL- 9 Jun. 11 6 4" xfId="15494"/>
    <cellStyle name="_pgvcl-costal_pgvcl_PGVCL- 9 Jun. 11 6 5" xfId="15495"/>
    <cellStyle name="_pgvcl-costal_PGVCL-_PGVCL- 9 Jun. 11 6 5" xfId="15496"/>
    <cellStyle name="_pgvcl-costal_pgvcl_PGVCL- 9 Jun. 11 6 6" xfId="15497"/>
    <cellStyle name="_pgvcl-costal_PGVCL-_PGVCL- 9 Jun. 11 6 6" xfId="15498"/>
    <cellStyle name="_pgvcl-costal_pgvcl_PGVCL- 9 Jun. 11 6 7" xfId="15499"/>
    <cellStyle name="_pgvcl-costal_PGVCL-_PGVCL- 9 Jun. 11 6 7" xfId="15500"/>
    <cellStyle name="_pgvcl-costal_pgvcl_PGVCL- 9 Jun. 11 6 8" xfId="15501"/>
    <cellStyle name="_pgvcl-costal_PGVCL-_PGVCL- 9 Jun. 11 6 8" xfId="15502"/>
    <cellStyle name="_pgvcl-costal_pgvcl_PGVCL- 9 Jun. 11 6 9" xfId="15503"/>
    <cellStyle name="_pgvcl-costal_PGVCL-_PGVCL- 9 Jun. 11 6 9" xfId="15504"/>
    <cellStyle name="_pgvcl-costal_pgvcl_PGVCL- 9 Jun. 11 7" xfId="15505"/>
    <cellStyle name="_pgvcl-costal_PGVCL-_PGVCL- 9 Jun. 11 7" xfId="15506"/>
    <cellStyle name="_pgvcl-costal_pgvcl_PGVCL- 9 Jun. 11 7 10" xfId="15507"/>
    <cellStyle name="_pgvcl-costal_PGVCL-_PGVCL- 9 Jun. 11 7 10" xfId="15508"/>
    <cellStyle name="_pgvcl-costal_pgvcl_PGVCL- 9 Jun. 11 7 2" xfId="15509"/>
    <cellStyle name="_pgvcl-costal_PGVCL-_PGVCL- 9 Jun. 11 7 2" xfId="15510"/>
    <cellStyle name="_pgvcl-costal_pgvcl_PGVCL- 9 Jun. 11 7 3" xfId="15511"/>
    <cellStyle name="_pgvcl-costal_PGVCL-_PGVCL- 9 Jun. 11 7 3" xfId="15512"/>
    <cellStyle name="_pgvcl-costal_pgvcl_PGVCL- 9 Jun. 11 7 4" xfId="15513"/>
    <cellStyle name="_pgvcl-costal_PGVCL-_PGVCL- 9 Jun. 11 7 4" xfId="15514"/>
    <cellStyle name="_pgvcl-costal_pgvcl_PGVCL- 9 Jun. 11 7 5" xfId="15515"/>
    <cellStyle name="_pgvcl-costal_PGVCL-_PGVCL- 9 Jun. 11 7 5" xfId="15516"/>
    <cellStyle name="_pgvcl-costal_pgvcl_PGVCL- 9 Jun. 11 7 6" xfId="15517"/>
    <cellStyle name="_pgvcl-costal_PGVCL-_PGVCL- 9 Jun. 11 7 6" xfId="15518"/>
    <cellStyle name="_pgvcl-costal_pgvcl_PGVCL- 9 Jun. 11 7 7" xfId="15519"/>
    <cellStyle name="_pgvcl-costal_PGVCL-_PGVCL- 9 Jun. 11 7 7" xfId="15520"/>
    <cellStyle name="_pgvcl-costal_pgvcl_PGVCL- 9 Jun. 11 7 8" xfId="15521"/>
    <cellStyle name="_pgvcl-costal_PGVCL-_PGVCL- 9 Jun. 11 7 8" xfId="15522"/>
    <cellStyle name="_pgvcl-costal_pgvcl_PGVCL- 9 Jun. 11 7 9" xfId="15523"/>
    <cellStyle name="_pgvcl-costal_PGVCL-_PGVCL- 9 Jun. 11 7 9" xfId="15524"/>
    <cellStyle name="_pgvcl-costal_pgvcl_PGVCL- 9 Jun. 11 8" xfId="15525"/>
    <cellStyle name="_pgvcl-costal_PGVCL-_PGVCL- 9 Jun. 11 8" xfId="15526"/>
    <cellStyle name="_pgvcl-costal_pgvcl_PGVCL- 9 May 11" xfId="15527"/>
    <cellStyle name="_pgvcl-costal_PGVCL-_PGVCL- 9 May 11" xfId="15528"/>
    <cellStyle name="_pgvcl-costal_pgvcl_PGVCL- 9 May 11 2" xfId="15529"/>
    <cellStyle name="_pgvcl-costal_PGVCL-_PGVCL- 9 May 11 2" xfId="15530"/>
    <cellStyle name="_pgvcl-costal_pgvcl_PGVCL- 9 May 11 2 10" xfId="15531"/>
    <cellStyle name="_pgvcl-costal_PGVCL-_PGVCL- 9 May 11 2 10" xfId="15532"/>
    <cellStyle name="_pgvcl-costal_pgvcl_PGVCL- 9 May 11 2 2" xfId="15533"/>
    <cellStyle name="_pgvcl-costal_PGVCL-_PGVCL- 9 May 11 2 2" xfId="15534"/>
    <cellStyle name="_pgvcl-costal_pgvcl_PGVCL- 9 May 11 2 3" xfId="15535"/>
    <cellStyle name="_pgvcl-costal_PGVCL-_PGVCL- 9 May 11 2 3" xfId="15536"/>
    <cellStyle name="_pgvcl-costal_pgvcl_PGVCL- 9 May 11 2 4" xfId="15537"/>
    <cellStyle name="_pgvcl-costal_PGVCL-_PGVCL- 9 May 11 2 4" xfId="15538"/>
    <cellStyle name="_pgvcl-costal_pgvcl_PGVCL- 9 May 11 2 5" xfId="15539"/>
    <cellStyle name="_pgvcl-costal_PGVCL-_PGVCL- 9 May 11 2 5" xfId="15540"/>
    <cellStyle name="_pgvcl-costal_pgvcl_PGVCL- 9 May 11 2 6" xfId="15541"/>
    <cellStyle name="_pgvcl-costal_PGVCL-_PGVCL- 9 May 11 2 6" xfId="15542"/>
    <cellStyle name="_pgvcl-costal_pgvcl_PGVCL- 9 May 11 2 7" xfId="15543"/>
    <cellStyle name="_pgvcl-costal_PGVCL-_PGVCL- 9 May 11 2 7" xfId="15544"/>
    <cellStyle name="_pgvcl-costal_pgvcl_PGVCL- 9 May 11 2 8" xfId="15545"/>
    <cellStyle name="_pgvcl-costal_PGVCL-_PGVCL- 9 May 11 2 8" xfId="15546"/>
    <cellStyle name="_pgvcl-costal_pgvcl_PGVCL- 9 May 11 2 9" xfId="15547"/>
    <cellStyle name="_pgvcl-costal_PGVCL-_PGVCL- 9 May 11 2 9" xfId="15548"/>
    <cellStyle name="_pgvcl-costal_pgvcl_PGVCL- 9 May 11 3" xfId="15549"/>
    <cellStyle name="_pgvcl-costal_PGVCL-_PGVCL- 9 May 11 3" xfId="15550"/>
    <cellStyle name="_pgvcl-costal_pgvcl_PGVCL- 9 May 11 3 10" xfId="15551"/>
    <cellStyle name="_pgvcl-costal_PGVCL-_PGVCL- 9 May 11 3 10" xfId="15552"/>
    <cellStyle name="_pgvcl-costal_pgvcl_PGVCL- 9 May 11 3 2" xfId="15553"/>
    <cellStyle name="_pgvcl-costal_PGVCL-_PGVCL- 9 May 11 3 2" xfId="15554"/>
    <cellStyle name="_pgvcl-costal_pgvcl_PGVCL- 9 May 11 3 3" xfId="15555"/>
    <cellStyle name="_pgvcl-costal_PGVCL-_PGVCL- 9 May 11 3 3" xfId="15556"/>
    <cellStyle name="_pgvcl-costal_pgvcl_PGVCL- 9 May 11 3 4" xfId="15557"/>
    <cellStyle name="_pgvcl-costal_PGVCL-_PGVCL- 9 May 11 3 4" xfId="15558"/>
    <cellStyle name="_pgvcl-costal_pgvcl_PGVCL- 9 May 11 3 5" xfId="15559"/>
    <cellStyle name="_pgvcl-costal_PGVCL-_PGVCL- 9 May 11 3 5" xfId="15560"/>
    <cellStyle name="_pgvcl-costal_pgvcl_PGVCL- 9 May 11 3 6" xfId="15561"/>
    <cellStyle name="_pgvcl-costal_PGVCL-_PGVCL- 9 May 11 3 6" xfId="15562"/>
    <cellStyle name="_pgvcl-costal_pgvcl_PGVCL- 9 May 11 3 7" xfId="15563"/>
    <cellStyle name="_pgvcl-costal_PGVCL-_PGVCL- 9 May 11 3 7" xfId="15564"/>
    <cellStyle name="_pgvcl-costal_pgvcl_PGVCL- 9 May 11 3 8" xfId="15565"/>
    <cellStyle name="_pgvcl-costal_PGVCL-_PGVCL- 9 May 11 3 8" xfId="15566"/>
    <cellStyle name="_pgvcl-costal_pgvcl_PGVCL- 9 May 11 3 9" xfId="15567"/>
    <cellStyle name="_pgvcl-costal_PGVCL-_PGVCL- 9 May 11 3 9" xfId="15568"/>
    <cellStyle name="_pgvcl-costal_pgvcl_PGVCL- 9 May 11 4" xfId="15569"/>
    <cellStyle name="_pgvcl-costal_PGVCL-_PGVCL- 9 May 11 4" xfId="15570"/>
    <cellStyle name="_pgvcl-costal_pgvcl_PGVCL- 9 May 11 4 10" xfId="15571"/>
    <cellStyle name="_pgvcl-costal_PGVCL-_PGVCL- 9 May 11 4 10" xfId="15572"/>
    <cellStyle name="_pgvcl-costal_pgvcl_PGVCL- 9 May 11 4 2" xfId="15573"/>
    <cellStyle name="_pgvcl-costal_PGVCL-_PGVCL- 9 May 11 4 2" xfId="15574"/>
    <cellStyle name="_pgvcl-costal_pgvcl_PGVCL- 9 May 11 4 3" xfId="15575"/>
    <cellStyle name="_pgvcl-costal_PGVCL-_PGVCL- 9 May 11 4 3" xfId="15576"/>
    <cellStyle name="_pgvcl-costal_pgvcl_PGVCL- 9 May 11 4 4" xfId="15577"/>
    <cellStyle name="_pgvcl-costal_PGVCL-_PGVCL- 9 May 11 4 4" xfId="15578"/>
    <cellStyle name="_pgvcl-costal_pgvcl_PGVCL- 9 May 11 4 5" xfId="15579"/>
    <cellStyle name="_pgvcl-costal_PGVCL-_PGVCL- 9 May 11 4 5" xfId="15580"/>
    <cellStyle name="_pgvcl-costal_pgvcl_PGVCL- 9 May 11 4 6" xfId="15581"/>
    <cellStyle name="_pgvcl-costal_PGVCL-_PGVCL- 9 May 11 4 6" xfId="15582"/>
    <cellStyle name="_pgvcl-costal_pgvcl_PGVCL- 9 May 11 4 7" xfId="15583"/>
    <cellStyle name="_pgvcl-costal_PGVCL-_PGVCL- 9 May 11 4 7" xfId="15584"/>
    <cellStyle name="_pgvcl-costal_pgvcl_PGVCL- 9 May 11 4 8" xfId="15585"/>
    <cellStyle name="_pgvcl-costal_PGVCL-_PGVCL- 9 May 11 4 8" xfId="15586"/>
    <cellStyle name="_pgvcl-costal_pgvcl_PGVCL- 9 May 11 4 9" xfId="15587"/>
    <cellStyle name="_pgvcl-costal_PGVCL-_PGVCL- 9 May 11 4 9" xfId="15588"/>
    <cellStyle name="_pgvcl-costal_pgvcl_PGVCL- 9 May 11 5" xfId="15589"/>
    <cellStyle name="_pgvcl-costal_PGVCL-_PGVCL- 9 May 11 5" xfId="15590"/>
    <cellStyle name="_pgvcl-costal_pgvcl_PGVCL- 9 May 11 5 10" xfId="15591"/>
    <cellStyle name="_pgvcl-costal_PGVCL-_PGVCL- 9 May 11 5 10" xfId="15592"/>
    <cellStyle name="_pgvcl-costal_pgvcl_PGVCL- 9 May 11 5 2" xfId="15593"/>
    <cellStyle name="_pgvcl-costal_PGVCL-_PGVCL- 9 May 11 5 2" xfId="15594"/>
    <cellStyle name="_pgvcl-costal_pgvcl_PGVCL- 9 May 11 5 3" xfId="15595"/>
    <cellStyle name="_pgvcl-costal_PGVCL-_PGVCL- 9 May 11 5 3" xfId="15596"/>
    <cellStyle name="_pgvcl-costal_pgvcl_PGVCL- 9 May 11 5 4" xfId="15597"/>
    <cellStyle name="_pgvcl-costal_PGVCL-_PGVCL- 9 May 11 5 4" xfId="15598"/>
    <cellStyle name="_pgvcl-costal_pgvcl_PGVCL- 9 May 11 5 5" xfId="15599"/>
    <cellStyle name="_pgvcl-costal_PGVCL-_PGVCL- 9 May 11 5 5" xfId="15600"/>
    <cellStyle name="_pgvcl-costal_pgvcl_PGVCL- 9 May 11 5 6" xfId="15601"/>
    <cellStyle name="_pgvcl-costal_PGVCL-_PGVCL- 9 May 11 5 6" xfId="15602"/>
    <cellStyle name="_pgvcl-costal_pgvcl_PGVCL- 9 May 11 5 7" xfId="15603"/>
    <cellStyle name="_pgvcl-costal_PGVCL-_PGVCL- 9 May 11 5 7" xfId="15604"/>
    <cellStyle name="_pgvcl-costal_pgvcl_PGVCL- 9 May 11 5 8" xfId="15605"/>
    <cellStyle name="_pgvcl-costal_PGVCL-_PGVCL- 9 May 11 5 8" xfId="15606"/>
    <cellStyle name="_pgvcl-costal_pgvcl_PGVCL- 9 May 11 5 9" xfId="15607"/>
    <cellStyle name="_pgvcl-costal_PGVCL-_PGVCL- 9 May 11 5 9" xfId="15608"/>
    <cellStyle name="_pgvcl-costal_pgvcl_PGVCL- 9 May 11 6" xfId="15609"/>
    <cellStyle name="_pgvcl-costal_PGVCL-_PGVCL- 9 May 11 6" xfId="15610"/>
    <cellStyle name="_pgvcl-costal_pgvcl_PGVCL- 9 May 11 6 10" xfId="15611"/>
    <cellStyle name="_pgvcl-costal_PGVCL-_PGVCL- 9 May 11 6 10" xfId="15612"/>
    <cellStyle name="_pgvcl-costal_pgvcl_PGVCL- 9 May 11 6 2" xfId="15613"/>
    <cellStyle name="_pgvcl-costal_PGVCL-_PGVCL- 9 May 11 6 2" xfId="15614"/>
    <cellStyle name="_pgvcl-costal_pgvcl_PGVCL- 9 May 11 6 3" xfId="15615"/>
    <cellStyle name="_pgvcl-costal_PGVCL-_PGVCL- 9 May 11 6 3" xfId="15616"/>
    <cellStyle name="_pgvcl-costal_pgvcl_PGVCL- 9 May 11 6 4" xfId="15617"/>
    <cellStyle name="_pgvcl-costal_PGVCL-_PGVCL- 9 May 11 6 4" xfId="15618"/>
    <cellStyle name="_pgvcl-costal_pgvcl_PGVCL- 9 May 11 6 5" xfId="15619"/>
    <cellStyle name="_pgvcl-costal_PGVCL-_PGVCL- 9 May 11 6 5" xfId="15620"/>
    <cellStyle name="_pgvcl-costal_pgvcl_PGVCL- 9 May 11 6 6" xfId="15621"/>
    <cellStyle name="_pgvcl-costal_PGVCL-_PGVCL- 9 May 11 6 6" xfId="15622"/>
    <cellStyle name="_pgvcl-costal_pgvcl_PGVCL- 9 May 11 6 7" xfId="15623"/>
    <cellStyle name="_pgvcl-costal_PGVCL-_PGVCL- 9 May 11 6 7" xfId="15624"/>
    <cellStyle name="_pgvcl-costal_pgvcl_PGVCL- 9 May 11 6 8" xfId="15625"/>
    <cellStyle name="_pgvcl-costal_PGVCL-_PGVCL- 9 May 11 6 8" xfId="15626"/>
    <cellStyle name="_pgvcl-costal_pgvcl_PGVCL- 9 May 11 6 9" xfId="15627"/>
    <cellStyle name="_pgvcl-costal_PGVCL-_PGVCL- 9 May 11 6 9" xfId="15628"/>
    <cellStyle name="_pgvcl-costal_pgvcl_PGVCL- 9 May 11 7" xfId="15629"/>
    <cellStyle name="_pgvcl-costal_PGVCL-_PGVCL- 9 May 11 7" xfId="15630"/>
    <cellStyle name="_pgvcl-costal_pgvcl_PGVCL- 9 May 11 7 10" xfId="15631"/>
    <cellStyle name="_pgvcl-costal_PGVCL-_PGVCL- 9 May 11 7 10" xfId="15632"/>
    <cellStyle name="_pgvcl-costal_pgvcl_PGVCL- 9 May 11 7 2" xfId="15633"/>
    <cellStyle name="_pgvcl-costal_PGVCL-_PGVCL- 9 May 11 7 2" xfId="15634"/>
    <cellStyle name="_pgvcl-costal_pgvcl_PGVCL- 9 May 11 7 3" xfId="15635"/>
    <cellStyle name="_pgvcl-costal_PGVCL-_PGVCL- 9 May 11 7 3" xfId="15636"/>
    <cellStyle name="_pgvcl-costal_pgvcl_PGVCL- 9 May 11 7 4" xfId="15637"/>
    <cellStyle name="_pgvcl-costal_PGVCL-_PGVCL- 9 May 11 7 4" xfId="15638"/>
    <cellStyle name="_pgvcl-costal_pgvcl_PGVCL- 9 May 11 7 5" xfId="15639"/>
    <cellStyle name="_pgvcl-costal_PGVCL-_PGVCL- 9 May 11 7 5" xfId="15640"/>
    <cellStyle name="_pgvcl-costal_pgvcl_PGVCL- 9 May 11 7 6" xfId="15641"/>
    <cellStyle name="_pgvcl-costal_PGVCL-_PGVCL- 9 May 11 7 6" xfId="15642"/>
    <cellStyle name="_pgvcl-costal_pgvcl_PGVCL- 9 May 11 7 7" xfId="15643"/>
    <cellStyle name="_pgvcl-costal_PGVCL-_PGVCL- 9 May 11 7 7" xfId="15644"/>
    <cellStyle name="_pgvcl-costal_pgvcl_PGVCL- 9 May 11 7 8" xfId="15645"/>
    <cellStyle name="_pgvcl-costal_PGVCL-_PGVCL- 9 May 11 7 8" xfId="15646"/>
    <cellStyle name="_pgvcl-costal_pgvcl_PGVCL- 9 May 11 7 9" xfId="15647"/>
    <cellStyle name="_pgvcl-costal_PGVCL-_PGVCL- 9 May 11 7 9" xfId="15648"/>
    <cellStyle name="_pgvcl-costal_pgvcl_PGVCL- 9 May 11 8" xfId="15649"/>
    <cellStyle name="_pgvcl-costal_PGVCL-_PGVCL- 9 May 11 8" xfId="15650"/>
    <cellStyle name="_pgvcl-costal_pgvcl_PGVCL- 9 Sep. 11" xfId="15651"/>
    <cellStyle name="_pgvcl-costal_PGVCL-_PGVCL- 9 Sep. 11" xfId="15652"/>
    <cellStyle name="_pgvcl-costal_pgvcl_PGVCL- 9 Sep. 11 2" xfId="15653"/>
    <cellStyle name="_pgvcl-costal_PGVCL-_PGVCL- 9 Sep. 11 2" xfId="15654"/>
    <cellStyle name="_pgvcl-costal_pgvcl_PGVCL- 9 Sep. 11 2 10" xfId="15655"/>
    <cellStyle name="_pgvcl-costal_PGVCL-_PGVCL- 9 Sep. 11 2 10" xfId="15656"/>
    <cellStyle name="_pgvcl-costal_pgvcl_PGVCL- 9 Sep. 11 2 2" xfId="15657"/>
    <cellStyle name="_pgvcl-costal_PGVCL-_PGVCL- 9 Sep. 11 2 2" xfId="15658"/>
    <cellStyle name="_pgvcl-costal_pgvcl_PGVCL- 9 Sep. 11 2 3" xfId="15659"/>
    <cellStyle name="_pgvcl-costal_PGVCL-_PGVCL- 9 Sep. 11 2 3" xfId="15660"/>
    <cellStyle name="_pgvcl-costal_pgvcl_PGVCL- 9 Sep. 11 2 4" xfId="15661"/>
    <cellStyle name="_pgvcl-costal_PGVCL-_PGVCL- 9 Sep. 11 2 4" xfId="15662"/>
    <cellStyle name="_pgvcl-costal_pgvcl_PGVCL- 9 Sep. 11 2 5" xfId="15663"/>
    <cellStyle name="_pgvcl-costal_PGVCL-_PGVCL- 9 Sep. 11 2 5" xfId="15664"/>
    <cellStyle name="_pgvcl-costal_pgvcl_PGVCL- 9 Sep. 11 2 6" xfId="15665"/>
    <cellStyle name="_pgvcl-costal_PGVCL-_PGVCL- 9 Sep. 11 2 6" xfId="15666"/>
    <cellStyle name="_pgvcl-costal_pgvcl_PGVCL- 9 Sep. 11 2 7" xfId="15667"/>
    <cellStyle name="_pgvcl-costal_PGVCL-_PGVCL- 9 Sep. 11 2 7" xfId="15668"/>
    <cellStyle name="_pgvcl-costal_pgvcl_PGVCL- 9 Sep. 11 2 8" xfId="15669"/>
    <cellStyle name="_pgvcl-costal_PGVCL-_PGVCL- 9 Sep. 11 2 8" xfId="15670"/>
    <cellStyle name="_pgvcl-costal_pgvcl_PGVCL- 9 Sep. 11 2 9" xfId="15671"/>
    <cellStyle name="_pgvcl-costal_PGVCL-_PGVCL- 9 Sep. 11 2 9" xfId="15672"/>
    <cellStyle name="_pgvcl-costal_pgvcl_PGVCL- 9 Sep. 11 3" xfId="15673"/>
    <cellStyle name="_pgvcl-costal_PGVCL-_PGVCL- 9 Sep. 11 3" xfId="15674"/>
    <cellStyle name="_pgvcl-costal_pgvcl_PGVCL- 9 Sep. 11 3 10" xfId="15675"/>
    <cellStyle name="_pgvcl-costal_PGVCL-_PGVCL- 9 Sep. 11 3 10" xfId="15676"/>
    <cellStyle name="_pgvcl-costal_pgvcl_PGVCL- 9 Sep. 11 3 2" xfId="15677"/>
    <cellStyle name="_pgvcl-costal_PGVCL-_PGVCL- 9 Sep. 11 3 2" xfId="15678"/>
    <cellStyle name="_pgvcl-costal_pgvcl_PGVCL- 9 Sep. 11 3 3" xfId="15679"/>
    <cellStyle name="_pgvcl-costal_PGVCL-_PGVCL- 9 Sep. 11 3 3" xfId="15680"/>
    <cellStyle name="_pgvcl-costal_pgvcl_PGVCL- 9 Sep. 11 3 4" xfId="15681"/>
    <cellStyle name="_pgvcl-costal_PGVCL-_PGVCL- 9 Sep. 11 3 4" xfId="15682"/>
    <cellStyle name="_pgvcl-costal_pgvcl_PGVCL- 9 Sep. 11 3 5" xfId="15683"/>
    <cellStyle name="_pgvcl-costal_PGVCL-_PGVCL- 9 Sep. 11 3 5" xfId="15684"/>
    <cellStyle name="_pgvcl-costal_pgvcl_PGVCL- 9 Sep. 11 3 6" xfId="15685"/>
    <cellStyle name="_pgvcl-costal_PGVCL-_PGVCL- 9 Sep. 11 3 6" xfId="15686"/>
    <cellStyle name="_pgvcl-costal_pgvcl_PGVCL- 9 Sep. 11 3 7" xfId="15687"/>
    <cellStyle name="_pgvcl-costal_PGVCL-_PGVCL- 9 Sep. 11 3 7" xfId="15688"/>
    <cellStyle name="_pgvcl-costal_pgvcl_PGVCL- 9 Sep. 11 3 8" xfId="15689"/>
    <cellStyle name="_pgvcl-costal_PGVCL-_PGVCL- 9 Sep. 11 3 8" xfId="15690"/>
    <cellStyle name="_pgvcl-costal_pgvcl_PGVCL- 9 Sep. 11 3 9" xfId="15691"/>
    <cellStyle name="_pgvcl-costal_PGVCL-_PGVCL- 9 Sep. 11 3 9" xfId="15692"/>
    <cellStyle name="_pgvcl-costal_pgvcl_PGVCL- 9 Sep. 11 4" xfId="15693"/>
    <cellStyle name="_pgvcl-costal_PGVCL-_PGVCL- 9 Sep. 11 4" xfId="15694"/>
    <cellStyle name="_pgvcl-costal_pgvcl_PGVCL- 9 Sep. 11 4 10" xfId="15695"/>
    <cellStyle name="_pgvcl-costal_PGVCL-_PGVCL- 9 Sep. 11 4 10" xfId="15696"/>
    <cellStyle name="_pgvcl-costal_pgvcl_PGVCL- 9 Sep. 11 4 2" xfId="15697"/>
    <cellStyle name="_pgvcl-costal_PGVCL-_PGVCL- 9 Sep. 11 4 2" xfId="15698"/>
    <cellStyle name="_pgvcl-costal_pgvcl_PGVCL- 9 Sep. 11 4 3" xfId="15699"/>
    <cellStyle name="_pgvcl-costal_PGVCL-_PGVCL- 9 Sep. 11 4 3" xfId="15700"/>
    <cellStyle name="_pgvcl-costal_pgvcl_PGVCL- 9 Sep. 11 4 4" xfId="15701"/>
    <cellStyle name="_pgvcl-costal_PGVCL-_PGVCL- 9 Sep. 11 4 4" xfId="15702"/>
    <cellStyle name="_pgvcl-costal_pgvcl_PGVCL- 9 Sep. 11 4 5" xfId="15703"/>
    <cellStyle name="_pgvcl-costal_PGVCL-_PGVCL- 9 Sep. 11 4 5" xfId="15704"/>
    <cellStyle name="_pgvcl-costal_pgvcl_PGVCL- 9 Sep. 11 4 6" xfId="15705"/>
    <cellStyle name="_pgvcl-costal_PGVCL-_PGVCL- 9 Sep. 11 4 6" xfId="15706"/>
    <cellStyle name="_pgvcl-costal_pgvcl_PGVCL- 9 Sep. 11 4 7" xfId="15707"/>
    <cellStyle name="_pgvcl-costal_PGVCL-_PGVCL- 9 Sep. 11 4 7" xfId="15708"/>
    <cellStyle name="_pgvcl-costal_pgvcl_PGVCL- 9 Sep. 11 4 8" xfId="15709"/>
    <cellStyle name="_pgvcl-costal_PGVCL-_PGVCL- 9 Sep. 11 4 8" xfId="15710"/>
    <cellStyle name="_pgvcl-costal_pgvcl_PGVCL- 9 Sep. 11 4 9" xfId="15711"/>
    <cellStyle name="_pgvcl-costal_PGVCL-_PGVCL- 9 Sep. 11 4 9" xfId="15712"/>
    <cellStyle name="_pgvcl-costal_pgvcl_PGVCL- 9 Sep. 11 5" xfId="15713"/>
    <cellStyle name="_pgvcl-costal_PGVCL-_PGVCL- 9 Sep. 11 5" xfId="15714"/>
    <cellStyle name="_pgvcl-costal_pgvcl_PGVCL- 9 Sep. 11 5 10" xfId="15715"/>
    <cellStyle name="_pgvcl-costal_PGVCL-_PGVCL- 9 Sep. 11 5 10" xfId="15716"/>
    <cellStyle name="_pgvcl-costal_pgvcl_PGVCL- 9 Sep. 11 5 2" xfId="15717"/>
    <cellStyle name="_pgvcl-costal_PGVCL-_PGVCL- 9 Sep. 11 5 2" xfId="15718"/>
    <cellStyle name="_pgvcl-costal_pgvcl_PGVCL- 9 Sep. 11 5 3" xfId="15719"/>
    <cellStyle name="_pgvcl-costal_PGVCL-_PGVCL- 9 Sep. 11 5 3" xfId="15720"/>
    <cellStyle name="_pgvcl-costal_pgvcl_PGVCL- 9 Sep. 11 5 4" xfId="15721"/>
    <cellStyle name="_pgvcl-costal_PGVCL-_PGVCL- 9 Sep. 11 5 4" xfId="15722"/>
    <cellStyle name="_pgvcl-costal_pgvcl_PGVCL- 9 Sep. 11 5 5" xfId="15723"/>
    <cellStyle name="_pgvcl-costal_PGVCL-_PGVCL- 9 Sep. 11 5 5" xfId="15724"/>
    <cellStyle name="_pgvcl-costal_pgvcl_PGVCL- 9 Sep. 11 5 6" xfId="15725"/>
    <cellStyle name="_pgvcl-costal_PGVCL-_PGVCL- 9 Sep. 11 5 6" xfId="15726"/>
    <cellStyle name="_pgvcl-costal_pgvcl_PGVCL- 9 Sep. 11 5 7" xfId="15727"/>
    <cellStyle name="_pgvcl-costal_PGVCL-_PGVCL- 9 Sep. 11 5 7" xfId="15728"/>
    <cellStyle name="_pgvcl-costal_pgvcl_PGVCL- 9 Sep. 11 5 8" xfId="15729"/>
    <cellStyle name="_pgvcl-costal_PGVCL-_PGVCL- 9 Sep. 11 5 8" xfId="15730"/>
    <cellStyle name="_pgvcl-costal_pgvcl_PGVCL- 9 Sep. 11 5 9" xfId="15731"/>
    <cellStyle name="_pgvcl-costal_PGVCL-_PGVCL- 9 Sep. 11 5 9" xfId="15732"/>
    <cellStyle name="_pgvcl-costal_pgvcl_PGVCL- 9 Sep. 11 6" xfId="15733"/>
    <cellStyle name="_pgvcl-costal_PGVCL-_PGVCL- 9 Sep. 11 6" xfId="15734"/>
    <cellStyle name="_pgvcl-costal_pgvcl_PGVCL- 9 Sep. 11 6 10" xfId="15735"/>
    <cellStyle name="_pgvcl-costal_PGVCL-_PGVCL- 9 Sep. 11 6 10" xfId="15736"/>
    <cellStyle name="_pgvcl-costal_pgvcl_PGVCL- 9 Sep. 11 6 2" xfId="15737"/>
    <cellStyle name="_pgvcl-costal_PGVCL-_PGVCL- 9 Sep. 11 6 2" xfId="15738"/>
    <cellStyle name="_pgvcl-costal_pgvcl_PGVCL- 9 Sep. 11 6 3" xfId="15739"/>
    <cellStyle name="_pgvcl-costal_PGVCL-_PGVCL- 9 Sep. 11 6 3" xfId="15740"/>
    <cellStyle name="_pgvcl-costal_pgvcl_PGVCL- 9 Sep. 11 6 4" xfId="15741"/>
    <cellStyle name="_pgvcl-costal_PGVCL-_PGVCL- 9 Sep. 11 6 4" xfId="15742"/>
    <cellStyle name="_pgvcl-costal_pgvcl_PGVCL- 9 Sep. 11 6 5" xfId="15743"/>
    <cellStyle name="_pgvcl-costal_PGVCL-_PGVCL- 9 Sep. 11 6 5" xfId="15744"/>
    <cellStyle name="_pgvcl-costal_pgvcl_PGVCL- 9 Sep. 11 6 6" xfId="15745"/>
    <cellStyle name="_pgvcl-costal_PGVCL-_PGVCL- 9 Sep. 11 6 6" xfId="15746"/>
    <cellStyle name="_pgvcl-costal_pgvcl_PGVCL- 9 Sep. 11 6 7" xfId="15747"/>
    <cellStyle name="_pgvcl-costal_PGVCL-_PGVCL- 9 Sep. 11 6 7" xfId="15748"/>
    <cellStyle name="_pgvcl-costal_pgvcl_PGVCL- 9 Sep. 11 6 8" xfId="15749"/>
    <cellStyle name="_pgvcl-costal_PGVCL-_PGVCL- 9 Sep. 11 6 8" xfId="15750"/>
    <cellStyle name="_pgvcl-costal_pgvcl_PGVCL- 9 Sep. 11 6 9" xfId="15751"/>
    <cellStyle name="_pgvcl-costal_PGVCL-_PGVCL- 9 Sep. 11 6 9" xfId="15752"/>
    <cellStyle name="_pgvcl-costal_pgvcl_PGVCL- 9 Sep. 11 7" xfId="15753"/>
    <cellStyle name="_pgvcl-costal_PGVCL-_PGVCL- 9 Sep. 11 7" xfId="15754"/>
    <cellStyle name="_pgvcl-costal_pgvcl_PGVCL- 9 Sep. 11 7 10" xfId="15755"/>
    <cellStyle name="_pgvcl-costal_PGVCL-_PGVCL- 9 Sep. 11 7 10" xfId="15756"/>
    <cellStyle name="_pgvcl-costal_pgvcl_PGVCL- 9 Sep. 11 7 2" xfId="15757"/>
    <cellStyle name="_pgvcl-costal_PGVCL-_PGVCL- 9 Sep. 11 7 2" xfId="15758"/>
    <cellStyle name="_pgvcl-costal_pgvcl_PGVCL- 9 Sep. 11 7 3" xfId="15759"/>
    <cellStyle name="_pgvcl-costal_PGVCL-_PGVCL- 9 Sep. 11 7 3" xfId="15760"/>
    <cellStyle name="_pgvcl-costal_pgvcl_PGVCL- 9 Sep. 11 7 4" xfId="15761"/>
    <cellStyle name="_pgvcl-costal_PGVCL-_PGVCL- 9 Sep. 11 7 4" xfId="15762"/>
    <cellStyle name="_pgvcl-costal_pgvcl_PGVCL- 9 Sep. 11 7 5" xfId="15763"/>
    <cellStyle name="_pgvcl-costal_PGVCL-_PGVCL- 9 Sep. 11 7 5" xfId="15764"/>
    <cellStyle name="_pgvcl-costal_pgvcl_PGVCL- 9 Sep. 11 7 6" xfId="15765"/>
    <cellStyle name="_pgvcl-costal_PGVCL-_PGVCL- 9 Sep. 11 7 6" xfId="15766"/>
    <cellStyle name="_pgvcl-costal_pgvcl_PGVCL- 9 Sep. 11 7 7" xfId="15767"/>
    <cellStyle name="_pgvcl-costal_PGVCL-_PGVCL- 9 Sep. 11 7 7" xfId="15768"/>
    <cellStyle name="_pgvcl-costal_pgvcl_PGVCL- 9 Sep. 11 7 8" xfId="15769"/>
    <cellStyle name="_pgvcl-costal_PGVCL-_PGVCL- 9 Sep. 11 7 8" xfId="15770"/>
    <cellStyle name="_pgvcl-costal_pgvcl_PGVCL- 9 Sep. 11 7 9" xfId="15771"/>
    <cellStyle name="_pgvcl-costal_PGVCL-_PGVCL- 9 Sep. 11 7 9" xfId="15772"/>
    <cellStyle name="_pgvcl-costal_pgvcl_PGVCL- 9 Sep. 11 8" xfId="15773"/>
    <cellStyle name="_pgvcl-costal_PGVCL-_PGVCL- 9 Sep. 11 8" xfId="15774"/>
    <cellStyle name="_pgvcl-costal_pgvcl_sept JMN-7" xfId="15775"/>
    <cellStyle name="_pgvcl-costal_PGVCL-_sept JMN-7" xfId="15776"/>
    <cellStyle name="_pgvcl-costal_pgvcl_sept JMN-7 2" xfId="15777"/>
    <cellStyle name="_pgvcl-costal_PGVCL-_sept JMN-7 2" xfId="15778"/>
    <cellStyle name="_pgvcl-costal_pgvcl_T&amp;D August-08" xfId="15779"/>
    <cellStyle name="_pgvcl-costal_PGVCL-_T&amp;D August-08" xfId="15780"/>
    <cellStyle name="_pgvcl-costal_pgvcl_T&amp;D August-08 2" xfId="15781"/>
    <cellStyle name="_pgvcl-costal_PGVCL-_T&amp;D August-08 2" xfId="15782"/>
    <cellStyle name="_pgvcl-costal_pgvcl_T&amp;D August-08 2 10" xfId="15783"/>
    <cellStyle name="_pgvcl-costal_PGVCL-_T&amp;D August-08 2 10" xfId="15784"/>
    <cellStyle name="_pgvcl-costal_pgvcl_T&amp;D August-08 2 2" xfId="15785"/>
    <cellStyle name="_pgvcl-costal_PGVCL-_T&amp;D August-08 2 2" xfId="15786"/>
    <cellStyle name="_pgvcl-costal_pgvcl_T&amp;D August-08 2 3" xfId="15787"/>
    <cellStyle name="_pgvcl-costal_PGVCL-_T&amp;D August-08 2 3" xfId="15788"/>
    <cellStyle name="_pgvcl-costal_pgvcl_T&amp;D August-08 2 4" xfId="15789"/>
    <cellStyle name="_pgvcl-costal_PGVCL-_T&amp;D August-08 2 4" xfId="15790"/>
    <cellStyle name="_pgvcl-costal_pgvcl_T&amp;D August-08 2 5" xfId="15791"/>
    <cellStyle name="_pgvcl-costal_PGVCL-_T&amp;D August-08 2 5" xfId="15792"/>
    <cellStyle name="_pgvcl-costal_pgvcl_T&amp;D August-08 2 6" xfId="15793"/>
    <cellStyle name="_pgvcl-costal_PGVCL-_T&amp;D August-08 2 6" xfId="15794"/>
    <cellStyle name="_pgvcl-costal_pgvcl_T&amp;D August-08 2 7" xfId="15795"/>
    <cellStyle name="_pgvcl-costal_PGVCL-_T&amp;D August-08 2 7" xfId="15796"/>
    <cellStyle name="_pgvcl-costal_pgvcl_T&amp;D August-08 2 8" xfId="15797"/>
    <cellStyle name="_pgvcl-costal_PGVCL-_T&amp;D August-08 2 8" xfId="15798"/>
    <cellStyle name="_pgvcl-costal_pgvcl_T&amp;D August-08 2 9" xfId="15799"/>
    <cellStyle name="_pgvcl-costal_PGVCL-_T&amp;D August-08 2 9" xfId="15800"/>
    <cellStyle name="_pgvcl-costal_pgvcl_T&amp;D August-08 3" xfId="15801"/>
    <cellStyle name="_pgvcl-costal_PGVCL-_T&amp;D August-08 3" xfId="15802"/>
    <cellStyle name="_pgvcl-costal_pgvcl_T&amp;D August-08 3 10" xfId="15803"/>
    <cellStyle name="_pgvcl-costal_PGVCL-_T&amp;D August-08 3 10" xfId="15804"/>
    <cellStyle name="_pgvcl-costal_pgvcl_T&amp;D August-08 3 2" xfId="15805"/>
    <cellStyle name="_pgvcl-costal_PGVCL-_T&amp;D August-08 3 2" xfId="15806"/>
    <cellStyle name="_pgvcl-costal_pgvcl_T&amp;D August-08 3 3" xfId="15807"/>
    <cellStyle name="_pgvcl-costal_PGVCL-_T&amp;D August-08 3 3" xfId="15808"/>
    <cellStyle name="_pgvcl-costal_pgvcl_T&amp;D August-08 3 4" xfId="15809"/>
    <cellStyle name="_pgvcl-costal_PGVCL-_T&amp;D August-08 3 4" xfId="15810"/>
    <cellStyle name="_pgvcl-costal_pgvcl_T&amp;D August-08 3 5" xfId="15811"/>
    <cellStyle name="_pgvcl-costal_PGVCL-_T&amp;D August-08 3 5" xfId="15812"/>
    <cellStyle name="_pgvcl-costal_pgvcl_T&amp;D August-08 3 6" xfId="15813"/>
    <cellStyle name="_pgvcl-costal_PGVCL-_T&amp;D August-08 3 6" xfId="15814"/>
    <cellStyle name="_pgvcl-costal_pgvcl_T&amp;D August-08 3 7" xfId="15815"/>
    <cellStyle name="_pgvcl-costal_PGVCL-_T&amp;D August-08 3 7" xfId="15816"/>
    <cellStyle name="_pgvcl-costal_pgvcl_T&amp;D August-08 3 8" xfId="15817"/>
    <cellStyle name="_pgvcl-costal_PGVCL-_T&amp;D August-08 3 8" xfId="15818"/>
    <cellStyle name="_pgvcl-costal_pgvcl_T&amp;D August-08 3 9" xfId="15819"/>
    <cellStyle name="_pgvcl-costal_PGVCL-_T&amp;D August-08 3 9" xfId="15820"/>
    <cellStyle name="_pgvcl-costal_pgvcl_T&amp;D August-08 4" xfId="15821"/>
    <cellStyle name="_pgvcl-costal_PGVCL-_T&amp;D August-08 4" xfId="15822"/>
    <cellStyle name="_pgvcl-costal_pgvcl_T&amp;D August-08 4 10" xfId="15823"/>
    <cellStyle name="_pgvcl-costal_PGVCL-_T&amp;D August-08 4 10" xfId="15824"/>
    <cellStyle name="_pgvcl-costal_pgvcl_T&amp;D August-08 4 2" xfId="15825"/>
    <cellStyle name="_pgvcl-costal_PGVCL-_T&amp;D August-08 4 2" xfId="15826"/>
    <cellStyle name="_pgvcl-costal_pgvcl_T&amp;D August-08 4 3" xfId="15827"/>
    <cellStyle name="_pgvcl-costal_PGVCL-_T&amp;D August-08 4 3" xfId="15828"/>
    <cellStyle name="_pgvcl-costal_pgvcl_T&amp;D August-08 4 4" xfId="15829"/>
    <cellStyle name="_pgvcl-costal_PGVCL-_T&amp;D August-08 4 4" xfId="15830"/>
    <cellStyle name="_pgvcl-costal_pgvcl_T&amp;D August-08 4 5" xfId="15831"/>
    <cellStyle name="_pgvcl-costal_PGVCL-_T&amp;D August-08 4 5" xfId="15832"/>
    <cellStyle name="_pgvcl-costal_pgvcl_T&amp;D August-08 4 6" xfId="15833"/>
    <cellStyle name="_pgvcl-costal_PGVCL-_T&amp;D August-08 4 6" xfId="15834"/>
    <cellStyle name="_pgvcl-costal_pgvcl_T&amp;D August-08 4 7" xfId="15835"/>
    <cellStyle name="_pgvcl-costal_PGVCL-_T&amp;D August-08 4 7" xfId="15836"/>
    <cellStyle name="_pgvcl-costal_pgvcl_T&amp;D August-08 4 8" xfId="15837"/>
    <cellStyle name="_pgvcl-costal_PGVCL-_T&amp;D August-08 4 8" xfId="15838"/>
    <cellStyle name="_pgvcl-costal_pgvcl_T&amp;D August-08 4 9" xfId="15839"/>
    <cellStyle name="_pgvcl-costal_PGVCL-_T&amp;D August-08 4 9" xfId="15840"/>
    <cellStyle name="_pgvcl-costal_pgvcl_T&amp;D August-08 5" xfId="15841"/>
    <cellStyle name="_pgvcl-costal_PGVCL-_T&amp;D August-08 5" xfId="15842"/>
    <cellStyle name="_pgvcl-costal_pgvcl_T&amp;D August-08 5 10" xfId="15843"/>
    <cellStyle name="_pgvcl-costal_PGVCL-_T&amp;D August-08 5 10" xfId="15844"/>
    <cellStyle name="_pgvcl-costal_pgvcl_T&amp;D August-08 5 2" xfId="15845"/>
    <cellStyle name="_pgvcl-costal_PGVCL-_T&amp;D August-08 5 2" xfId="15846"/>
    <cellStyle name="_pgvcl-costal_pgvcl_T&amp;D August-08 5 3" xfId="15847"/>
    <cellStyle name="_pgvcl-costal_PGVCL-_T&amp;D August-08 5 3" xfId="15848"/>
    <cellStyle name="_pgvcl-costal_pgvcl_T&amp;D August-08 5 4" xfId="15849"/>
    <cellStyle name="_pgvcl-costal_PGVCL-_T&amp;D August-08 5 4" xfId="15850"/>
    <cellStyle name="_pgvcl-costal_pgvcl_T&amp;D August-08 5 5" xfId="15851"/>
    <cellStyle name="_pgvcl-costal_PGVCL-_T&amp;D August-08 5 5" xfId="15852"/>
    <cellStyle name="_pgvcl-costal_pgvcl_T&amp;D August-08 5 6" xfId="15853"/>
    <cellStyle name="_pgvcl-costal_PGVCL-_T&amp;D August-08 5 6" xfId="15854"/>
    <cellStyle name="_pgvcl-costal_pgvcl_T&amp;D August-08 5 7" xfId="15855"/>
    <cellStyle name="_pgvcl-costal_PGVCL-_T&amp;D August-08 5 7" xfId="15856"/>
    <cellStyle name="_pgvcl-costal_pgvcl_T&amp;D August-08 5 8" xfId="15857"/>
    <cellStyle name="_pgvcl-costal_PGVCL-_T&amp;D August-08 5 8" xfId="15858"/>
    <cellStyle name="_pgvcl-costal_pgvcl_T&amp;D August-08 5 9" xfId="15859"/>
    <cellStyle name="_pgvcl-costal_PGVCL-_T&amp;D August-08 5 9" xfId="15860"/>
    <cellStyle name="_pgvcl-costal_pgvcl_T&amp;D August-08 6" xfId="15861"/>
    <cellStyle name="_pgvcl-costal_PGVCL-_T&amp;D August-08 6" xfId="15862"/>
    <cellStyle name="_pgvcl-costal_pgvcl_T&amp;D August-08 6 10" xfId="15863"/>
    <cellStyle name="_pgvcl-costal_PGVCL-_T&amp;D August-08 6 10" xfId="15864"/>
    <cellStyle name="_pgvcl-costal_pgvcl_T&amp;D August-08 6 2" xfId="15865"/>
    <cellStyle name="_pgvcl-costal_PGVCL-_T&amp;D August-08 6 2" xfId="15866"/>
    <cellStyle name="_pgvcl-costal_pgvcl_T&amp;D August-08 6 3" xfId="15867"/>
    <cellStyle name="_pgvcl-costal_PGVCL-_T&amp;D August-08 6 3" xfId="15868"/>
    <cellStyle name="_pgvcl-costal_pgvcl_T&amp;D August-08 6 4" xfId="15869"/>
    <cellStyle name="_pgvcl-costal_PGVCL-_T&amp;D August-08 6 4" xfId="15870"/>
    <cellStyle name="_pgvcl-costal_pgvcl_T&amp;D August-08 6 5" xfId="15871"/>
    <cellStyle name="_pgvcl-costal_PGVCL-_T&amp;D August-08 6 5" xfId="15872"/>
    <cellStyle name="_pgvcl-costal_pgvcl_T&amp;D August-08 6 6" xfId="15873"/>
    <cellStyle name="_pgvcl-costal_PGVCL-_T&amp;D August-08 6 6" xfId="15874"/>
    <cellStyle name="_pgvcl-costal_pgvcl_T&amp;D August-08 6 7" xfId="15875"/>
    <cellStyle name="_pgvcl-costal_PGVCL-_T&amp;D August-08 6 7" xfId="15876"/>
    <cellStyle name="_pgvcl-costal_pgvcl_T&amp;D August-08 6 8" xfId="15877"/>
    <cellStyle name="_pgvcl-costal_PGVCL-_T&amp;D August-08 6 8" xfId="15878"/>
    <cellStyle name="_pgvcl-costal_pgvcl_T&amp;D August-08 6 9" xfId="15879"/>
    <cellStyle name="_pgvcl-costal_PGVCL-_T&amp;D August-08 6 9" xfId="15880"/>
    <cellStyle name="_pgvcl-costal_pgvcl_T&amp;D August-08 7" xfId="15881"/>
    <cellStyle name="_pgvcl-costal_PGVCL-_T&amp;D August-08 7" xfId="15882"/>
    <cellStyle name="_pgvcl-costal_pgvcl_T&amp;D August-08 7 10" xfId="15883"/>
    <cellStyle name="_pgvcl-costal_PGVCL-_T&amp;D August-08 7 10" xfId="15884"/>
    <cellStyle name="_pgvcl-costal_pgvcl_T&amp;D August-08 7 2" xfId="15885"/>
    <cellStyle name="_pgvcl-costal_PGVCL-_T&amp;D August-08 7 2" xfId="15886"/>
    <cellStyle name="_pgvcl-costal_pgvcl_T&amp;D August-08 7 3" xfId="15887"/>
    <cellStyle name="_pgvcl-costal_PGVCL-_T&amp;D August-08 7 3" xfId="15888"/>
    <cellStyle name="_pgvcl-costal_pgvcl_T&amp;D August-08 7 4" xfId="15889"/>
    <cellStyle name="_pgvcl-costal_PGVCL-_T&amp;D August-08 7 4" xfId="15890"/>
    <cellStyle name="_pgvcl-costal_pgvcl_T&amp;D August-08 7 5" xfId="15891"/>
    <cellStyle name="_pgvcl-costal_PGVCL-_T&amp;D August-08 7 5" xfId="15892"/>
    <cellStyle name="_pgvcl-costal_pgvcl_T&amp;D August-08 7 6" xfId="15893"/>
    <cellStyle name="_pgvcl-costal_PGVCL-_T&amp;D August-08 7 6" xfId="15894"/>
    <cellStyle name="_pgvcl-costal_pgvcl_T&amp;D August-08 7 7" xfId="15895"/>
    <cellStyle name="_pgvcl-costal_PGVCL-_T&amp;D August-08 7 7" xfId="15896"/>
    <cellStyle name="_pgvcl-costal_pgvcl_T&amp;D August-08 7 8" xfId="15897"/>
    <cellStyle name="_pgvcl-costal_PGVCL-_T&amp;D August-08 7 8" xfId="15898"/>
    <cellStyle name="_pgvcl-costal_pgvcl_T&amp;D August-08 7 9" xfId="15899"/>
    <cellStyle name="_pgvcl-costal_PGVCL-_T&amp;D August-08 7 9" xfId="15900"/>
    <cellStyle name="_pgvcl-costal_pgvcl_T&amp;D August-08 8" xfId="15901"/>
    <cellStyle name="_pgvcl-costal_PGVCL-_T&amp;D August-08 8" xfId="15902"/>
    <cellStyle name="_pgvcl-costal_pgvcl_T&amp;D Dec-08" xfId="15903"/>
    <cellStyle name="_pgvcl-costal_PGVCL-_T&amp;D Dec-08" xfId="15904"/>
    <cellStyle name="_pgvcl-costal_pgvcl_T&amp;D Dec-08 2" xfId="15905"/>
    <cellStyle name="_pgvcl-costal_PGVCL-_T&amp;D Dec-08 2" xfId="15906"/>
    <cellStyle name="_pgvcl-costal_pgvcl_T&amp;D Dec-08 2 10" xfId="15907"/>
    <cellStyle name="_pgvcl-costal_PGVCL-_T&amp;D Dec-08 2 10" xfId="15908"/>
    <cellStyle name="_pgvcl-costal_pgvcl_T&amp;D Dec-08 2 2" xfId="15909"/>
    <cellStyle name="_pgvcl-costal_PGVCL-_T&amp;D Dec-08 2 2" xfId="15910"/>
    <cellStyle name="_pgvcl-costal_pgvcl_T&amp;D Dec-08 2 3" xfId="15911"/>
    <cellStyle name="_pgvcl-costal_PGVCL-_T&amp;D Dec-08 2 3" xfId="15912"/>
    <cellStyle name="_pgvcl-costal_pgvcl_T&amp;D Dec-08 2 4" xfId="15913"/>
    <cellStyle name="_pgvcl-costal_PGVCL-_T&amp;D Dec-08 2 4" xfId="15914"/>
    <cellStyle name="_pgvcl-costal_pgvcl_T&amp;D Dec-08 2 5" xfId="15915"/>
    <cellStyle name="_pgvcl-costal_PGVCL-_T&amp;D Dec-08 2 5" xfId="15916"/>
    <cellStyle name="_pgvcl-costal_pgvcl_T&amp;D Dec-08 2 6" xfId="15917"/>
    <cellStyle name="_pgvcl-costal_PGVCL-_T&amp;D Dec-08 2 6" xfId="15918"/>
    <cellStyle name="_pgvcl-costal_pgvcl_T&amp;D Dec-08 2 7" xfId="15919"/>
    <cellStyle name="_pgvcl-costal_PGVCL-_T&amp;D Dec-08 2 7" xfId="15920"/>
    <cellStyle name="_pgvcl-costal_pgvcl_T&amp;D Dec-08 2 8" xfId="15921"/>
    <cellStyle name="_pgvcl-costal_PGVCL-_T&amp;D Dec-08 2 8" xfId="15922"/>
    <cellStyle name="_pgvcl-costal_pgvcl_T&amp;D Dec-08 2 9" xfId="15923"/>
    <cellStyle name="_pgvcl-costal_PGVCL-_T&amp;D Dec-08 2 9" xfId="15924"/>
    <cellStyle name="_pgvcl-costal_pgvcl_T&amp;D Dec-08 3" xfId="15925"/>
    <cellStyle name="_pgvcl-costal_PGVCL-_T&amp;D Dec-08 3" xfId="15926"/>
    <cellStyle name="_pgvcl-costal_pgvcl_T&amp;D Dec-08 3 10" xfId="15927"/>
    <cellStyle name="_pgvcl-costal_PGVCL-_T&amp;D Dec-08 3 10" xfId="15928"/>
    <cellStyle name="_pgvcl-costal_pgvcl_T&amp;D Dec-08 3 2" xfId="15929"/>
    <cellStyle name="_pgvcl-costal_PGVCL-_T&amp;D Dec-08 3 2" xfId="15930"/>
    <cellStyle name="_pgvcl-costal_pgvcl_T&amp;D Dec-08 3 3" xfId="15931"/>
    <cellStyle name="_pgvcl-costal_PGVCL-_T&amp;D Dec-08 3 3" xfId="15932"/>
    <cellStyle name="_pgvcl-costal_pgvcl_T&amp;D Dec-08 3 4" xfId="15933"/>
    <cellStyle name="_pgvcl-costal_PGVCL-_T&amp;D Dec-08 3 4" xfId="15934"/>
    <cellStyle name="_pgvcl-costal_pgvcl_T&amp;D Dec-08 3 5" xfId="15935"/>
    <cellStyle name="_pgvcl-costal_PGVCL-_T&amp;D Dec-08 3 5" xfId="15936"/>
    <cellStyle name="_pgvcl-costal_pgvcl_T&amp;D Dec-08 3 6" xfId="15937"/>
    <cellStyle name="_pgvcl-costal_PGVCL-_T&amp;D Dec-08 3 6" xfId="15938"/>
    <cellStyle name="_pgvcl-costal_pgvcl_T&amp;D Dec-08 3 7" xfId="15939"/>
    <cellStyle name="_pgvcl-costal_PGVCL-_T&amp;D Dec-08 3 7" xfId="15940"/>
    <cellStyle name="_pgvcl-costal_pgvcl_T&amp;D Dec-08 3 8" xfId="15941"/>
    <cellStyle name="_pgvcl-costal_PGVCL-_T&amp;D Dec-08 3 8" xfId="15942"/>
    <cellStyle name="_pgvcl-costal_pgvcl_T&amp;D Dec-08 3 9" xfId="15943"/>
    <cellStyle name="_pgvcl-costal_PGVCL-_T&amp;D Dec-08 3 9" xfId="15944"/>
    <cellStyle name="_pgvcl-costal_pgvcl_T&amp;D Dec-08 4" xfId="15945"/>
    <cellStyle name="_pgvcl-costal_PGVCL-_T&amp;D Dec-08 4" xfId="15946"/>
    <cellStyle name="_pgvcl-costal_pgvcl_T&amp;D Dec-08 4 10" xfId="15947"/>
    <cellStyle name="_pgvcl-costal_PGVCL-_T&amp;D Dec-08 4 10" xfId="15948"/>
    <cellStyle name="_pgvcl-costal_pgvcl_T&amp;D Dec-08 4 2" xfId="15949"/>
    <cellStyle name="_pgvcl-costal_PGVCL-_T&amp;D Dec-08 4 2" xfId="15950"/>
    <cellStyle name="_pgvcl-costal_pgvcl_T&amp;D Dec-08 4 3" xfId="15951"/>
    <cellStyle name="_pgvcl-costal_PGVCL-_T&amp;D Dec-08 4 3" xfId="15952"/>
    <cellStyle name="_pgvcl-costal_pgvcl_T&amp;D Dec-08 4 4" xfId="15953"/>
    <cellStyle name="_pgvcl-costal_PGVCL-_T&amp;D Dec-08 4 4" xfId="15954"/>
    <cellStyle name="_pgvcl-costal_pgvcl_T&amp;D Dec-08 4 5" xfId="15955"/>
    <cellStyle name="_pgvcl-costal_PGVCL-_T&amp;D Dec-08 4 5" xfId="15956"/>
    <cellStyle name="_pgvcl-costal_pgvcl_T&amp;D Dec-08 4 6" xfId="15957"/>
    <cellStyle name="_pgvcl-costal_PGVCL-_T&amp;D Dec-08 4 6" xfId="15958"/>
    <cellStyle name="_pgvcl-costal_pgvcl_T&amp;D Dec-08 4 7" xfId="15959"/>
    <cellStyle name="_pgvcl-costal_PGVCL-_T&amp;D Dec-08 4 7" xfId="15960"/>
    <cellStyle name="_pgvcl-costal_pgvcl_T&amp;D Dec-08 4 8" xfId="15961"/>
    <cellStyle name="_pgvcl-costal_PGVCL-_T&amp;D Dec-08 4 8" xfId="15962"/>
    <cellStyle name="_pgvcl-costal_pgvcl_T&amp;D Dec-08 4 9" xfId="15963"/>
    <cellStyle name="_pgvcl-costal_PGVCL-_T&amp;D Dec-08 4 9" xfId="15964"/>
    <cellStyle name="_pgvcl-costal_pgvcl_T&amp;D Dec-08 5" xfId="15965"/>
    <cellStyle name="_pgvcl-costal_PGVCL-_T&amp;D Dec-08 5" xfId="15966"/>
    <cellStyle name="_pgvcl-costal_pgvcl_T&amp;D Dec-08 5 10" xfId="15967"/>
    <cellStyle name="_pgvcl-costal_PGVCL-_T&amp;D Dec-08 5 10" xfId="15968"/>
    <cellStyle name="_pgvcl-costal_pgvcl_T&amp;D Dec-08 5 2" xfId="15969"/>
    <cellStyle name="_pgvcl-costal_PGVCL-_T&amp;D Dec-08 5 2" xfId="15970"/>
    <cellStyle name="_pgvcl-costal_pgvcl_T&amp;D Dec-08 5 3" xfId="15971"/>
    <cellStyle name="_pgvcl-costal_PGVCL-_T&amp;D Dec-08 5 3" xfId="15972"/>
    <cellStyle name="_pgvcl-costal_pgvcl_T&amp;D Dec-08 5 4" xfId="15973"/>
    <cellStyle name="_pgvcl-costal_PGVCL-_T&amp;D Dec-08 5 4" xfId="15974"/>
    <cellStyle name="_pgvcl-costal_pgvcl_T&amp;D Dec-08 5 5" xfId="15975"/>
    <cellStyle name="_pgvcl-costal_PGVCL-_T&amp;D Dec-08 5 5" xfId="15976"/>
    <cellStyle name="_pgvcl-costal_pgvcl_T&amp;D Dec-08 5 6" xfId="15977"/>
    <cellStyle name="_pgvcl-costal_PGVCL-_T&amp;D Dec-08 5 6" xfId="15978"/>
    <cellStyle name="_pgvcl-costal_pgvcl_T&amp;D Dec-08 5 7" xfId="15979"/>
    <cellStyle name="_pgvcl-costal_PGVCL-_T&amp;D Dec-08 5 7" xfId="15980"/>
    <cellStyle name="_pgvcl-costal_pgvcl_T&amp;D Dec-08 5 8" xfId="15981"/>
    <cellStyle name="_pgvcl-costal_PGVCL-_T&amp;D Dec-08 5 8" xfId="15982"/>
    <cellStyle name="_pgvcl-costal_pgvcl_T&amp;D Dec-08 5 9" xfId="15983"/>
    <cellStyle name="_pgvcl-costal_PGVCL-_T&amp;D Dec-08 5 9" xfId="15984"/>
    <cellStyle name="_pgvcl-costal_pgvcl_T&amp;D Dec-08 6" xfId="15985"/>
    <cellStyle name="_pgvcl-costal_PGVCL-_T&amp;D Dec-08 6" xfId="15986"/>
    <cellStyle name="_pgvcl-costal_pgvcl_T&amp;D Dec-08 6 10" xfId="15987"/>
    <cellStyle name="_pgvcl-costal_PGVCL-_T&amp;D Dec-08 6 10" xfId="15988"/>
    <cellStyle name="_pgvcl-costal_pgvcl_T&amp;D Dec-08 6 2" xfId="15989"/>
    <cellStyle name="_pgvcl-costal_PGVCL-_T&amp;D Dec-08 6 2" xfId="15990"/>
    <cellStyle name="_pgvcl-costal_pgvcl_T&amp;D Dec-08 6 3" xfId="15991"/>
    <cellStyle name="_pgvcl-costal_PGVCL-_T&amp;D Dec-08 6 3" xfId="15992"/>
    <cellStyle name="_pgvcl-costal_pgvcl_T&amp;D Dec-08 6 4" xfId="15993"/>
    <cellStyle name="_pgvcl-costal_PGVCL-_T&amp;D Dec-08 6 4" xfId="15994"/>
    <cellStyle name="_pgvcl-costal_pgvcl_T&amp;D Dec-08 6 5" xfId="15995"/>
    <cellStyle name="_pgvcl-costal_PGVCL-_T&amp;D Dec-08 6 5" xfId="15996"/>
    <cellStyle name="_pgvcl-costal_pgvcl_T&amp;D Dec-08 6 6" xfId="15997"/>
    <cellStyle name="_pgvcl-costal_PGVCL-_T&amp;D Dec-08 6 6" xfId="15998"/>
    <cellStyle name="_pgvcl-costal_pgvcl_T&amp;D Dec-08 6 7" xfId="15999"/>
    <cellStyle name="_pgvcl-costal_PGVCL-_T&amp;D Dec-08 6 7" xfId="16000"/>
    <cellStyle name="_pgvcl-costal_pgvcl_T&amp;D Dec-08 6 8" xfId="16001"/>
    <cellStyle name="_pgvcl-costal_PGVCL-_T&amp;D Dec-08 6 8" xfId="16002"/>
    <cellStyle name="_pgvcl-costal_pgvcl_T&amp;D Dec-08 6 9" xfId="16003"/>
    <cellStyle name="_pgvcl-costal_PGVCL-_T&amp;D Dec-08 6 9" xfId="16004"/>
    <cellStyle name="_pgvcl-costal_pgvcl_T&amp;D Dec-08 7" xfId="16005"/>
    <cellStyle name="_pgvcl-costal_PGVCL-_T&amp;D Dec-08 7" xfId="16006"/>
    <cellStyle name="_pgvcl-costal_pgvcl_T&amp;D Dec-08 7 10" xfId="16007"/>
    <cellStyle name="_pgvcl-costal_PGVCL-_T&amp;D Dec-08 7 10" xfId="16008"/>
    <cellStyle name="_pgvcl-costal_pgvcl_T&amp;D Dec-08 7 2" xfId="16009"/>
    <cellStyle name="_pgvcl-costal_PGVCL-_T&amp;D Dec-08 7 2" xfId="16010"/>
    <cellStyle name="_pgvcl-costal_pgvcl_T&amp;D Dec-08 7 3" xfId="16011"/>
    <cellStyle name="_pgvcl-costal_PGVCL-_T&amp;D Dec-08 7 3" xfId="16012"/>
    <cellStyle name="_pgvcl-costal_pgvcl_T&amp;D Dec-08 7 4" xfId="16013"/>
    <cellStyle name="_pgvcl-costal_PGVCL-_T&amp;D Dec-08 7 4" xfId="16014"/>
    <cellStyle name="_pgvcl-costal_pgvcl_T&amp;D Dec-08 7 5" xfId="16015"/>
    <cellStyle name="_pgvcl-costal_PGVCL-_T&amp;D Dec-08 7 5" xfId="16016"/>
    <cellStyle name="_pgvcl-costal_pgvcl_T&amp;D Dec-08 7 6" xfId="16017"/>
    <cellStyle name="_pgvcl-costal_PGVCL-_T&amp;D Dec-08 7 6" xfId="16018"/>
    <cellStyle name="_pgvcl-costal_pgvcl_T&amp;D Dec-08 7 7" xfId="16019"/>
    <cellStyle name="_pgvcl-costal_PGVCL-_T&amp;D Dec-08 7 7" xfId="16020"/>
    <cellStyle name="_pgvcl-costal_pgvcl_T&amp;D Dec-08 7 8" xfId="16021"/>
    <cellStyle name="_pgvcl-costal_PGVCL-_T&amp;D Dec-08 7 8" xfId="16022"/>
    <cellStyle name="_pgvcl-costal_pgvcl_T&amp;D Dec-08 7 9" xfId="16023"/>
    <cellStyle name="_pgvcl-costal_PGVCL-_T&amp;D Dec-08 7 9" xfId="16024"/>
    <cellStyle name="_pgvcl-costal_pgvcl_T&amp;D Dec-08 8" xfId="16025"/>
    <cellStyle name="_pgvcl-costal_PGVCL-_T&amp;D Dec-08 8" xfId="16026"/>
    <cellStyle name="_pgvcl-costal_pgvcl_T&amp;D July-08" xfId="16027"/>
    <cellStyle name="_pgvcl-costal_PGVCL-_T&amp;D July-08" xfId="16028"/>
    <cellStyle name="_pgvcl-costal_pgvcl_T&amp;D July-08 2" xfId="16029"/>
    <cellStyle name="_pgvcl-costal_PGVCL-_T&amp;D July-08 2" xfId="16030"/>
    <cellStyle name="_pgvcl-costal_pgvcl_T&amp;D July-08 2 10" xfId="16031"/>
    <cellStyle name="_pgvcl-costal_PGVCL-_T&amp;D July-08 2 10" xfId="16032"/>
    <cellStyle name="_pgvcl-costal_pgvcl_T&amp;D July-08 2 2" xfId="16033"/>
    <cellStyle name="_pgvcl-costal_PGVCL-_T&amp;D July-08 2 2" xfId="16034"/>
    <cellStyle name="_pgvcl-costal_pgvcl_T&amp;D July-08 2 3" xfId="16035"/>
    <cellStyle name="_pgvcl-costal_PGVCL-_T&amp;D July-08 2 3" xfId="16036"/>
    <cellStyle name="_pgvcl-costal_pgvcl_T&amp;D July-08 2 4" xfId="16037"/>
    <cellStyle name="_pgvcl-costal_PGVCL-_T&amp;D July-08 2 4" xfId="16038"/>
    <cellStyle name="_pgvcl-costal_pgvcl_T&amp;D July-08 2 5" xfId="16039"/>
    <cellStyle name="_pgvcl-costal_PGVCL-_T&amp;D July-08 2 5" xfId="16040"/>
    <cellStyle name="_pgvcl-costal_pgvcl_T&amp;D July-08 2 6" xfId="16041"/>
    <cellStyle name="_pgvcl-costal_PGVCL-_T&amp;D July-08 2 6" xfId="16042"/>
    <cellStyle name="_pgvcl-costal_pgvcl_T&amp;D July-08 2 7" xfId="16043"/>
    <cellStyle name="_pgvcl-costal_PGVCL-_T&amp;D July-08 2 7" xfId="16044"/>
    <cellStyle name="_pgvcl-costal_pgvcl_T&amp;D July-08 2 8" xfId="16045"/>
    <cellStyle name="_pgvcl-costal_PGVCL-_T&amp;D July-08 2 8" xfId="16046"/>
    <cellStyle name="_pgvcl-costal_pgvcl_T&amp;D July-08 2 9" xfId="16047"/>
    <cellStyle name="_pgvcl-costal_PGVCL-_T&amp;D July-08 2 9" xfId="16048"/>
    <cellStyle name="_pgvcl-costal_pgvcl_T&amp;D July-08 3" xfId="16049"/>
    <cellStyle name="_pgvcl-costal_PGVCL-_T&amp;D July-08 3" xfId="16050"/>
    <cellStyle name="_pgvcl-costal_pgvcl_T&amp;D July-08 3 10" xfId="16051"/>
    <cellStyle name="_pgvcl-costal_PGVCL-_T&amp;D July-08 3 10" xfId="16052"/>
    <cellStyle name="_pgvcl-costal_pgvcl_T&amp;D July-08 3 2" xfId="16053"/>
    <cellStyle name="_pgvcl-costal_PGVCL-_T&amp;D July-08 3 2" xfId="16054"/>
    <cellStyle name="_pgvcl-costal_pgvcl_T&amp;D July-08 3 3" xfId="16055"/>
    <cellStyle name="_pgvcl-costal_PGVCL-_T&amp;D July-08 3 3" xfId="16056"/>
    <cellStyle name="_pgvcl-costal_pgvcl_T&amp;D July-08 3 4" xfId="16057"/>
    <cellStyle name="_pgvcl-costal_PGVCL-_T&amp;D July-08 3 4" xfId="16058"/>
    <cellStyle name="_pgvcl-costal_pgvcl_T&amp;D July-08 3 5" xfId="16059"/>
    <cellStyle name="_pgvcl-costal_PGVCL-_T&amp;D July-08 3 5" xfId="16060"/>
    <cellStyle name="_pgvcl-costal_pgvcl_T&amp;D July-08 3 6" xfId="16061"/>
    <cellStyle name="_pgvcl-costal_PGVCL-_T&amp;D July-08 3 6" xfId="16062"/>
    <cellStyle name="_pgvcl-costal_pgvcl_T&amp;D July-08 3 7" xfId="16063"/>
    <cellStyle name="_pgvcl-costal_PGVCL-_T&amp;D July-08 3 7" xfId="16064"/>
    <cellStyle name="_pgvcl-costal_pgvcl_T&amp;D July-08 3 8" xfId="16065"/>
    <cellStyle name="_pgvcl-costal_PGVCL-_T&amp;D July-08 3 8" xfId="16066"/>
    <cellStyle name="_pgvcl-costal_pgvcl_T&amp;D July-08 3 9" xfId="16067"/>
    <cellStyle name="_pgvcl-costal_PGVCL-_T&amp;D July-08 3 9" xfId="16068"/>
    <cellStyle name="_pgvcl-costal_pgvcl_T&amp;D July-08 4" xfId="16069"/>
    <cellStyle name="_pgvcl-costal_PGVCL-_T&amp;D July-08 4" xfId="16070"/>
    <cellStyle name="_pgvcl-costal_pgvcl_T&amp;D July-08 4 10" xfId="16071"/>
    <cellStyle name="_pgvcl-costal_PGVCL-_T&amp;D July-08 4 10" xfId="16072"/>
    <cellStyle name="_pgvcl-costal_pgvcl_T&amp;D July-08 4 2" xfId="16073"/>
    <cellStyle name="_pgvcl-costal_PGVCL-_T&amp;D July-08 4 2" xfId="16074"/>
    <cellStyle name="_pgvcl-costal_pgvcl_T&amp;D July-08 4 3" xfId="16075"/>
    <cellStyle name="_pgvcl-costal_PGVCL-_T&amp;D July-08 4 3" xfId="16076"/>
    <cellStyle name="_pgvcl-costal_pgvcl_T&amp;D July-08 4 4" xfId="16077"/>
    <cellStyle name="_pgvcl-costal_PGVCL-_T&amp;D July-08 4 4" xfId="16078"/>
    <cellStyle name="_pgvcl-costal_pgvcl_T&amp;D July-08 4 5" xfId="16079"/>
    <cellStyle name="_pgvcl-costal_PGVCL-_T&amp;D July-08 4 5" xfId="16080"/>
    <cellStyle name="_pgvcl-costal_pgvcl_T&amp;D July-08 4 6" xfId="16081"/>
    <cellStyle name="_pgvcl-costal_PGVCL-_T&amp;D July-08 4 6" xfId="16082"/>
    <cellStyle name="_pgvcl-costal_pgvcl_T&amp;D July-08 4 7" xfId="16083"/>
    <cellStyle name="_pgvcl-costal_PGVCL-_T&amp;D July-08 4 7" xfId="16084"/>
    <cellStyle name="_pgvcl-costal_pgvcl_T&amp;D July-08 4 8" xfId="16085"/>
    <cellStyle name="_pgvcl-costal_PGVCL-_T&amp;D July-08 4 8" xfId="16086"/>
    <cellStyle name="_pgvcl-costal_pgvcl_T&amp;D July-08 4 9" xfId="16087"/>
    <cellStyle name="_pgvcl-costal_PGVCL-_T&amp;D July-08 4 9" xfId="16088"/>
    <cellStyle name="_pgvcl-costal_pgvcl_T&amp;D July-08 5" xfId="16089"/>
    <cellStyle name="_pgvcl-costal_PGVCL-_T&amp;D July-08 5" xfId="16090"/>
    <cellStyle name="_pgvcl-costal_pgvcl_T&amp;D July-08 5 10" xfId="16091"/>
    <cellStyle name="_pgvcl-costal_PGVCL-_T&amp;D July-08 5 10" xfId="16092"/>
    <cellStyle name="_pgvcl-costal_pgvcl_T&amp;D July-08 5 2" xfId="16093"/>
    <cellStyle name="_pgvcl-costal_PGVCL-_T&amp;D July-08 5 2" xfId="16094"/>
    <cellStyle name="_pgvcl-costal_pgvcl_T&amp;D July-08 5 3" xfId="16095"/>
    <cellStyle name="_pgvcl-costal_PGVCL-_T&amp;D July-08 5 3" xfId="16096"/>
    <cellStyle name="_pgvcl-costal_pgvcl_T&amp;D July-08 5 4" xfId="16097"/>
    <cellStyle name="_pgvcl-costal_PGVCL-_T&amp;D July-08 5 4" xfId="16098"/>
    <cellStyle name="_pgvcl-costal_pgvcl_T&amp;D July-08 5 5" xfId="16099"/>
    <cellStyle name="_pgvcl-costal_PGVCL-_T&amp;D July-08 5 5" xfId="16100"/>
    <cellStyle name="_pgvcl-costal_pgvcl_T&amp;D July-08 5 6" xfId="16101"/>
    <cellStyle name="_pgvcl-costal_PGVCL-_T&amp;D July-08 5 6" xfId="16102"/>
    <cellStyle name="_pgvcl-costal_pgvcl_T&amp;D July-08 5 7" xfId="16103"/>
    <cellStyle name="_pgvcl-costal_PGVCL-_T&amp;D July-08 5 7" xfId="16104"/>
    <cellStyle name="_pgvcl-costal_pgvcl_T&amp;D July-08 5 8" xfId="16105"/>
    <cellStyle name="_pgvcl-costal_PGVCL-_T&amp;D July-08 5 8" xfId="16106"/>
    <cellStyle name="_pgvcl-costal_pgvcl_T&amp;D July-08 5 9" xfId="16107"/>
    <cellStyle name="_pgvcl-costal_PGVCL-_T&amp;D July-08 5 9" xfId="16108"/>
    <cellStyle name="_pgvcl-costal_pgvcl_T&amp;D July-08 6" xfId="16109"/>
    <cellStyle name="_pgvcl-costal_PGVCL-_T&amp;D July-08 6" xfId="16110"/>
    <cellStyle name="_pgvcl-costal_pgvcl_T&amp;D July-08 6 10" xfId="16111"/>
    <cellStyle name="_pgvcl-costal_PGVCL-_T&amp;D July-08 6 10" xfId="16112"/>
    <cellStyle name="_pgvcl-costal_pgvcl_T&amp;D July-08 6 2" xfId="16113"/>
    <cellStyle name="_pgvcl-costal_PGVCL-_T&amp;D July-08 6 2" xfId="16114"/>
    <cellStyle name="_pgvcl-costal_pgvcl_T&amp;D July-08 6 3" xfId="16115"/>
    <cellStyle name="_pgvcl-costal_PGVCL-_T&amp;D July-08 6 3" xfId="16116"/>
    <cellStyle name="_pgvcl-costal_pgvcl_T&amp;D July-08 6 4" xfId="16117"/>
    <cellStyle name="_pgvcl-costal_PGVCL-_T&amp;D July-08 6 4" xfId="16118"/>
    <cellStyle name="_pgvcl-costal_pgvcl_T&amp;D July-08 6 5" xfId="16119"/>
    <cellStyle name="_pgvcl-costal_PGVCL-_T&amp;D July-08 6 5" xfId="16120"/>
    <cellStyle name="_pgvcl-costal_pgvcl_T&amp;D July-08 6 6" xfId="16121"/>
    <cellStyle name="_pgvcl-costal_PGVCL-_T&amp;D July-08 6 6" xfId="16122"/>
    <cellStyle name="_pgvcl-costal_pgvcl_T&amp;D July-08 6 7" xfId="16123"/>
    <cellStyle name="_pgvcl-costal_PGVCL-_T&amp;D July-08 6 7" xfId="16124"/>
    <cellStyle name="_pgvcl-costal_pgvcl_T&amp;D July-08 6 8" xfId="16125"/>
    <cellStyle name="_pgvcl-costal_PGVCL-_T&amp;D July-08 6 8" xfId="16126"/>
    <cellStyle name="_pgvcl-costal_pgvcl_T&amp;D July-08 6 9" xfId="16127"/>
    <cellStyle name="_pgvcl-costal_PGVCL-_T&amp;D July-08 6 9" xfId="16128"/>
    <cellStyle name="_pgvcl-costal_pgvcl_T&amp;D July-08 7" xfId="16129"/>
    <cellStyle name="_pgvcl-costal_PGVCL-_T&amp;D July-08 7" xfId="16130"/>
    <cellStyle name="_pgvcl-costal_pgvcl_T&amp;D July-08 7 10" xfId="16131"/>
    <cellStyle name="_pgvcl-costal_PGVCL-_T&amp;D July-08 7 10" xfId="16132"/>
    <cellStyle name="_pgvcl-costal_pgvcl_T&amp;D July-08 7 2" xfId="16133"/>
    <cellStyle name="_pgvcl-costal_PGVCL-_T&amp;D July-08 7 2" xfId="16134"/>
    <cellStyle name="_pgvcl-costal_pgvcl_T&amp;D July-08 7 3" xfId="16135"/>
    <cellStyle name="_pgvcl-costal_PGVCL-_T&amp;D July-08 7 3" xfId="16136"/>
    <cellStyle name="_pgvcl-costal_pgvcl_T&amp;D July-08 7 4" xfId="16137"/>
    <cellStyle name="_pgvcl-costal_PGVCL-_T&amp;D July-08 7 4" xfId="16138"/>
    <cellStyle name="_pgvcl-costal_pgvcl_T&amp;D July-08 7 5" xfId="16139"/>
    <cellStyle name="_pgvcl-costal_PGVCL-_T&amp;D July-08 7 5" xfId="16140"/>
    <cellStyle name="_pgvcl-costal_pgvcl_T&amp;D July-08 7 6" xfId="16141"/>
    <cellStyle name="_pgvcl-costal_PGVCL-_T&amp;D July-08 7 6" xfId="16142"/>
    <cellStyle name="_pgvcl-costal_pgvcl_T&amp;D July-08 7 7" xfId="16143"/>
    <cellStyle name="_pgvcl-costal_PGVCL-_T&amp;D July-08 7 7" xfId="16144"/>
    <cellStyle name="_pgvcl-costal_pgvcl_T&amp;D July-08 7 8" xfId="16145"/>
    <cellStyle name="_pgvcl-costal_PGVCL-_T&amp;D July-08 7 8" xfId="16146"/>
    <cellStyle name="_pgvcl-costal_pgvcl_T&amp;D July-08 7 9" xfId="16147"/>
    <cellStyle name="_pgvcl-costal_PGVCL-_T&amp;D July-08 7 9" xfId="16148"/>
    <cellStyle name="_pgvcl-costal_pgvcl_T&amp;D July-08 8" xfId="16149"/>
    <cellStyle name="_pgvcl-costal_PGVCL-_T&amp;D July-08 8" xfId="16150"/>
    <cellStyle name="_pgvcl-costal_pgvcl_T&amp;D MAR--09" xfId="16151"/>
    <cellStyle name="_pgvcl-costal_PGVCL-_T&amp;D MAR--09" xfId="16152"/>
    <cellStyle name="_pgvcl-costal_pgvcl_T&amp;D MAR--09 2" xfId="16153"/>
    <cellStyle name="_pgvcl-costal_PGVCL-_T&amp;D MAR--09 2" xfId="16154"/>
    <cellStyle name="_pgvcl-costal_pgvcl_T&amp;D MAR--09 2 10" xfId="16155"/>
    <cellStyle name="_pgvcl-costal_PGVCL-_T&amp;D MAR--09 2 10" xfId="16156"/>
    <cellStyle name="_pgvcl-costal_pgvcl_T&amp;D MAR--09 2 2" xfId="16157"/>
    <cellStyle name="_pgvcl-costal_PGVCL-_T&amp;D MAR--09 2 2" xfId="16158"/>
    <cellStyle name="_pgvcl-costal_pgvcl_T&amp;D MAR--09 2 3" xfId="16159"/>
    <cellStyle name="_pgvcl-costal_PGVCL-_T&amp;D MAR--09 2 3" xfId="16160"/>
    <cellStyle name="_pgvcl-costal_pgvcl_T&amp;D MAR--09 2 4" xfId="16161"/>
    <cellStyle name="_pgvcl-costal_PGVCL-_T&amp;D MAR--09 2 4" xfId="16162"/>
    <cellStyle name="_pgvcl-costal_pgvcl_T&amp;D MAR--09 2 5" xfId="16163"/>
    <cellStyle name="_pgvcl-costal_PGVCL-_T&amp;D MAR--09 2 5" xfId="16164"/>
    <cellStyle name="_pgvcl-costal_pgvcl_T&amp;D MAR--09 2 6" xfId="16165"/>
    <cellStyle name="_pgvcl-costal_PGVCL-_T&amp;D MAR--09 2 6" xfId="16166"/>
    <cellStyle name="_pgvcl-costal_pgvcl_T&amp;D MAR--09 2 7" xfId="16167"/>
    <cellStyle name="_pgvcl-costal_PGVCL-_T&amp;D MAR--09 2 7" xfId="16168"/>
    <cellStyle name="_pgvcl-costal_pgvcl_T&amp;D MAR--09 2 8" xfId="16169"/>
    <cellStyle name="_pgvcl-costal_PGVCL-_T&amp;D MAR--09 2 8" xfId="16170"/>
    <cellStyle name="_pgvcl-costal_pgvcl_T&amp;D MAR--09 2 9" xfId="16171"/>
    <cellStyle name="_pgvcl-costal_PGVCL-_T&amp;D MAR--09 2 9" xfId="16172"/>
    <cellStyle name="_pgvcl-costal_pgvcl_T&amp;D MAR--09 3" xfId="16173"/>
    <cellStyle name="_pgvcl-costal_PGVCL-_T&amp;D MAR--09 3" xfId="16174"/>
    <cellStyle name="_pgvcl-costal_pgvcl_T&amp;D MAR--09 3 10" xfId="16175"/>
    <cellStyle name="_pgvcl-costal_PGVCL-_T&amp;D MAR--09 3 10" xfId="16176"/>
    <cellStyle name="_pgvcl-costal_pgvcl_T&amp;D MAR--09 3 2" xfId="16177"/>
    <cellStyle name="_pgvcl-costal_PGVCL-_T&amp;D MAR--09 3 2" xfId="16178"/>
    <cellStyle name="_pgvcl-costal_pgvcl_T&amp;D MAR--09 3 3" xfId="16179"/>
    <cellStyle name="_pgvcl-costal_PGVCL-_T&amp;D MAR--09 3 3" xfId="16180"/>
    <cellStyle name="_pgvcl-costal_pgvcl_T&amp;D MAR--09 3 4" xfId="16181"/>
    <cellStyle name="_pgvcl-costal_PGVCL-_T&amp;D MAR--09 3 4" xfId="16182"/>
    <cellStyle name="_pgvcl-costal_pgvcl_T&amp;D MAR--09 3 5" xfId="16183"/>
    <cellStyle name="_pgvcl-costal_PGVCL-_T&amp;D MAR--09 3 5" xfId="16184"/>
    <cellStyle name="_pgvcl-costal_pgvcl_T&amp;D MAR--09 3 6" xfId="16185"/>
    <cellStyle name="_pgvcl-costal_PGVCL-_T&amp;D MAR--09 3 6" xfId="16186"/>
    <cellStyle name="_pgvcl-costal_pgvcl_T&amp;D MAR--09 3 7" xfId="16187"/>
    <cellStyle name="_pgvcl-costal_PGVCL-_T&amp;D MAR--09 3 7" xfId="16188"/>
    <cellStyle name="_pgvcl-costal_pgvcl_T&amp;D MAR--09 3 8" xfId="16189"/>
    <cellStyle name="_pgvcl-costal_PGVCL-_T&amp;D MAR--09 3 8" xfId="16190"/>
    <cellStyle name="_pgvcl-costal_pgvcl_T&amp;D MAR--09 3 9" xfId="16191"/>
    <cellStyle name="_pgvcl-costal_PGVCL-_T&amp;D MAR--09 3 9" xfId="16192"/>
    <cellStyle name="_pgvcl-costal_pgvcl_T&amp;D MAR--09 4" xfId="16193"/>
    <cellStyle name="_pgvcl-costal_PGVCL-_T&amp;D MAR--09 4" xfId="16194"/>
    <cellStyle name="_pgvcl-costal_pgvcl_T&amp;D MAR--09 4 10" xfId="16195"/>
    <cellStyle name="_pgvcl-costal_PGVCL-_T&amp;D MAR--09 4 10" xfId="16196"/>
    <cellStyle name="_pgvcl-costal_pgvcl_T&amp;D MAR--09 4 2" xfId="16197"/>
    <cellStyle name="_pgvcl-costal_PGVCL-_T&amp;D MAR--09 4 2" xfId="16198"/>
    <cellStyle name="_pgvcl-costal_pgvcl_T&amp;D MAR--09 4 3" xfId="16199"/>
    <cellStyle name="_pgvcl-costal_PGVCL-_T&amp;D MAR--09 4 3" xfId="16200"/>
    <cellStyle name="_pgvcl-costal_pgvcl_T&amp;D MAR--09 4 4" xfId="16201"/>
    <cellStyle name="_pgvcl-costal_PGVCL-_T&amp;D MAR--09 4 4" xfId="16202"/>
    <cellStyle name="_pgvcl-costal_pgvcl_T&amp;D MAR--09 4 5" xfId="16203"/>
    <cellStyle name="_pgvcl-costal_PGVCL-_T&amp;D MAR--09 4 5" xfId="16204"/>
    <cellStyle name="_pgvcl-costal_pgvcl_T&amp;D MAR--09 4 6" xfId="16205"/>
    <cellStyle name="_pgvcl-costal_PGVCL-_T&amp;D MAR--09 4 6" xfId="16206"/>
    <cellStyle name="_pgvcl-costal_pgvcl_T&amp;D MAR--09 4 7" xfId="16207"/>
    <cellStyle name="_pgvcl-costal_PGVCL-_T&amp;D MAR--09 4 7" xfId="16208"/>
    <cellStyle name="_pgvcl-costal_pgvcl_T&amp;D MAR--09 4 8" xfId="16209"/>
    <cellStyle name="_pgvcl-costal_PGVCL-_T&amp;D MAR--09 4 8" xfId="16210"/>
    <cellStyle name="_pgvcl-costal_pgvcl_T&amp;D MAR--09 4 9" xfId="16211"/>
    <cellStyle name="_pgvcl-costal_PGVCL-_T&amp;D MAR--09 4 9" xfId="16212"/>
    <cellStyle name="_pgvcl-costal_pgvcl_T&amp;D MAR--09 5" xfId="16213"/>
    <cellStyle name="_pgvcl-costal_PGVCL-_T&amp;D MAR--09 5" xfId="16214"/>
    <cellStyle name="_pgvcl-costal_pgvcl_T&amp;D MAR--09 5 10" xfId="16215"/>
    <cellStyle name="_pgvcl-costal_PGVCL-_T&amp;D MAR--09 5 10" xfId="16216"/>
    <cellStyle name="_pgvcl-costal_pgvcl_T&amp;D MAR--09 5 2" xfId="16217"/>
    <cellStyle name="_pgvcl-costal_PGVCL-_T&amp;D MAR--09 5 2" xfId="16218"/>
    <cellStyle name="_pgvcl-costal_pgvcl_T&amp;D MAR--09 5 3" xfId="16219"/>
    <cellStyle name="_pgvcl-costal_PGVCL-_T&amp;D MAR--09 5 3" xfId="16220"/>
    <cellStyle name="_pgvcl-costal_pgvcl_T&amp;D MAR--09 5 4" xfId="16221"/>
    <cellStyle name="_pgvcl-costal_PGVCL-_T&amp;D MAR--09 5 4" xfId="16222"/>
    <cellStyle name="_pgvcl-costal_pgvcl_T&amp;D MAR--09 5 5" xfId="16223"/>
    <cellStyle name="_pgvcl-costal_PGVCL-_T&amp;D MAR--09 5 5" xfId="16224"/>
    <cellStyle name="_pgvcl-costal_pgvcl_T&amp;D MAR--09 5 6" xfId="16225"/>
    <cellStyle name="_pgvcl-costal_PGVCL-_T&amp;D MAR--09 5 6" xfId="16226"/>
    <cellStyle name="_pgvcl-costal_pgvcl_T&amp;D MAR--09 5 7" xfId="16227"/>
    <cellStyle name="_pgvcl-costal_PGVCL-_T&amp;D MAR--09 5 7" xfId="16228"/>
    <cellStyle name="_pgvcl-costal_pgvcl_T&amp;D MAR--09 5 8" xfId="16229"/>
    <cellStyle name="_pgvcl-costal_PGVCL-_T&amp;D MAR--09 5 8" xfId="16230"/>
    <cellStyle name="_pgvcl-costal_pgvcl_T&amp;D MAR--09 5 9" xfId="16231"/>
    <cellStyle name="_pgvcl-costal_PGVCL-_T&amp;D MAR--09 5 9" xfId="16232"/>
    <cellStyle name="_pgvcl-costal_pgvcl_T&amp;D MAR--09 6" xfId="16233"/>
    <cellStyle name="_pgvcl-costal_PGVCL-_T&amp;D MAR--09 6" xfId="16234"/>
    <cellStyle name="_pgvcl-costal_pgvcl_T&amp;D MAR--09 6 10" xfId="16235"/>
    <cellStyle name="_pgvcl-costal_PGVCL-_T&amp;D MAR--09 6 10" xfId="16236"/>
    <cellStyle name="_pgvcl-costal_pgvcl_T&amp;D MAR--09 6 2" xfId="16237"/>
    <cellStyle name="_pgvcl-costal_PGVCL-_T&amp;D MAR--09 6 2" xfId="16238"/>
    <cellStyle name="_pgvcl-costal_pgvcl_T&amp;D MAR--09 6 3" xfId="16239"/>
    <cellStyle name="_pgvcl-costal_PGVCL-_T&amp;D MAR--09 6 3" xfId="16240"/>
    <cellStyle name="_pgvcl-costal_pgvcl_T&amp;D MAR--09 6 4" xfId="16241"/>
    <cellStyle name="_pgvcl-costal_PGVCL-_T&amp;D MAR--09 6 4" xfId="16242"/>
    <cellStyle name="_pgvcl-costal_pgvcl_T&amp;D MAR--09 6 5" xfId="16243"/>
    <cellStyle name="_pgvcl-costal_PGVCL-_T&amp;D MAR--09 6 5" xfId="16244"/>
    <cellStyle name="_pgvcl-costal_pgvcl_T&amp;D MAR--09 6 6" xfId="16245"/>
    <cellStyle name="_pgvcl-costal_PGVCL-_T&amp;D MAR--09 6 6" xfId="16246"/>
    <cellStyle name="_pgvcl-costal_pgvcl_T&amp;D MAR--09 6 7" xfId="16247"/>
    <cellStyle name="_pgvcl-costal_PGVCL-_T&amp;D MAR--09 6 7" xfId="16248"/>
    <cellStyle name="_pgvcl-costal_pgvcl_T&amp;D MAR--09 6 8" xfId="16249"/>
    <cellStyle name="_pgvcl-costal_PGVCL-_T&amp;D MAR--09 6 8" xfId="16250"/>
    <cellStyle name="_pgvcl-costal_pgvcl_T&amp;D MAR--09 6 9" xfId="16251"/>
    <cellStyle name="_pgvcl-costal_PGVCL-_T&amp;D MAR--09 6 9" xfId="16252"/>
    <cellStyle name="_pgvcl-costal_pgvcl_T&amp;D MAR--09 7" xfId="16253"/>
    <cellStyle name="_pgvcl-costal_PGVCL-_T&amp;D MAR--09 7" xfId="16254"/>
    <cellStyle name="_pgvcl-costal_pgvcl_T&amp;D MAR--09 7 10" xfId="16255"/>
    <cellStyle name="_pgvcl-costal_PGVCL-_T&amp;D MAR--09 7 10" xfId="16256"/>
    <cellStyle name="_pgvcl-costal_pgvcl_T&amp;D MAR--09 7 2" xfId="16257"/>
    <cellStyle name="_pgvcl-costal_PGVCL-_T&amp;D MAR--09 7 2" xfId="16258"/>
    <cellStyle name="_pgvcl-costal_pgvcl_T&amp;D MAR--09 7 3" xfId="16259"/>
    <cellStyle name="_pgvcl-costal_PGVCL-_T&amp;D MAR--09 7 3" xfId="16260"/>
    <cellStyle name="_pgvcl-costal_pgvcl_T&amp;D MAR--09 7 4" xfId="16261"/>
    <cellStyle name="_pgvcl-costal_PGVCL-_T&amp;D MAR--09 7 4" xfId="16262"/>
    <cellStyle name="_pgvcl-costal_pgvcl_T&amp;D MAR--09 7 5" xfId="16263"/>
    <cellStyle name="_pgvcl-costal_PGVCL-_T&amp;D MAR--09 7 5" xfId="16264"/>
    <cellStyle name="_pgvcl-costal_pgvcl_T&amp;D MAR--09 7 6" xfId="16265"/>
    <cellStyle name="_pgvcl-costal_PGVCL-_T&amp;D MAR--09 7 6" xfId="16266"/>
    <cellStyle name="_pgvcl-costal_pgvcl_T&amp;D MAR--09 7 7" xfId="16267"/>
    <cellStyle name="_pgvcl-costal_PGVCL-_T&amp;D MAR--09 7 7" xfId="16268"/>
    <cellStyle name="_pgvcl-costal_pgvcl_T&amp;D MAR--09 7 8" xfId="16269"/>
    <cellStyle name="_pgvcl-costal_PGVCL-_T&amp;D MAR--09 7 8" xfId="16270"/>
    <cellStyle name="_pgvcl-costal_pgvcl_T&amp;D MAR--09 7 9" xfId="16271"/>
    <cellStyle name="_pgvcl-costal_PGVCL-_T&amp;D MAR--09 7 9" xfId="16272"/>
    <cellStyle name="_pgvcl-costal_pgvcl_T&amp;D MAR--09 8" xfId="16273"/>
    <cellStyle name="_pgvcl-costal_PGVCL-_T&amp;D MAR--09 8" xfId="16274"/>
    <cellStyle name="_pgvcl-costal_pgvcl_Urban Weekly 8 MAY 09" xfId="16275"/>
    <cellStyle name="_pgvcl-costal_PGVCL-_Urban Weekly 8 MAY 09" xfId="16276"/>
    <cellStyle name="_pgvcl-costal_pgvcl_Urban Weekly 8 MAY 09 2" xfId="16277"/>
    <cellStyle name="_pgvcl-costal_PGVCL-_Urban Weekly 8 MAY 09 2" xfId="16278"/>
    <cellStyle name="_pgvcl-costal_pgvcl_URBAN WEEKLY PBR CO" xfId="16279"/>
    <cellStyle name="_pgvcl-costal_PGVCL-_URBAN WEEKLY PBR CO" xfId="16280"/>
    <cellStyle name="_pgvcl-costal_pgvcl_URBAN WEEKLY PBR CO 2" xfId="16281"/>
    <cellStyle name="_pgvcl-costal_PGVCL-_URBAN WEEKLY PBR CO 2" xfId="16282"/>
    <cellStyle name="_pgvcl-costal_pgvcl_URBAN WEEKLY PBR CO 2 10" xfId="16283"/>
    <cellStyle name="_pgvcl-costal_PGVCL-_URBAN WEEKLY PBR CO 2 10" xfId="16284"/>
    <cellStyle name="_pgvcl-costal_pgvcl_URBAN WEEKLY PBR CO 2 2" xfId="16285"/>
    <cellStyle name="_pgvcl-costal_PGVCL-_URBAN WEEKLY PBR CO 2 2" xfId="16286"/>
    <cellStyle name="_pgvcl-costal_pgvcl_URBAN WEEKLY PBR CO 2 3" xfId="16287"/>
    <cellStyle name="_pgvcl-costal_PGVCL-_URBAN WEEKLY PBR CO 2 3" xfId="16288"/>
    <cellStyle name="_pgvcl-costal_pgvcl_URBAN WEEKLY PBR CO 2 4" xfId="16289"/>
    <cellStyle name="_pgvcl-costal_PGVCL-_URBAN WEEKLY PBR CO 2 4" xfId="16290"/>
    <cellStyle name="_pgvcl-costal_pgvcl_URBAN WEEKLY PBR CO 2 5" xfId="16291"/>
    <cellStyle name="_pgvcl-costal_PGVCL-_URBAN WEEKLY PBR CO 2 5" xfId="16292"/>
    <cellStyle name="_pgvcl-costal_pgvcl_URBAN WEEKLY PBR CO 2 6" xfId="16293"/>
    <cellStyle name="_pgvcl-costal_PGVCL-_URBAN WEEKLY PBR CO 2 6" xfId="16294"/>
    <cellStyle name="_pgvcl-costal_pgvcl_URBAN WEEKLY PBR CO 2 7" xfId="16295"/>
    <cellStyle name="_pgvcl-costal_PGVCL-_URBAN WEEKLY PBR CO 2 7" xfId="16296"/>
    <cellStyle name="_pgvcl-costal_pgvcl_URBAN WEEKLY PBR CO 2 8" xfId="16297"/>
    <cellStyle name="_pgvcl-costal_PGVCL-_URBAN WEEKLY PBR CO 2 8" xfId="16298"/>
    <cellStyle name="_pgvcl-costal_pgvcl_URBAN WEEKLY PBR CO 2 9" xfId="16299"/>
    <cellStyle name="_pgvcl-costal_PGVCL-_URBAN WEEKLY PBR CO 2 9" xfId="16300"/>
    <cellStyle name="_pgvcl-costal_pgvcl_URBAN WEEKLY PBR CO 3" xfId="16301"/>
    <cellStyle name="_pgvcl-costal_PGVCL-_URBAN WEEKLY PBR CO 3" xfId="16302"/>
    <cellStyle name="_pgvcl-costal_pgvcl_URBAN WEEKLY PBR CO 3 10" xfId="16303"/>
    <cellStyle name="_pgvcl-costal_PGVCL-_URBAN WEEKLY PBR CO 3 10" xfId="16304"/>
    <cellStyle name="_pgvcl-costal_pgvcl_URBAN WEEKLY PBR CO 3 2" xfId="16305"/>
    <cellStyle name="_pgvcl-costal_PGVCL-_URBAN WEEKLY PBR CO 3 2" xfId="16306"/>
    <cellStyle name="_pgvcl-costal_pgvcl_URBAN WEEKLY PBR CO 3 3" xfId="16307"/>
    <cellStyle name="_pgvcl-costal_PGVCL-_URBAN WEEKLY PBR CO 3 3" xfId="16308"/>
    <cellStyle name="_pgvcl-costal_pgvcl_URBAN WEEKLY PBR CO 3 4" xfId="16309"/>
    <cellStyle name="_pgvcl-costal_PGVCL-_URBAN WEEKLY PBR CO 3 4" xfId="16310"/>
    <cellStyle name="_pgvcl-costal_pgvcl_URBAN WEEKLY PBR CO 3 5" xfId="16311"/>
    <cellStyle name="_pgvcl-costal_PGVCL-_URBAN WEEKLY PBR CO 3 5" xfId="16312"/>
    <cellStyle name="_pgvcl-costal_pgvcl_URBAN WEEKLY PBR CO 3 6" xfId="16313"/>
    <cellStyle name="_pgvcl-costal_PGVCL-_URBAN WEEKLY PBR CO 3 6" xfId="16314"/>
    <cellStyle name="_pgvcl-costal_pgvcl_URBAN WEEKLY PBR CO 3 7" xfId="16315"/>
    <cellStyle name="_pgvcl-costal_PGVCL-_URBAN WEEKLY PBR CO 3 7" xfId="16316"/>
    <cellStyle name="_pgvcl-costal_pgvcl_URBAN WEEKLY PBR CO 3 8" xfId="16317"/>
    <cellStyle name="_pgvcl-costal_PGVCL-_URBAN WEEKLY PBR CO 3 8" xfId="16318"/>
    <cellStyle name="_pgvcl-costal_pgvcl_URBAN WEEKLY PBR CO 3 9" xfId="16319"/>
    <cellStyle name="_pgvcl-costal_PGVCL-_URBAN WEEKLY PBR CO 3 9" xfId="16320"/>
    <cellStyle name="_pgvcl-costal_pgvcl_URBAN WEEKLY PBR CO 4" xfId="16321"/>
    <cellStyle name="_pgvcl-costal_PGVCL-_URBAN WEEKLY PBR CO 4" xfId="16322"/>
    <cellStyle name="_pgvcl-costal_pgvcl_URBAN WEEKLY PBR CO 4 10" xfId="16323"/>
    <cellStyle name="_pgvcl-costal_PGVCL-_URBAN WEEKLY PBR CO 4 10" xfId="16324"/>
    <cellStyle name="_pgvcl-costal_pgvcl_URBAN WEEKLY PBR CO 4 2" xfId="16325"/>
    <cellStyle name="_pgvcl-costal_PGVCL-_URBAN WEEKLY PBR CO 4 2" xfId="16326"/>
    <cellStyle name="_pgvcl-costal_pgvcl_URBAN WEEKLY PBR CO 4 3" xfId="16327"/>
    <cellStyle name="_pgvcl-costal_PGVCL-_URBAN WEEKLY PBR CO 4 3" xfId="16328"/>
    <cellStyle name="_pgvcl-costal_pgvcl_URBAN WEEKLY PBR CO 4 4" xfId="16329"/>
    <cellStyle name="_pgvcl-costal_PGVCL-_URBAN WEEKLY PBR CO 4 4" xfId="16330"/>
    <cellStyle name="_pgvcl-costal_pgvcl_URBAN WEEKLY PBR CO 4 5" xfId="16331"/>
    <cellStyle name="_pgvcl-costal_PGVCL-_URBAN WEEKLY PBR CO 4 5" xfId="16332"/>
    <cellStyle name="_pgvcl-costal_pgvcl_URBAN WEEKLY PBR CO 4 6" xfId="16333"/>
    <cellStyle name="_pgvcl-costal_PGVCL-_URBAN WEEKLY PBR CO 4 6" xfId="16334"/>
    <cellStyle name="_pgvcl-costal_pgvcl_URBAN WEEKLY PBR CO 4 7" xfId="16335"/>
    <cellStyle name="_pgvcl-costal_PGVCL-_URBAN WEEKLY PBR CO 4 7" xfId="16336"/>
    <cellStyle name="_pgvcl-costal_pgvcl_URBAN WEEKLY PBR CO 4 8" xfId="16337"/>
    <cellStyle name="_pgvcl-costal_PGVCL-_URBAN WEEKLY PBR CO 4 8" xfId="16338"/>
    <cellStyle name="_pgvcl-costal_pgvcl_URBAN WEEKLY PBR CO 4 9" xfId="16339"/>
    <cellStyle name="_pgvcl-costal_PGVCL-_URBAN WEEKLY PBR CO 4 9" xfId="16340"/>
    <cellStyle name="_pgvcl-costal_pgvcl_URBAN WEEKLY PBR CO 5" xfId="16341"/>
    <cellStyle name="_pgvcl-costal_PGVCL-_URBAN WEEKLY PBR CO 5" xfId="16342"/>
    <cellStyle name="_pgvcl-costal_pgvcl_URBAN WEEKLY PBR CO 5 10" xfId="16343"/>
    <cellStyle name="_pgvcl-costal_PGVCL-_URBAN WEEKLY PBR CO 5 10" xfId="16344"/>
    <cellStyle name="_pgvcl-costal_pgvcl_URBAN WEEKLY PBR CO 5 2" xfId="16345"/>
    <cellStyle name="_pgvcl-costal_PGVCL-_URBAN WEEKLY PBR CO 5 2" xfId="16346"/>
    <cellStyle name="_pgvcl-costal_pgvcl_URBAN WEEKLY PBR CO 5 3" xfId="16347"/>
    <cellStyle name="_pgvcl-costal_PGVCL-_URBAN WEEKLY PBR CO 5 3" xfId="16348"/>
    <cellStyle name="_pgvcl-costal_pgvcl_URBAN WEEKLY PBR CO 5 4" xfId="16349"/>
    <cellStyle name="_pgvcl-costal_PGVCL-_URBAN WEEKLY PBR CO 5 4" xfId="16350"/>
    <cellStyle name="_pgvcl-costal_pgvcl_URBAN WEEKLY PBR CO 5 5" xfId="16351"/>
    <cellStyle name="_pgvcl-costal_PGVCL-_URBAN WEEKLY PBR CO 5 5" xfId="16352"/>
    <cellStyle name="_pgvcl-costal_pgvcl_URBAN WEEKLY PBR CO 5 6" xfId="16353"/>
    <cellStyle name="_pgvcl-costal_PGVCL-_URBAN WEEKLY PBR CO 5 6" xfId="16354"/>
    <cellStyle name="_pgvcl-costal_pgvcl_URBAN WEEKLY PBR CO 5 7" xfId="16355"/>
    <cellStyle name="_pgvcl-costal_PGVCL-_URBAN WEEKLY PBR CO 5 7" xfId="16356"/>
    <cellStyle name="_pgvcl-costal_pgvcl_URBAN WEEKLY PBR CO 5 8" xfId="16357"/>
    <cellStyle name="_pgvcl-costal_PGVCL-_URBAN WEEKLY PBR CO 5 8" xfId="16358"/>
    <cellStyle name="_pgvcl-costal_pgvcl_URBAN WEEKLY PBR CO 5 9" xfId="16359"/>
    <cellStyle name="_pgvcl-costal_PGVCL-_URBAN WEEKLY PBR CO 5 9" xfId="16360"/>
    <cellStyle name="_pgvcl-costal_pgvcl_URBAN WEEKLY PBR CO 6" xfId="16361"/>
    <cellStyle name="_pgvcl-costal_PGVCL-_URBAN WEEKLY PBR CO 6" xfId="16362"/>
    <cellStyle name="_pgvcl-costal_pgvcl_URBAN WEEKLY PBR CO 6 10" xfId="16363"/>
    <cellStyle name="_pgvcl-costal_PGVCL-_URBAN WEEKLY PBR CO 6 10" xfId="16364"/>
    <cellStyle name="_pgvcl-costal_pgvcl_URBAN WEEKLY PBR CO 6 2" xfId="16365"/>
    <cellStyle name="_pgvcl-costal_PGVCL-_URBAN WEEKLY PBR CO 6 2" xfId="16366"/>
    <cellStyle name="_pgvcl-costal_pgvcl_URBAN WEEKLY PBR CO 6 3" xfId="16367"/>
    <cellStyle name="_pgvcl-costal_PGVCL-_URBAN WEEKLY PBR CO 6 3" xfId="16368"/>
    <cellStyle name="_pgvcl-costal_pgvcl_URBAN WEEKLY PBR CO 6 4" xfId="16369"/>
    <cellStyle name="_pgvcl-costal_PGVCL-_URBAN WEEKLY PBR CO 6 4" xfId="16370"/>
    <cellStyle name="_pgvcl-costal_pgvcl_URBAN WEEKLY PBR CO 6 5" xfId="16371"/>
    <cellStyle name="_pgvcl-costal_PGVCL-_URBAN WEEKLY PBR CO 6 5" xfId="16372"/>
    <cellStyle name="_pgvcl-costal_pgvcl_URBAN WEEKLY PBR CO 6 6" xfId="16373"/>
    <cellStyle name="_pgvcl-costal_PGVCL-_URBAN WEEKLY PBR CO 6 6" xfId="16374"/>
    <cellStyle name="_pgvcl-costal_pgvcl_URBAN WEEKLY PBR CO 6 7" xfId="16375"/>
    <cellStyle name="_pgvcl-costal_PGVCL-_URBAN WEEKLY PBR CO 6 7" xfId="16376"/>
    <cellStyle name="_pgvcl-costal_pgvcl_URBAN WEEKLY PBR CO 6 8" xfId="16377"/>
    <cellStyle name="_pgvcl-costal_PGVCL-_URBAN WEEKLY PBR CO 6 8" xfId="16378"/>
    <cellStyle name="_pgvcl-costal_pgvcl_URBAN WEEKLY PBR CO 6 9" xfId="16379"/>
    <cellStyle name="_pgvcl-costal_PGVCL-_URBAN WEEKLY PBR CO 6 9" xfId="16380"/>
    <cellStyle name="_pgvcl-costal_pgvcl_URBAN WEEKLY PBR CO 7" xfId="16381"/>
    <cellStyle name="_pgvcl-costal_PGVCL-_URBAN WEEKLY PBR CO 7" xfId="16382"/>
    <cellStyle name="_pgvcl-costal_pgvcl_URBAN WEEKLY PBR CO 7 10" xfId="16383"/>
    <cellStyle name="_pgvcl-costal_PGVCL-_URBAN WEEKLY PBR CO 7 10" xfId="16384"/>
    <cellStyle name="_pgvcl-costal_pgvcl_URBAN WEEKLY PBR CO 7 2" xfId="16385"/>
    <cellStyle name="_pgvcl-costal_PGVCL-_URBAN WEEKLY PBR CO 7 2" xfId="16386"/>
    <cellStyle name="_pgvcl-costal_pgvcl_URBAN WEEKLY PBR CO 7 3" xfId="16387"/>
    <cellStyle name="_pgvcl-costal_PGVCL-_URBAN WEEKLY PBR CO 7 3" xfId="16388"/>
    <cellStyle name="_pgvcl-costal_pgvcl_URBAN WEEKLY PBR CO 7 4" xfId="16389"/>
    <cellStyle name="_pgvcl-costal_PGVCL-_URBAN WEEKLY PBR CO 7 4" xfId="16390"/>
    <cellStyle name="_pgvcl-costal_pgvcl_URBAN WEEKLY PBR CO 7 5" xfId="16391"/>
    <cellStyle name="_pgvcl-costal_PGVCL-_URBAN WEEKLY PBR CO 7 5" xfId="16392"/>
    <cellStyle name="_pgvcl-costal_pgvcl_URBAN WEEKLY PBR CO 7 6" xfId="16393"/>
    <cellStyle name="_pgvcl-costal_PGVCL-_URBAN WEEKLY PBR CO 7 6" xfId="16394"/>
    <cellStyle name="_pgvcl-costal_pgvcl_URBAN WEEKLY PBR CO 7 7" xfId="16395"/>
    <cellStyle name="_pgvcl-costal_PGVCL-_URBAN WEEKLY PBR CO 7 7" xfId="16396"/>
    <cellStyle name="_pgvcl-costal_pgvcl_URBAN WEEKLY PBR CO 7 8" xfId="16397"/>
    <cellStyle name="_pgvcl-costal_PGVCL-_URBAN WEEKLY PBR CO 7 8" xfId="16398"/>
    <cellStyle name="_pgvcl-costal_pgvcl_URBAN WEEKLY PBR CO 7 9" xfId="16399"/>
    <cellStyle name="_pgvcl-costal_PGVCL-_URBAN WEEKLY PBR CO 7 9" xfId="16400"/>
    <cellStyle name="_pgvcl-costal_pgvcl_URBAN WEEKLY PBR CO 8" xfId="16401"/>
    <cellStyle name="_pgvcl-costal_PGVCL-_URBAN WEEKLY PBR CO 8" xfId="16402"/>
    <cellStyle name="_pgvcl-costal_pgvcl_Weekly Urban PBR CO - 04-04-09 to 12-04-09" xfId="16403"/>
    <cellStyle name="_pgvcl-costal_PGVCL-_Weekly Urban PBR CO - 04-04-09 to 12-04-09" xfId="16404"/>
    <cellStyle name="_pgvcl-costal_pgvcl_Weekly Urban PBR CO - 04-04-09 to 12-04-09 2" xfId="16405"/>
    <cellStyle name="_pgvcl-costal_PGVCL-_Weekly Urban PBR CO - 04-04-09 to 12-04-09 2" xfId="16406"/>
    <cellStyle name="_pgvcl-costal_pgvcl_Weekly Urban PBR CO - 04-04-09 to 12-04-09 2 10" xfId="16407"/>
    <cellStyle name="_pgvcl-costal_PGVCL-_Weekly Urban PBR CO - 04-04-09 to 12-04-09 2 10" xfId="16408"/>
    <cellStyle name="_pgvcl-costal_pgvcl_Weekly Urban PBR CO - 04-04-09 to 12-04-09 2 2" xfId="16409"/>
    <cellStyle name="_pgvcl-costal_PGVCL-_Weekly Urban PBR CO - 04-04-09 to 12-04-09 2 2" xfId="16410"/>
    <cellStyle name="_pgvcl-costal_pgvcl_Weekly Urban PBR CO - 04-04-09 to 12-04-09 2 3" xfId="16411"/>
    <cellStyle name="_pgvcl-costal_PGVCL-_Weekly Urban PBR CO - 04-04-09 to 12-04-09 2 3" xfId="16412"/>
    <cellStyle name="_pgvcl-costal_pgvcl_Weekly Urban PBR CO - 04-04-09 to 12-04-09 2 4" xfId="16413"/>
    <cellStyle name="_pgvcl-costal_PGVCL-_Weekly Urban PBR CO - 04-04-09 to 12-04-09 2 4" xfId="16414"/>
    <cellStyle name="_pgvcl-costal_pgvcl_Weekly Urban PBR CO - 04-04-09 to 12-04-09 2 5" xfId="16415"/>
    <cellStyle name="_pgvcl-costal_PGVCL-_Weekly Urban PBR CO - 04-04-09 to 12-04-09 2 5" xfId="16416"/>
    <cellStyle name="_pgvcl-costal_pgvcl_Weekly Urban PBR CO - 04-04-09 to 12-04-09 2 6" xfId="16417"/>
    <cellStyle name="_pgvcl-costal_PGVCL-_Weekly Urban PBR CO - 04-04-09 to 12-04-09 2 6" xfId="16418"/>
    <cellStyle name="_pgvcl-costal_pgvcl_Weekly Urban PBR CO - 04-04-09 to 12-04-09 2 7" xfId="16419"/>
    <cellStyle name="_pgvcl-costal_PGVCL-_Weekly Urban PBR CO - 04-04-09 to 12-04-09 2 7" xfId="16420"/>
    <cellStyle name="_pgvcl-costal_pgvcl_Weekly Urban PBR CO - 04-04-09 to 12-04-09 2 8" xfId="16421"/>
    <cellStyle name="_pgvcl-costal_PGVCL-_Weekly Urban PBR CO - 04-04-09 to 12-04-09 2 8" xfId="16422"/>
    <cellStyle name="_pgvcl-costal_pgvcl_Weekly Urban PBR CO - 04-04-09 to 12-04-09 2 9" xfId="16423"/>
    <cellStyle name="_pgvcl-costal_PGVCL-_Weekly Urban PBR CO - 04-04-09 to 12-04-09 2 9" xfId="16424"/>
    <cellStyle name="_pgvcl-costal_pgvcl_Weekly Urban PBR CO - 04-04-09 to 12-04-09 3" xfId="16425"/>
    <cellStyle name="_pgvcl-costal_PGVCL-_Weekly Urban PBR CO - 04-04-09 to 12-04-09 3" xfId="16426"/>
    <cellStyle name="_pgvcl-costal_pgvcl_Weekly Urban PBR CO - 04-04-09 to 12-04-09 3 10" xfId="16427"/>
    <cellStyle name="_pgvcl-costal_PGVCL-_Weekly Urban PBR CO - 04-04-09 to 12-04-09 3 10" xfId="16428"/>
    <cellStyle name="_pgvcl-costal_pgvcl_Weekly Urban PBR CO - 04-04-09 to 12-04-09 3 2" xfId="16429"/>
    <cellStyle name="_pgvcl-costal_PGVCL-_Weekly Urban PBR CO - 04-04-09 to 12-04-09 3 2" xfId="16430"/>
    <cellStyle name="_pgvcl-costal_pgvcl_Weekly Urban PBR CO - 04-04-09 to 12-04-09 3 3" xfId="16431"/>
    <cellStyle name="_pgvcl-costal_PGVCL-_Weekly Urban PBR CO - 04-04-09 to 12-04-09 3 3" xfId="16432"/>
    <cellStyle name="_pgvcl-costal_pgvcl_Weekly Urban PBR CO - 04-04-09 to 12-04-09 3 4" xfId="16433"/>
    <cellStyle name="_pgvcl-costal_PGVCL-_Weekly Urban PBR CO - 04-04-09 to 12-04-09 3 4" xfId="16434"/>
    <cellStyle name="_pgvcl-costal_pgvcl_Weekly Urban PBR CO - 04-04-09 to 12-04-09 3 5" xfId="16435"/>
    <cellStyle name="_pgvcl-costal_PGVCL-_Weekly Urban PBR CO - 04-04-09 to 12-04-09 3 5" xfId="16436"/>
    <cellStyle name="_pgvcl-costal_pgvcl_Weekly Urban PBR CO - 04-04-09 to 12-04-09 3 6" xfId="16437"/>
    <cellStyle name="_pgvcl-costal_PGVCL-_Weekly Urban PBR CO - 04-04-09 to 12-04-09 3 6" xfId="16438"/>
    <cellStyle name="_pgvcl-costal_pgvcl_Weekly Urban PBR CO - 04-04-09 to 12-04-09 3 7" xfId="16439"/>
    <cellStyle name="_pgvcl-costal_PGVCL-_Weekly Urban PBR CO - 04-04-09 to 12-04-09 3 7" xfId="16440"/>
    <cellStyle name="_pgvcl-costal_pgvcl_Weekly Urban PBR CO - 04-04-09 to 12-04-09 3 8" xfId="16441"/>
    <cellStyle name="_pgvcl-costal_PGVCL-_Weekly Urban PBR CO - 04-04-09 to 12-04-09 3 8" xfId="16442"/>
    <cellStyle name="_pgvcl-costal_pgvcl_Weekly Urban PBR CO - 04-04-09 to 12-04-09 3 9" xfId="16443"/>
    <cellStyle name="_pgvcl-costal_PGVCL-_Weekly Urban PBR CO - 04-04-09 to 12-04-09 3 9" xfId="16444"/>
    <cellStyle name="_pgvcl-costal_pgvcl_Weekly Urban PBR CO - 04-04-09 to 12-04-09 4" xfId="16445"/>
    <cellStyle name="_pgvcl-costal_PGVCL-_Weekly Urban PBR CO - 04-04-09 to 12-04-09 4" xfId="16446"/>
    <cellStyle name="_pgvcl-costal_pgvcl_Weekly Urban PBR CO - 04-04-09 to 12-04-09 4 10" xfId="16447"/>
    <cellStyle name="_pgvcl-costal_PGVCL-_Weekly Urban PBR CO - 04-04-09 to 12-04-09 4 10" xfId="16448"/>
    <cellStyle name="_pgvcl-costal_pgvcl_Weekly Urban PBR CO - 04-04-09 to 12-04-09 4 2" xfId="16449"/>
    <cellStyle name="_pgvcl-costal_PGVCL-_Weekly Urban PBR CO - 04-04-09 to 12-04-09 4 2" xfId="16450"/>
    <cellStyle name="_pgvcl-costal_pgvcl_Weekly Urban PBR CO - 04-04-09 to 12-04-09 4 3" xfId="16451"/>
    <cellStyle name="_pgvcl-costal_PGVCL-_Weekly Urban PBR CO - 04-04-09 to 12-04-09 4 3" xfId="16452"/>
    <cellStyle name="_pgvcl-costal_pgvcl_Weekly Urban PBR CO - 04-04-09 to 12-04-09 4 4" xfId="16453"/>
    <cellStyle name="_pgvcl-costal_PGVCL-_Weekly Urban PBR CO - 04-04-09 to 12-04-09 4 4" xfId="16454"/>
    <cellStyle name="_pgvcl-costal_pgvcl_Weekly Urban PBR CO - 04-04-09 to 12-04-09 4 5" xfId="16455"/>
    <cellStyle name="_pgvcl-costal_PGVCL-_Weekly Urban PBR CO - 04-04-09 to 12-04-09 4 5" xfId="16456"/>
    <cellStyle name="_pgvcl-costal_pgvcl_Weekly Urban PBR CO - 04-04-09 to 12-04-09 4 6" xfId="16457"/>
    <cellStyle name="_pgvcl-costal_PGVCL-_Weekly Urban PBR CO - 04-04-09 to 12-04-09 4 6" xfId="16458"/>
    <cellStyle name="_pgvcl-costal_pgvcl_Weekly Urban PBR CO - 04-04-09 to 12-04-09 4 7" xfId="16459"/>
    <cellStyle name="_pgvcl-costal_PGVCL-_Weekly Urban PBR CO - 04-04-09 to 12-04-09 4 7" xfId="16460"/>
    <cellStyle name="_pgvcl-costal_pgvcl_Weekly Urban PBR CO - 04-04-09 to 12-04-09 4 8" xfId="16461"/>
    <cellStyle name="_pgvcl-costal_PGVCL-_Weekly Urban PBR CO - 04-04-09 to 12-04-09 4 8" xfId="16462"/>
    <cellStyle name="_pgvcl-costal_pgvcl_Weekly Urban PBR CO - 04-04-09 to 12-04-09 4 9" xfId="16463"/>
    <cellStyle name="_pgvcl-costal_PGVCL-_Weekly Urban PBR CO - 04-04-09 to 12-04-09 4 9" xfId="16464"/>
    <cellStyle name="_pgvcl-costal_pgvcl_Weekly Urban PBR CO - 04-04-09 to 12-04-09 5" xfId="16465"/>
    <cellStyle name="_pgvcl-costal_PGVCL-_Weekly Urban PBR CO - 04-04-09 to 12-04-09 5" xfId="16466"/>
    <cellStyle name="_pgvcl-costal_pgvcl_Weekly Urban PBR CO - 04-04-09 to 12-04-09 5 10" xfId="16467"/>
    <cellStyle name="_pgvcl-costal_PGVCL-_Weekly Urban PBR CO - 04-04-09 to 12-04-09 5 10" xfId="16468"/>
    <cellStyle name="_pgvcl-costal_pgvcl_Weekly Urban PBR CO - 04-04-09 to 12-04-09 5 2" xfId="16469"/>
    <cellStyle name="_pgvcl-costal_PGVCL-_Weekly Urban PBR CO - 04-04-09 to 12-04-09 5 2" xfId="16470"/>
    <cellStyle name="_pgvcl-costal_pgvcl_Weekly Urban PBR CO - 04-04-09 to 12-04-09 5 3" xfId="16471"/>
    <cellStyle name="_pgvcl-costal_PGVCL-_Weekly Urban PBR CO - 04-04-09 to 12-04-09 5 3" xfId="16472"/>
    <cellStyle name="_pgvcl-costal_pgvcl_Weekly Urban PBR CO - 04-04-09 to 12-04-09 5 4" xfId="16473"/>
    <cellStyle name="_pgvcl-costal_PGVCL-_Weekly Urban PBR CO - 04-04-09 to 12-04-09 5 4" xfId="16474"/>
    <cellStyle name="_pgvcl-costal_pgvcl_Weekly Urban PBR CO - 04-04-09 to 12-04-09 5 5" xfId="16475"/>
    <cellStyle name="_pgvcl-costal_PGVCL-_Weekly Urban PBR CO - 04-04-09 to 12-04-09 5 5" xfId="16476"/>
    <cellStyle name="_pgvcl-costal_pgvcl_Weekly Urban PBR CO - 04-04-09 to 12-04-09 5 6" xfId="16477"/>
    <cellStyle name="_pgvcl-costal_PGVCL-_Weekly Urban PBR CO - 04-04-09 to 12-04-09 5 6" xfId="16478"/>
    <cellStyle name="_pgvcl-costal_pgvcl_Weekly Urban PBR CO - 04-04-09 to 12-04-09 5 7" xfId="16479"/>
    <cellStyle name="_pgvcl-costal_PGVCL-_Weekly Urban PBR CO - 04-04-09 to 12-04-09 5 7" xfId="16480"/>
    <cellStyle name="_pgvcl-costal_pgvcl_Weekly Urban PBR CO - 04-04-09 to 12-04-09 5 8" xfId="16481"/>
    <cellStyle name="_pgvcl-costal_PGVCL-_Weekly Urban PBR CO - 04-04-09 to 12-04-09 5 8" xfId="16482"/>
    <cellStyle name="_pgvcl-costal_pgvcl_Weekly Urban PBR CO - 04-04-09 to 12-04-09 5 9" xfId="16483"/>
    <cellStyle name="_pgvcl-costal_PGVCL-_Weekly Urban PBR CO - 04-04-09 to 12-04-09 5 9" xfId="16484"/>
    <cellStyle name="_pgvcl-costal_pgvcl_Weekly Urban PBR CO - 04-04-09 to 12-04-09 6" xfId="16485"/>
    <cellStyle name="_pgvcl-costal_PGVCL-_Weekly Urban PBR CO - 04-04-09 to 12-04-09 6" xfId="16486"/>
    <cellStyle name="_pgvcl-costal_pgvcl_Weekly Urban PBR CO - 04-04-09 to 12-04-09 6 10" xfId="16487"/>
    <cellStyle name="_pgvcl-costal_PGVCL-_Weekly Urban PBR CO - 04-04-09 to 12-04-09 6 10" xfId="16488"/>
    <cellStyle name="_pgvcl-costal_pgvcl_Weekly Urban PBR CO - 04-04-09 to 12-04-09 6 2" xfId="16489"/>
    <cellStyle name="_pgvcl-costal_PGVCL-_Weekly Urban PBR CO - 04-04-09 to 12-04-09 6 2" xfId="16490"/>
    <cellStyle name="_pgvcl-costal_pgvcl_Weekly Urban PBR CO - 04-04-09 to 12-04-09 6 3" xfId="16491"/>
    <cellStyle name="_pgvcl-costal_PGVCL-_Weekly Urban PBR CO - 04-04-09 to 12-04-09 6 3" xfId="16492"/>
    <cellStyle name="_pgvcl-costal_pgvcl_Weekly Urban PBR CO - 04-04-09 to 12-04-09 6 4" xfId="16493"/>
    <cellStyle name="_pgvcl-costal_PGVCL-_Weekly Urban PBR CO - 04-04-09 to 12-04-09 6 4" xfId="16494"/>
    <cellStyle name="_pgvcl-costal_pgvcl_Weekly Urban PBR CO - 04-04-09 to 12-04-09 6 5" xfId="16495"/>
    <cellStyle name="_pgvcl-costal_PGVCL-_Weekly Urban PBR CO - 04-04-09 to 12-04-09 6 5" xfId="16496"/>
    <cellStyle name="_pgvcl-costal_pgvcl_Weekly Urban PBR CO - 04-04-09 to 12-04-09 6 6" xfId="16497"/>
    <cellStyle name="_pgvcl-costal_PGVCL-_Weekly Urban PBR CO - 04-04-09 to 12-04-09 6 6" xfId="16498"/>
    <cellStyle name="_pgvcl-costal_pgvcl_Weekly Urban PBR CO - 04-04-09 to 12-04-09 6 7" xfId="16499"/>
    <cellStyle name="_pgvcl-costal_PGVCL-_Weekly Urban PBR CO - 04-04-09 to 12-04-09 6 7" xfId="16500"/>
    <cellStyle name="_pgvcl-costal_pgvcl_Weekly Urban PBR CO - 04-04-09 to 12-04-09 6 8" xfId="16501"/>
    <cellStyle name="_pgvcl-costal_PGVCL-_Weekly Urban PBR CO - 04-04-09 to 12-04-09 6 8" xfId="16502"/>
    <cellStyle name="_pgvcl-costal_pgvcl_Weekly Urban PBR CO - 04-04-09 to 12-04-09 6 9" xfId="16503"/>
    <cellStyle name="_pgvcl-costal_PGVCL-_Weekly Urban PBR CO - 04-04-09 to 12-04-09 6 9" xfId="16504"/>
    <cellStyle name="_pgvcl-costal_pgvcl_Weekly Urban PBR CO - 04-04-09 to 12-04-09 7" xfId="16505"/>
    <cellStyle name="_pgvcl-costal_PGVCL-_Weekly Urban PBR CO - 04-04-09 to 12-04-09 7" xfId="16506"/>
    <cellStyle name="_pgvcl-costal_pgvcl_Weekly Urban PBR CO - 04-04-09 to 12-04-09 7 10" xfId="16507"/>
    <cellStyle name="_pgvcl-costal_PGVCL-_Weekly Urban PBR CO - 04-04-09 to 12-04-09 7 10" xfId="16508"/>
    <cellStyle name="_pgvcl-costal_pgvcl_Weekly Urban PBR CO - 04-04-09 to 12-04-09 7 2" xfId="16509"/>
    <cellStyle name="_pgvcl-costal_PGVCL-_Weekly Urban PBR CO - 04-04-09 to 12-04-09 7 2" xfId="16510"/>
    <cellStyle name="_pgvcl-costal_pgvcl_Weekly Urban PBR CO - 04-04-09 to 12-04-09 7 3" xfId="16511"/>
    <cellStyle name="_pgvcl-costal_PGVCL-_Weekly Urban PBR CO - 04-04-09 to 12-04-09 7 3" xfId="16512"/>
    <cellStyle name="_pgvcl-costal_pgvcl_Weekly Urban PBR CO - 04-04-09 to 12-04-09 7 4" xfId="16513"/>
    <cellStyle name="_pgvcl-costal_PGVCL-_Weekly Urban PBR CO - 04-04-09 to 12-04-09 7 4" xfId="16514"/>
    <cellStyle name="_pgvcl-costal_pgvcl_Weekly Urban PBR CO - 04-04-09 to 12-04-09 7 5" xfId="16515"/>
    <cellStyle name="_pgvcl-costal_PGVCL-_Weekly Urban PBR CO - 04-04-09 to 12-04-09 7 5" xfId="16516"/>
    <cellStyle name="_pgvcl-costal_pgvcl_Weekly Urban PBR CO - 04-04-09 to 12-04-09 7 6" xfId="16517"/>
    <cellStyle name="_pgvcl-costal_PGVCL-_Weekly Urban PBR CO - 04-04-09 to 12-04-09 7 6" xfId="16518"/>
    <cellStyle name="_pgvcl-costal_pgvcl_Weekly Urban PBR CO - 04-04-09 to 12-04-09 7 7" xfId="16519"/>
    <cellStyle name="_pgvcl-costal_PGVCL-_Weekly Urban PBR CO - 04-04-09 to 12-04-09 7 7" xfId="16520"/>
    <cellStyle name="_pgvcl-costal_pgvcl_Weekly Urban PBR CO - 04-04-09 to 12-04-09 7 8" xfId="16521"/>
    <cellStyle name="_pgvcl-costal_PGVCL-_Weekly Urban PBR CO - 04-04-09 to 12-04-09 7 8" xfId="16522"/>
    <cellStyle name="_pgvcl-costal_pgvcl_Weekly Urban PBR CO - 04-04-09 to 12-04-09 7 9" xfId="16523"/>
    <cellStyle name="_pgvcl-costal_PGVCL-_Weekly Urban PBR CO - 04-04-09 to 12-04-09 7 9" xfId="16524"/>
    <cellStyle name="_pgvcl-costal_pgvcl_Weekly Urban PBR CO - 04-04-09 to 12-04-09 8" xfId="16525"/>
    <cellStyle name="_pgvcl-costal_PGVCL-_Weekly Urban PBR CO - 04-04-09 to 12-04-09 8" xfId="16526"/>
    <cellStyle name="_pgvcl-costal_pgvcl_Weekly Urban PBR CO - 06-03-09 to 12-03-09" xfId="16527"/>
    <cellStyle name="_pgvcl-costal_PGVCL-_Weekly Urban PBR CO - 06-03-09 to 12-03-09" xfId="16528"/>
    <cellStyle name="_pgvcl-costal_pgvcl_Weekly Urban PBR CO - 06-03-09 to 12-03-09 2" xfId="16529"/>
    <cellStyle name="_pgvcl-costal_PGVCL-_Weekly Urban PBR CO - 06-03-09 to 12-03-09 2" xfId="16530"/>
    <cellStyle name="_pgvcl-costal_pgvcl_Weekly Urban PBR CO - 06-03-09 to 12-03-09 2 10" xfId="16531"/>
    <cellStyle name="_pgvcl-costal_PGVCL-_Weekly Urban PBR CO - 06-03-09 to 12-03-09 2 10" xfId="16532"/>
    <cellStyle name="_pgvcl-costal_pgvcl_Weekly Urban PBR CO - 06-03-09 to 12-03-09 2 2" xfId="16533"/>
    <cellStyle name="_pgvcl-costal_PGVCL-_Weekly Urban PBR CO - 06-03-09 to 12-03-09 2 2" xfId="16534"/>
    <cellStyle name="_pgvcl-costal_pgvcl_Weekly Urban PBR CO - 06-03-09 to 12-03-09 2 3" xfId="16535"/>
    <cellStyle name="_pgvcl-costal_PGVCL-_Weekly Urban PBR CO - 06-03-09 to 12-03-09 2 3" xfId="16536"/>
    <cellStyle name="_pgvcl-costal_pgvcl_Weekly Urban PBR CO - 06-03-09 to 12-03-09 2 4" xfId="16537"/>
    <cellStyle name="_pgvcl-costal_PGVCL-_Weekly Urban PBR CO - 06-03-09 to 12-03-09 2 4" xfId="16538"/>
    <cellStyle name="_pgvcl-costal_pgvcl_Weekly Urban PBR CO - 06-03-09 to 12-03-09 2 5" xfId="16539"/>
    <cellStyle name="_pgvcl-costal_PGVCL-_Weekly Urban PBR CO - 06-03-09 to 12-03-09 2 5" xfId="16540"/>
    <cellStyle name="_pgvcl-costal_pgvcl_Weekly Urban PBR CO - 06-03-09 to 12-03-09 2 6" xfId="16541"/>
    <cellStyle name="_pgvcl-costal_PGVCL-_Weekly Urban PBR CO - 06-03-09 to 12-03-09 2 6" xfId="16542"/>
    <cellStyle name="_pgvcl-costal_pgvcl_Weekly Urban PBR CO - 06-03-09 to 12-03-09 2 7" xfId="16543"/>
    <cellStyle name="_pgvcl-costal_PGVCL-_Weekly Urban PBR CO - 06-03-09 to 12-03-09 2 7" xfId="16544"/>
    <cellStyle name="_pgvcl-costal_pgvcl_Weekly Urban PBR CO - 06-03-09 to 12-03-09 2 8" xfId="16545"/>
    <cellStyle name="_pgvcl-costal_PGVCL-_Weekly Urban PBR CO - 06-03-09 to 12-03-09 2 8" xfId="16546"/>
    <cellStyle name="_pgvcl-costal_pgvcl_Weekly Urban PBR CO - 06-03-09 to 12-03-09 2 9" xfId="16547"/>
    <cellStyle name="_pgvcl-costal_PGVCL-_Weekly Urban PBR CO - 06-03-09 to 12-03-09 2 9" xfId="16548"/>
    <cellStyle name="_pgvcl-costal_pgvcl_Weekly Urban PBR CO - 06-03-09 to 12-03-09 3" xfId="16549"/>
    <cellStyle name="_pgvcl-costal_PGVCL-_Weekly Urban PBR CO - 06-03-09 to 12-03-09 3" xfId="16550"/>
    <cellStyle name="_pgvcl-costal_pgvcl_Weekly Urban PBR CO - 06-03-09 to 12-03-09 3 10" xfId="16551"/>
    <cellStyle name="_pgvcl-costal_PGVCL-_Weekly Urban PBR CO - 06-03-09 to 12-03-09 3 10" xfId="16552"/>
    <cellStyle name="_pgvcl-costal_pgvcl_Weekly Urban PBR CO - 06-03-09 to 12-03-09 3 2" xfId="16553"/>
    <cellStyle name="_pgvcl-costal_PGVCL-_Weekly Urban PBR CO - 06-03-09 to 12-03-09 3 2" xfId="16554"/>
    <cellStyle name="_pgvcl-costal_pgvcl_Weekly Urban PBR CO - 06-03-09 to 12-03-09 3 3" xfId="16555"/>
    <cellStyle name="_pgvcl-costal_PGVCL-_Weekly Urban PBR CO - 06-03-09 to 12-03-09 3 3" xfId="16556"/>
    <cellStyle name="_pgvcl-costal_pgvcl_Weekly Urban PBR CO - 06-03-09 to 12-03-09 3 4" xfId="16557"/>
    <cellStyle name="_pgvcl-costal_PGVCL-_Weekly Urban PBR CO - 06-03-09 to 12-03-09 3 4" xfId="16558"/>
    <cellStyle name="_pgvcl-costal_pgvcl_Weekly Urban PBR CO - 06-03-09 to 12-03-09 3 5" xfId="16559"/>
    <cellStyle name="_pgvcl-costal_PGVCL-_Weekly Urban PBR CO - 06-03-09 to 12-03-09 3 5" xfId="16560"/>
    <cellStyle name="_pgvcl-costal_pgvcl_Weekly Urban PBR CO - 06-03-09 to 12-03-09 3 6" xfId="16561"/>
    <cellStyle name="_pgvcl-costal_PGVCL-_Weekly Urban PBR CO - 06-03-09 to 12-03-09 3 6" xfId="16562"/>
    <cellStyle name="_pgvcl-costal_pgvcl_Weekly Urban PBR CO - 06-03-09 to 12-03-09 3 7" xfId="16563"/>
    <cellStyle name="_pgvcl-costal_PGVCL-_Weekly Urban PBR CO - 06-03-09 to 12-03-09 3 7" xfId="16564"/>
    <cellStyle name="_pgvcl-costal_pgvcl_Weekly Urban PBR CO - 06-03-09 to 12-03-09 3 8" xfId="16565"/>
    <cellStyle name="_pgvcl-costal_PGVCL-_Weekly Urban PBR CO - 06-03-09 to 12-03-09 3 8" xfId="16566"/>
    <cellStyle name="_pgvcl-costal_pgvcl_Weekly Urban PBR CO - 06-03-09 to 12-03-09 3 9" xfId="16567"/>
    <cellStyle name="_pgvcl-costal_PGVCL-_Weekly Urban PBR CO - 06-03-09 to 12-03-09 3 9" xfId="16568"/>
    <cellStyle name="_pgvcl-costal_pgvcl_Weekly Urban PBR CO - 06-03-09 to 12-03-09 4" xfId="16569"/>
    <cellStyle name="_pgvcl-costal_PGVCL-_Weekly Urban PBR CO - 06-03-09 to 12-03-09 4" xfId="16570"/>
    <cellStyle name="_pgvcl-costal_pgvcl_Weekly Urban PBR CO - 06-03-09 to 12-03-09 4 10" xfId="16571"/>
    <cellStyle name="_pgvcl-costal_PGVCL-_Weekly Urban PBR CO - 06-03-09 to 12-03-09 4 10" xfId="16572"/>
    <cellStyle name="_pgvcl-costal_pgvcl_Weekly Urban PBR CO - 06-03-09 to 12-03-09 4 2" xfId="16573"/>
    <cellStyle name="_pgvcl-costal_PGVCL-_Weekly Urban PBR CO - 06-03-09 to 12-03-09 4 2" xfId="16574"/>
    <cellStyle name="_pgvcl-costal_pgvcl_Weekly Urban PBR CO - 06-03-09 to 12-03-09 4 3" xfId="16575"/>
    <cellStyle name="_pgvcl-costal_PGVCL-_Weekly Urban PBR CO - 06-03-09 to 12-03-09 4 3" xfId="16576"/>
    <cellStyle name="_pgvcl-costal_pgvcl_Weekly Urban PBR CO - 06-03-09 to 12-03-09 4 4" xfId="16577"/>
    <cellStyle name="_pgvcl-costal_PGVCL-_Weekly Urban PBR CO - 06-03-09 to 12-03-09 4 4" xfId="16578"/>
    <cellStyle name="_pgvcl-costal_pgvcl_Weekly Urban PBR CO - 06-03-09 to 12-03-09 4 5" xfId="16579"/>
    <cellStyle name="_pgvcl-costal_PGVCL-_Weekly Urban PBR CO - 06-03-09 to 12-03-09 4 5" xfId="16580"/>
    <cellStyle name="_pgvcl-costal_pgvcl_Weekly Urban PBR CO - 06-03-09 to 12-03-09 4 6" xfId="16581"/>
    <cellStyle name="_pgvcl-costal_PGVCL-_Weekly Urban PBR CO - 06-03-09 to 12-03-09 4 6" xfId="16582"/>
    <cellStyle name="_pgvcl-costal_pgvcl_Weekly Urban PBR CO - 06-03-09 to 12-03-09 4 7" xfId="16583"/>
    <cellStyle name="_pgvcl-costal_PGVCL-_Weekly Urban PBR CO - 06-03-09 to 12-03-09 4 7" xfId="16584"/>
    <cellStyle name="_pgvcl-costal_pgvcl_Weekly Urban PBR CO - 06-03-09 to 12-03-09 4 8" xfId="16585"/>
    <cellStyle name="_pgvcl-costal_PGVCL-_Weekly Urban PBR CO - 06-03-09 to 12-03-09 4 8" xfId="16586"/>
    <cellStyle name="_pgvcl-costal_pgvcl_Weekly Urban PBR CO - 06-03-09 to 12-03-09 4 9" xfId="16587"/>
    <cellStyle name="_pgvcl-costal_PGVCL-_Weekly Urban PBR CO - 06-03-09 to 12-03-09 4 9" xfId="16588"/>
    <cellStyle name="_pgvcl-costal_pgvcl_Weekly Urban PBR CO - 06-03-09 to 12-03-09 5" xfId="16589"/>
    <cellStyle name="_pgvcl-costal_PGVCL-_Weekly Urban PBR CO - 06-03-09 to 12-03-09 5" xfId="16590"/>
    <cellStyle name="_pgvcl-costal_pgvcl_Weekly Urban PBR CO - 06-03-09 to 12-03-09 5 10" xfId="16591"/>
    <cellStyle name="_pgvcl-costal_PGVCL-_Weekly Urban PBR CO - 06-03-09 to 12-03-09 5 10" xfId="16592"/>
    <cellStyle name="_pgvcl-costal_pgvcl_Weekly Urban PBR CO - 06-03-09 to 12-03-09 5 2" xfId="16593"/>
    <cellStyle name="_pgvcl-costal_PGVCL-_Weekly Urban PBR CO - 06-03-09 to 12-03-09 5 2" xfId="16594"/>
    <cellStyle name="_pgvcl-costal_pgvcl_Weekly Urban PBR CO - 06-03-09 to 12-03-09 5 3" xfId="16595"/>
    <cellStyle name="_pgvcl-costal_PGVCL-_Weekly Urban PBR CO - 06-03-09 to 12-03-09 5 3" xfId="16596"/>
    <cellStyle name="_pgvcl-costal_pgvcl_Weekly Urban PBR CO - 06-03-09 to 12-03-09 5 4" xfId="16597"/>
    <cellStyle name="_pgvcl-costal_PGVCL-_Weekly Urban PBR CO - 06-03-09 to 12-03-09 5 4" xfId="16598"/>
    <cellStyle name="_pgvcl-costal_pgvcl_Weekly Urban PBR CO - 06-03-09 to 12-03-09 5 5" xfId="16599"/>
    <cellStyle name="_pgvcl-costal_PGVCL-_Weekly Urban PBR CO - 06-03-09 to 12-03-09 5 5" xfId="16600"/>
    <cellStyle name="_pgvcl-costal_pgvcl_Weekly Urban PBR CO - 06-03-09 to 12-03-09 5 6" xfId="16601"/>
    <cellStyle name="_pgvcl-costal_PGVCL-_Weekly Urban PBR CO - 06-03-09 to 12-03-09 5 6" xfId="16602"/>
    <cellStyle name="_pgvcl-costal_pgvcl_Weekly Urban PBR CO - 06-03-09 to 12-03-09 5 7" xfId="16603"/>
    <cellStyle name="_pgvcl-costal_PGVCL-_Weekly Urban PBR CO - 06-03-09 to 12-03-09 5 7" xfId="16604"/>
    <cellStyle name="_pgvcl-costal_pgvcl_Weekly Urban PBR CO - 06-03-09 to 12-03-09 5 8" xfId="16605"/>
    <cellStyle name="_pgvcl-costal_PGVCL-_Weekly Urban PBR CO - 06-03-09 to 12-03-09 5 8" xfId="16606"/>
    <cellStyle name="_pgvcl-costal_pgvcl_Weekly Urban PBR CO - 06-03-09 to 12-03-09 5 9" xfId="16607"/>
    <cellStyle name="_pgvcl-costal_PGVCL-_Weekly Urban PBR CO - 06-03-09 to 12-03-09 5 9" xfId="16608"/>
    <cellStyle name="_pgvcl-costal_pgvcl_Weekly Urban PBR CO - 06-03-09 to 12-03-09 6" xfId="16609"/>
    <cellStyle name="_pgvcl-costal_PGVCL-_Weekly Urban PBR CO - 06-03-09 to 12-03-09 6" xfId="16610"/>
    <cellStyle name="_pgvcl-costal_pgvcl_Weekly Urban PBR CO - 06-03-09 to 12-03-09 6 10" xfId="16611"/>
    <cellStyle name="_pgvcl-costal_PGVCL-_Weekly Urban PBR CO - 06-03-09 to 12-03-09 6 10" xfId="16612"/>
    <cellStyle name="_pgvcl-costal_pgvcl_Weekly Urban PBR CO - 06-03-09 to 12-03-09 6 2" xfId="16613"/>
    <cellStyle name="_pgvcl-costal_PGVCL-_Weekly Urban PBR CO - 06-03-09 to 12-03-09 6 2" xfId="16614"/>
    <cellStyle name="_pgvcl-costal_pgvcl_Weekly Urban PBR CO - 06-03-09 to 12-03-09 6 3" xfId="16615"/>
    <cellStyle name="_pgvcl-costal_PGVCL-_Weekly Urban PBR CO - 06-03-09 to 12-03-09 6 3" xfId="16616"/>
    <cellStyle name="_pgvcl-costal_pgvcl_Weekly Urban PBR CO - 06-03-09 to 12-03-09 6 4" xfId="16617"/>
    <cellStyle name="_pgvcl-costal_PGVCL-_Weekly Urban PBR CO - 06-03-09 to 12-03-09 6 4" xfId="16618"/>
    <cellStyle name="_pgvcl-costal_pgvcl_Weekly Urban PBR CO - 06-03-09 to 12-03-09 6 5" xfId="16619"/>
    <cellStyle name="_pgvcl-costal_PGVCL-_Weekly Urban PBR CO - 06-03-09 to 12-03-09 6 5" xfId="16620"/>
    <cellStyle name="_pgvcl-costal_pgvcl_Weekly Urban PBR CO - 06-03-09 to 12-03-09 6 6" xfId="16621"/>
    <cellStyle name="_pgvcl-costal_PGVCL-_Weekly Urban PBR CO - 06-03-09 to 12-03-09 6 6" xfId="16622"/>
    <cellStyle name="_pgvcl-costal_pgvcl_Weekly Urban PBR CO - 06-03-09 to 12-03-09 6 7" xfId="16623"/>
    <cellStyle name="_pgvcl-costal_PGVCL-_Weekly Urban PBR CO - 06-03-09 to 12-03-09 6 7" xfId="16624"/>
    <cellStyle name="_pgvcl-costal_pgvcl_Weekly Urban PBR CO - 06-03-09 to 12-03-09 6 8" xfId="16625"/>
    <cellStyle name="_pgvcl-costal_PGVCL-_Weekly Urban PBR CO - 06-03-09 to 12-03-09 6 8" xfId="16626"/>
    <cellStyle name="_pgvcl-costal_pgvcl_Weekly Urban PBR CO - 06-03-09 to 12-03-09 6 9" xfId="16627"/>
    <cellStyle name="_pgvcl-costal_PGVCL-_Weekly Urban PBR CO - 06-03-09 to 12-03-09 6 9" xfId="16628"/>
    <cellStyle name="_pgvcl-costal_pgvcl_Weekly Urban PBR CO - 06-03-09 to 12-03-09 7" xfId="16629"/>
    <cellStyle name="_pgvcl-costal_PGVCL-_Weekly Urban PBR CO - 06-03-09 to 12-03-09 7" xfId="16630"/>
    <cellStyle name="_pgvcl-costal_pgvcl_Weekly Urban PBR CO - 06-03-09 to 12-03-09 7 10" xfId="16631"/>
    <cellStyle name="_pgvcl-costal_PGVCL-_Weekly Urban PBR CO - 06-03-09 to 12-03-09 7 10" xfId="16632"/>
    <cellStyle name="_pgvcl-costal_pgvcl_Weekly Urban PBR CO - 06-03-09 to 12-03-09 7 2" xfId="16633"/>
    <cellStyle name="_pgvcl-costal_PGVCL-_Weekly Urban PBR CO - 06-03-09 to 12-03-09 7 2" xfId="16634"/>
    <cellStyle name="_pgvcl-costal_pgvcl_Weekly Urban PBR CO - 06-03-09 to 12-03-09 7 3" xfId="16635"/>
    <cellStyle name="_pgvcl-costal_PGVCL-_Weekly Urban PBR CO - 06-03-09 to 12-03-09 7 3" xfId="16636"/>
    <cellStyle name="_pgvcl-costal_pgvcl_Weekly Urban PBR CO - 06-03-09 to 12-03-09 7 4" xfId="16637"/>
    <cellStyle name="_pgvcl-costal_PGVCL-_Weekly Urban PBR CO - 06-03-09 to 12-03-09 7 4" xfId="16638"/>
    <cellStyle name="_pgvcl-costal_pgvcl_Weekly Urban PBR CO - 06-03-09 to 12-03-09 7 5" xfId="16639"/>
    <cellStyle name="_pgvcl-costal_PGVCL-_Weekly Urban PBR CO - 06-03-09 to 12-03-09 7 5" xfId="16640"/>
    <cellStyle name="_pgvcl-costal_pgvcl_Weekly Urban PBR CO - 06-03-09 to 12-03-09 7 6" xfId="16641"/>
    <cellStyle name="_pgvcl-costal_PGVCL-_Weekly Urban PBR CO - 06-03-09 to 12-03-09 7 6" xfId="16642"/>
    <cellStyle name="_pgvcl-costal_pgvcl_Weekly Urban PBR CO - 06-03-09 to 12-03-09 7 7" xfId="16643"/>
    <cellStyle name="_pgvcl-costal_PGVCL-_Weekly Urban PBR CO - 06-03-09 to 12-03-09 7 7" xfId="16644"/>
    <cellStyle name="_pgvcl-costal_pgvcl_Weekly Urban PBR CO - 06-03-09 to 12-03-09 7 8" xfId="16645"/>
    <cellStyle name="_pgvcl-costal_PGVCL-_Weekly Urban PBR CO - 06-03-09 to 12-03-09 7 8" xfId="16646"/>
    <cellStyle name="_pgvcl-costal_pgvcl_Weekly Urban PBR CO - 06-03-09 to 12-03-09 7 9" xfId="16647"/>
    <cellStyle name="_pgvcl-costal_PGVCL-_Weekly Urban PBR CO - 06-03-09 to 12-03-09 7 9" xfId="16648"/>
    <cellStyle name="_pgvcl-costal_pgvcl_Weekly Urban PBR CO - 06-03-09 to 12-03-09 8" xfId="16649"/>
    <cellStyle name="_pgvcl-costal_PGVCL-_Weekly Urban PBR CO - 06-03-09 to 12-03-09 8" xfId="16650"/>
    <cellStyle name="_pgvcl-costal_pgvcl_Weekly Urban PBR CO - 20-02-09 to 26-02-09" xfId="16651"/>
    <cellStyle name="_pgvcl-costal_PGVCL-_Weekly Urban PBR CO - 20-02-09 to 26-02-09" xfId="16652"/>
    <cellStyle name="_pgvcl-costal_pgvcl_Weekly Urban PBR CO - 20-02-09 to 26-02-09 2" xfId="16653"/>
    <cellStyle name="_pgvcl-costal_PGVCL-_Weekly Urban PBR CO - 20-02-09 to 26-02-09 2" xfId="16654"/>
    <cellStyle name="_pgvcl-costal_pgvcl_Weekly Urban PBR CO - 20-02-09 to 26-02-09 2 10" xfId="16655"/>
    <cellStyle name="_pgvcl-costal_PGVCL-_Weekly Urban PBR CO - 20-02-09 to 26-02-09 2 10" xfId="16656"/>
    <cellStyle name="_pgvcl-costal_pgvcl_Weekly Urban PBR CO - 20-02-09 to 26-02-09 2 2" xfId="16657"/>
    <cellStyle name="_pgvcl-costal_PGVCL-_Weekly Urban PBR CO - 20-02-09 to 26-02-09 2 2" xfId="16658"/>
    <cellStyle name="_pgvcl-costal_pgvcl_Weekly Urban PBR CO - 20-02-09 to 26-02-09 2 3" xfId="16659"/>
    <cellStyle name="_pgvcl-costal_PGVCL-_Weekly Urban PBR CO - 20-02-09 to 26-02-09 2 3" xfId="16660"/>
    <cellStyle name="_pgvcl-costal_pgvcl_Weekly Urban PBR CO - 20-02-09 to 26-02-09 2 4" xfId="16661"/>
    <cellStyle name="_pgvcl-costal_PGVCL-_Weekly Urban PBR CO - 20-02-09 to 26-02-09 2 4" xfId="16662"/>
    <cellStyle name="_pgvcl-costal_pgvcl_Weekly Urban PBR CO - 20-02-09 to 26-02-09 2 5" xfId="16663"/>
    <cellStyle name="_pgvcl-costal_PGVCL-_Weekly Urban PBR CO - 20-02-09 to 26-02-09 2 5" xfId="16664"/>
    <cellStyle name="_pgvcl-costal_pgvcl_Weekly Urban PBR CO - 20-02-09 to 26-02-09 2 6" xfId="16665"/>
    <cellStyle name="_pgvcl-costal_PGVCL-_Weekly Urban PBR CO - 20-02-09 to 26-02-09 2 6" xfId="16666"/>
    <cellStyle name="_pgvcl-costal_pgvcl_Weekly Urban PBR CO - 20-02-09 to 26-02-09 2 7" xfId="16667"/>
    <cellStyle name="_pgvcl-costal_PGVCL-_Weekly Urban PBR CO - 20-02-09 to 26-02-09 2 7" xfId="16668"/>
    <cellStyle name="_pgvcl-costal_pgvcl_Weekly Urban PBR CO - 20-02-09 to 26-02-09 2 8" xfId="16669"/>
    <cellStyle name="_pgvcl-costal_PGVCL-_Weekly Urban PBR CO - 20-02-09 to 26-02-09 2 8" xfId="16670"/>
    <cellStyle name="_pgvcl-costal_pgvcl_Weekly Urban PBR CO - 20-02-09 to 26-02-09 2 9" xfId="16671"/>
    <cellStyle name="_pgvcl-costal_PGVCL-_Weekly Urban PBR CO - 20-02-09 to 26-02-09 2 9" xfId="16672"/>
    <cellStyle name="_pgvcl-costal_pgvcl_Weekly Urban PBR CO - 20-02-09 to 26-02-09 3" xfId="16673"/>
    <cellStyle name="_pgvcl-costal_PGVCL-_Weekly Urban PBR CO - 20-02-09 to 26-02-09 3" xfId="16674"/>
    <cellStyle name="_pgvcl-costal_pgvcl_Weekly Urban PBR CO - 20-02-09 to 26-02-09 3 10" xfId="16675"/>
    <cellStyle name="_pgvcl-costal_PGVCL-_Weekly Urban PBR CO - 20-02-09 to 26-02-09 3 10" xfId="16676"/>
    <cellStyle name="_pgvcl-costal_pgvcl_Weekly Urban PBR CO - 20-02-09 to 26-02-09 3 2" xfId="16677"/>
    <cellStyle name="_pgvcl-costal_PGVCL-_Weekly Urban PBR CO - 20-02-09 to 26-02-09 3 2" xfId="16678"/>
    <cellStyle name="_pgvcl-costal_pgvcl_Weekly Urban PBR CO - 20-02-09 to 26-02-09 3 3" xfId="16679"/>
    <cellStyle name="_pgvcl-costal_PGVCL-_Weekly Urban PBR CO - 20-02-09 to 26-02-09 3 3" xfId="16680"/>
    <cellStyle name="_pgvcl-costal_pgvcl_Weekly Urban PBR CO - 20-02-09 to 26-02-09 3 4" xfId="16681"/>
    <cellStyle name="_pgvcl-costal_PGVCL-_Weekly Urban PBR CO - 20-02-09 to 26-02-09 3 4" xfId="16682"/>
    <cellStyle name="_pgvcl-costal_pgvcl_Weekly Urban PBR CO - 20-02-09 to 26-02-09 3 5" xfId="16683"/>
    <cellStyle name="_pgvcl-costal_PGVCL-_Weekly Urban PBR CO - 20-02-09 to 26-02-09 3 5" xfId="16684"/>
    <cellStyle name="_pgvcl-costal_pgvcl_Weekly Urban PBR CO - 20-02-09 to 26-02-09 3 6" xfId="16685"/>
    <cellStyle name="_pgvcl-costal_PGVCL-_Weekly Urban PBR CO - 20-02-09 to 26-02-09 3 6" xfId="16686"/>
    <cellStyle name="_pgvcl-costal_pgvcl_Weekly Urban PBR CO - 20-02-09 to 26-02-09 3 7" xfId="16687"/>
    <cellStyle name="_pgvcl-costal_PGVCL-_Weekly Urban PBR CO - 20-02-09 to 26-02-09 3 7" xfId="16688"/>
    <cellStyle name="_pgvcl-costal_pgvcl_Weekly Urban PBR CO - 20-02-09 to 26-02-09 3 8" xfId="16689"/>
    <cellStyle name="_pgvcl-costal_PGVCL-_Weekly Urban PBR CO - 20-02-09 to 26-02-09 3 8" xfId="16690"/>
    <cellStyle name="_pgvcl-costal_pgvcl_Weekly Urban PBR CO - 20-02-09 to 26-02-09 3 9" xfId="16691"/>
    <cellStyle name="_pgvcl-costal_PGVCL-_Weekly Urban PBR CO - 20-02-09 to 26-02-09 3 9" xfId="16692"/>
    <cellStyle name="_pgvcl-costal_pgvcl_Weekly Urban PBR CO - 20-02-09 to 26-02-09 4" xfId="16693"/>
    <cellStyle name="_pgvcl-costal_PGVCL-_Weekly Urban PBR CO - 20-02-09 to 26-02-09 4" xfId="16694"/>
    <cellStyle name="_pgvcl-costal_pgvcl_Weekly Urban PBR CO - 20-02-09 to 26-02-09 4 10" xfId="16695"/>
    <cellStyle name="_pgvcl-costal_PGVCL-_Weekly Urban PBR CO - 20-02-09 to 26-02-09 4 10" xfId="16696"/>
    <cellStyle name="_pgvcl-costal_pgvcl_Weekly Urban PBR CO - 20-02-09 to 26-02-09 4 2" xfId="16697"/>
    <cellStyle name="_pgvcl-costal_PGVCL-_Weekly Urban PBR CO - 20-02-09 to 26-02-09 4 2" xfId="16698"/>
    <cellStyle name="_pgvcl-costal_pgvcl_Weekly Urban PBR CO - 20-02-09 to 26-02-09 4 3" xfId="16699"/>
    <cellStyle name="_pgvcl-costal_PGVCL-_Weekly Urban PBR CO - 20-02-09 to 26-02-09 4 3" xfId="16700"/>
    <cellStyle name="_pgvcl-costal_pgvcl_Weekly Urban PBR CO - 20-02-09 to 26-02-09 4 4" xfId="16701"/>
    <cellStyle name="_pgvcl-costal_PGVCL-_Weekly Urban PBR CO - 20-02-09 to 26-02-09 4 4" xfId="16702"/>
    <cellStyle name="_pgvcl-costal_pgvcl_Weekly Urban PBR CO - 20-02-09 to 26-02-09 4 5" xfId="16703"/>
    <cellStyle name="_pgvcl-costal_PGVCL-_Weekly Urban PBR CO - 20-02-09 to 26-02-09 4 5" xfId="16704"/>
    <cellStyle name="_pgvcl-costal_pgvcl_Weekly Urban PBR CO - 20-02-09 to 26-02-09 4 6" xfId="16705"/>
    <cellStyle name="_pgvcl-costal_PGVCL-_Weekly Urban PBR CO - 20-02-09 to 26-02-09 4 6" xfId="16706"/>
    <cellStyle name="_pgvcl-costal_pgvcl_Weekly Urban PBR CO - 20-02-09 to 26-02-09 4 7" xfId="16707"/>
    <cellStyle name="_pgvcl-costal_PGVCL-_Weekly Urban PBR CO - 20-02-09 to 26-02-09 4 7" xfId="16708"/>
    <cellStyle name="_pgvcl-costal_pgvcl_Weekly Urban PBR CO - 20-02-09 to 26-02-09 4 8" xfId="16709"/>
    <cellStyle name="_pgvcl-costal_PGVCL-_Weekly Urban PBR CO - 20-02-09 to 26-02-09 4 8" xfId="16710"/>
    <cellStyle name="_pgvcl-costal_pgvcl_Weekly Urban PBR CO - 20-02-09 to 26-02-09 4 9" xfId="16711"/>
    <cellStyle name="_pgvcl-costal_PGVCL-_Weekly Urban PBR CO - 20-02-09 to 26-02-09 4 9" xfId="16712"/>
    <cellStyle name="_pgvcl-costal_pgvcl_Weekly Urban PBR CO - 20-02-09 to 26-02-09 5" xfId="16713"/>
    <cellStyle name="_pgvcl-costal_PGVCL-_Weekly Urban PBR CO - 20-02-09 to 26-02-09 5" xfId="16714"/>
    <cellStyle name="_pgvcl-costal_pgvcl_Weekly Urban PBR CO - 20-02-09 to 26-02-09 5 10" xfId="16715"/>
    <cellStyle name="_pgvcl-costal_PGVCL-_Weekly Urban PBR CO - 20-02-09 to 26-02-09 5 10" xfId="16716"/>
    <cellStyle name="_pgvcl-costal_pgvcl_Weekly Urban PBR CO - 20-02-09 to 26-02-09 5 2" xfId="16717"/>
    <cellStyle name="_pgvcl-costal_PGVCL-_Weekly Urban PBR CO - 20-02-09 to 26-02-09 5 2" xfId="16718"/>
    <cellStyle name="_pgvcl-costal_pgvcl_Weekly Urban PBR CO - 20-02-09 to 26-02-09 5 3" xfId="16719"/>
    <cellStyle name="_pgvcl-costal_PGVCL-_Weekly Urban PBR CO - 20-02-09 to 26-02-09 5 3" xfId="16720"/>
    <cellStyle name="_pgvcl-costal_pgvcl_Weekly Urban PBR CO - 20-02-09 to 26-02-09 5 4" xfId="16721"/>
    <cellStyle name="_pgvcl-costal_PGVCL-_Weekly Urban PBR CO - 20-02-09 to 26-02-09 5 4" xfId="16722"/>
    <cellStyle name="_pgvcl-costal_pgvcl_Weekly Urban PBR CO - 20-02-09 to 26-02-09 5 5" xfId="16723"/>
    <cellStyle name="_pgvcl-costal_PGVCL-_Weekly Urban PBR CO - 20-02-09 to 26-02-09 5 5" xfId="16724"/>
    <cellStyle name="_pgvcl-costal_pgvcl_Weekly Urban PBR CO - 20-02-09 to 26-02-09 5 6" xfId="16725"/>
    <cellStyle name="_pgvcl-costal_PGVCL-_Weekly Urban PBR CO - 20-02-09 to 26-02-09 5 6" xfId="16726"/>
    <cellStyle name="_pgvcl-costal_pgvcl_Weekly Urban PBR CO - 20-02-09 to 26-02-09 5 7" xfId="16727"/>
    <cellStyle name="_pgvcl-costal_PGVCL-_Weekly Urban PBR CO - 20-02-09 to 26-02-09 5 7" xfId="16728"/>
    <cellStyle name="_pgvcl-costal_pgvcl_Weekly Urban PBR CO - 20-02-09 to 26-02-09 5 8" xfId="16729"/>
    <cellStyle name="_pgvcl-costal_PGVCL-_Weekly Urban PBR CO - 20-02-09 to 26-02-09 5 8" xfId="16730"/>
    <cellStyle name="_pgvcl-costal_pgvcl_Weekly Urban PBR CO - 20-02-09 to 26-02-09 5 9" xfId="16731"/>
    <cellStyle name="_pgvcl-costal_PGVCL-_Weekly Urban PBR CO - 20-02-09 to 26-02-09 5 9" xfId="16732"/>
    <cellStyle name="_pgvcl-costal_pgvcl_Weekly Urban PBR CO - 20-02-09 to 26-02-09 6" xfId="16733"/>
    <cellStyle name="_pgvcl-costal_PGVCL-_Weekly Urban PBR CO - 20-02-09 to 26-02-09 6" xfId="16734"/>
    <cellStyle name="_pgvcl-costal_pgvcl_Weekly Urban PBR CO - 20-02-09 to 26-02-09 6 10" xfId="16735"/>
    <cellStyle name="_pgvcl-costal_PGVCL-_Weekly Urban PBR CO - 20-02-09 to 26-02-09 6 10" xfId="16736"/>
    <cellStyle name="_pgvcl-costal_pgvcl_Weekly Urban PBR CO - 20-02-09 to 26-02-09 6 2" xfId="16737"/>
    <cellStyle name="_pgvcl-costal_PGVCL-_Weekly Urban PBR CO - 20-02-09 to 26-02-09 6 2" xfId="16738"/>
    <cellStyle name="_pgvcl-costal_pgvcl_Weekly Urban PBR CO - 20-02-09 to 26-02-09 6 3" xfId="16739"/>
    <cellStyle name="_pgvcl-costal_PGVCL-_Weekly Urban PBR CO - 20-02-09 to 26-02-09 6 3" xfId="16740"/>
    <cellStyle name="_pgvcl-costal_pgvcl_Weekly Urban PBR CO - 20-02-09 to 26-02-09 6 4" xfId="16741"/>
    <cellStyle name="_pgvcl-costal_PGVCL-_Weekly Urban PBR CO - 20-02-09 to 26-02-09 6 4" xfId="16742"/>
    <cellStyle name="_pgvcl-costal_pgvcl_Weekly Urban PBR CO - 20-02-09 to 26-02-09 6 5" xfId="16743"/>
    <cellStyle name="_pgvcl-costal_PGVCL-_Weekly Urban PBR CO - 20-02-09 to 26-02-09 6 5" xfId="16744"/>
    <cellStyle name="_pgvcl-costal_pgvcl_Weekly Urban PBR CO - 20-02-09 to 26-02-09 6 6" xfId="16745"/>
    <cellStyle name="_pgvcl-costal_PGVCL-_Weekly Urban PBR CO - 20-02-09 to 26-02-09 6 6" xfId="16746"/>
    <cellStyle name="_pgvcl-costal_pgvcl_Weekly Urban PBR CO - 20-02-09 to 26-02-09 6 7" xfId="16747"/>
    <cellStyle name="_pgvcl-costal_PGVCL-_Weekly Urban PBR CO - 20-02-09 to 26-02-09 6 7" xfId="16748"/>
    <cellStyle name="_pgvcl-costal_pgvcl_Weekly Urban PBR CO - 20-02-09 to 26-02-09 6 8" xfId="16749"/>
    <cellStyle name="_pgvcl-costal_PGVCL-_Weekly Urban PBR CO - 20-02-09 to 26-02-09 6 8" xfId="16750"/>
    <cellStyle name="_pgvcl-costal_pgvcl_Weekly Urban PBR CO - 20-02-09 to 26-02-09 6 9" xfId="16751"/>
    <cellStyle name="_pgvcl-costal_PGVCL-_Weekly Urban PBR CO - 20-02-09 to 26-02-09 6 9" xfId="16752"/>
    <cellStyle name="_pgvcl-costal_pgvcl_Weekly Urban PBR CO - 20-02-09 to 26-02-09 7" xfId="16753"/>
    <cellStyle name="_pgvcl-costal_PGVCL-_Weekly Urban PBR CO - 20-02-09 to 26-02-09 7" xfId="16754"/>
    <cellStyle name="_pgvcl-costal_pgvcl_Weekly Urban PBR CO - 20-02-09 to 26-02-09 7 10" xfId="16755"/>
    <cellStyle name="_pgvcl-costal_PGVCL-_Weekly Urban PBR CO - 20-02-09 to 26-02-09 7 10" xfId="16756"/>
    <cellStyle name="_pgvcl-costal_pgvcl_Weekly Urban PBR CO - 20-02-09 to 26-02-09 7 2" xfId="16757"/>
    <cellStyle name="_pgvcl-costal_PGVCL-_Weekly Urban PBR CO - 20-02-09 to 26-02-09 7 2" xfId="16758"/>
    <cellStyle name="_pgvcl-costal_pgvcl_Weekly Urban PBR CO - 20-02-09 to 26-02-09 7 3" xfId="16759"/>
    <cellStyle name="_pgvcl-costal_PGVCL-_Weekly Urban PBR CO - 20-02-09 to 26-02-09 7 3" xfId="16760"/>
    <cellStyle name="_pgvcl-costal_pgvcl_Weekly Urban PBR CO - 20-02-09 to 26-02-09 7 4" xfId="16761"/>
    <cellStyle name="_pgvcl-costal_PGVCL-_Weekly Urban PBR CO - 20-02-09 to 26-02-09 7 4" xfId="16762"/>
    <cellStyle name="_pgvcl-costal_pgvcl_Weekly Urban PBR CO - 20-02-09 to 26-02-09 7 5" xfId="16763"/>
    <cellStyle name="_pgvcl-costal_PGVCL-_Weekly Urban PBR CO - 20-02-09 to 26-02-09 7 5" xfId="16764"/>
    <cellStyle name="_pgvcl-costal_pgvcl_Weekly Urban PBR CO - 20-02-09 to 26-02-09 7 6" xfId="16765"/>
    <cellStyle name="_pgvcl-costal_PGVCL-_Weekly Urban PBR CO - 20-02-09 to 26-02-09 7 6" xfId="16766"/>
    <cellStyle name="_pgvcl-costal_pgvcl_Weekly Urban PBR CO - 20-02-09 to 26-02-09 7 7" xfId="16767"/>
    <cellStyle name="_pgvcl-costal_PGVCL-_Weekly Urban PBR CO - 20-02-09 to 26-02-09 7 7" xfId="16768"/>
    <cellStyle name="_pgvcl-costal_pgvcl_Weekly Urban PBR CO - 20-02-09 to 26-02-09 7 8" xfId="16769"/>
    <cellStyle name="_pgvcl-costal_PGVCL-_Weekly Urban PBR CO - 20-02-09 to 26-02-09 7 8" xfId="16770"/>
    <cellStyle name="_pgvcl-costal_pgvcl_Weekly Urban PBR CO - 20-02-09 to 26-02-09 7 9" xfId="16771"/>
    <cellStyle name="_pgvcl-costal_PGVCL-_Weekly Urban PBR CO - 20-02-09 to 26-02-09 7 9" xfId="16772"/>
    <cellStyle name="_pgvcl-costal_pgvcl_Weekly Urban PBR CO - 20-02-09 to 26-02-09 8" xfId="16773"/>
    <cellStyle name="_pgvcl-costal_PGVCL-_Weekly Urban PBR CO - 20-02-09 to 26-02-09 8" xfId="16774"/>
    <cellStyle name="_pgvcl-costal_pgvcl_Weekly Urban PBR CO - 30-01-09 to 05-02-09" xfId="16775"/>
    <cellStyle name="_pgvcl-costal_PGVCL-_Weekly Urban PBR CO - 30-01-09 to 05-02-09" xfId="16776"/>
    <cellStyle name="_pgvcl-costal_pgvcl_Weekly Urban PBR CO - 30-01-09 to 05-02-09 2" xfId="16777"/>
    <cellStyle name="_pgvcl-costal_PGVCL-_Weekly Urban PBR CO - 30-01-09 to 05-02-09 2" xfId="16778"/>
    <cellStyle name="_pgvcl-costal_pgvcl_Weekly Urban PBR CO - 30-01-09 to 05-02-09 2 10" xfId="16779"/>
    <cellStyle name="_pgvcl-costal_PGVCL-_Weekly Urban PBR CO - 30-01-09 to 05-02-09 2 10" xfId="16780"/>
    <cellStyle name="_pgvcl-costal_pgvcl_Weekly Urban PBR CO - 30-01-09 to 05-02-09 2 2" xfId="16781"/>
    <cellStyle name="_pgvcl-costal_PGVCL-_Weekly Urban PBR CO - 30-01-09 to 05-02-09 2 2" xfId="16782"/>
    <cellStyle name="_pgvcl-costal_pgvcl_Weekly Urban PBR CO - 30-01-09 to 05-02-09 2 3" xfId="16783"/>
    <cellStyle name="_pgvcl-costal_PGVCL-_Weekly Urban PBR CO - 30-01-09 to 05-02-09 2 3" xfId="16784"/>
    <cellStyle name="_pgvcl-costal_pgvcl_Weekly Urban PBR CO - 30-01-09 to 05-02-09 2 4" xfId="16785"/>
    <cellStyle name="_pgvcl-costal_PGVCL-_Weekly Urban PBR CO - 30-01-09 to 05-02-09 2 4" xfId="16786"/>
    <cellStyle name="_pgvcl-costal_pgvcl_Weekly Urban PBR CO - 30-01-09 to 05-02-09 2 5" xfId="16787"/>
    <cellStyle name="_pgvcl-costal_PGVCL-_Weekly Urban PBR CO - 30-01-09 to 05-02-09 2 5" xfId="16788"/>
    <cellStyle name="_pgvcl-costal_pgvcl_Weekly Urban PBR CO - 30-01-09 to 05-02-09 2 6" xfId="16789"/>
    <cellStyle name="_pgvcl-costal_PGVCL-_Weekly Urban PBR CO - 30-01-09 to 05-02-09 2 6" xfId="16790"/>
    <cellStyle name="_pgvcl-costal_pgvcl_Weekly Urban PBR CO - 30-01-09 to 05-02-09 2 7" xfId="16791"/>
    <cellStyle name="_pgvcl-costal_PGVCL-_Weekly Urban PBR CO - 30-01-09 to 05-02-09 2 7" xfId="16792"/>
    <cellStyle name="_pgvcl-costal_pgvcl_Weekly Urban PBR CO - 30-01-09 to 05-02-09 2 8" xfId="16793"/>
    <cellStyle name="_pgvcl-costal_PGVCL-_Weekly Urban PBR CO - 30-01-09 to 05-02-09 2 8" xfId="16794"/>
    <cellStyle name="_pgvcl-costal_pgvcl_Weekly Urban PBR CO - 30-01-09 to 05-02-09 2 9" xfId="16795"/>
    <cellStyle name="_pgvcl-costal_PGVCL-_Weekly Urban PBR CO - 30-01-09 to 05-02-09 2 9" xfId="16796"/>
    <cellStyle name="_pgvcl-costal_pgvcl_Weekly Urban PBR CO - 30-01-09 to 05-02-09 3" xfId="16797"/>
    <cellStyle name="_pgvcl-costal_PGVCL-_Weekly Urban PBR CO - 30-01-09 to 05-02-09 3" xfId="16798"/>
    <cellStyle name="_pgvcl-costal_pgvcl_Weekly Urban PBR CO - 30-01-09 to 05-02-09 3 10" xfId="16799"/>
    <cellStyle name="_pgvcl-costal_PGVCL-_Weekly Urban PBR CO - 30-01-09 to 05-02-09 3 10" xfId="16800"/>
    <cellStyle name="_pgvcl-costal_pgvcl_Weekly Urban PBR CO - 30-01-09 to 05-02-09 3 2" xfId="16801"/>
    <cellStyle name="_pgvcl-costal_PGVCL-_Weekly Urban PBR CO - 30-01-09 to 05-02-09 3 2" xfId="16802"/>
    <cellStyle name="_pgvcl-costal_pgvcl_Weekly Urban PBR CO - 30-01-09 to 05-02-09 3 3" xfId="16803"/>
    <cellStyle name="_pgvcl-costal_PGVCL-_Weekly Urban PBR CO - 30-01-09 to 05-02-09 3 3" xfId="16804"/>
    <cellStyle name="_pgvcl-costal_pgvcl_Weekly Urban PBR CO - 30-01-09 to 05-02-09 3 4" xfId="16805"/>
    <cellStyle name="_pgvcl-costal_PGVCL-_Weekly Urban PBR CO - 30-01-09 to 05-02-09 3 4" xfId="16806"/>
    <cellStyle name="_pgvcl-costal_pgvcl_Weekly Urban PBR CO - 30-01-09 to 05-02-09 3 5" xfId="16807"/>
    <cellStyle name="_pgvcl-costal_PGVCL-_Weekly Urban PBR CO - 30-01-09 to 05-02-09 3 5" xfId="16808"/>
    <cellStyle name="_pgvcl-costal_pgvcl_Weekly Urban PBR CO - 30-01-09 to 05-02-09 3 6" xfId="16809"/>
    <cellStyle name="_pgvcl-costal_PGVCL-_Weekly Urban PBR CO - 30-01-09 to 05-02-09 3 6" xfId="16810"/>
    <cellStyle name="_pgvcl-costal_pgvcl_Weekly Urban PBR CO - 30-01-09 to 05-02-09 3 7" xfId="16811"/>
    <cellStyle name="_pgvcl-costal_PGVCL-_Weekly Urban PBR CO - 30-01-09 to 05-02-09 3 7" xfId="16812"/>
    <cellStyle name="_pgvcl-costal_pgvcl_Weekly Urban PBR CO - 30-01-09 to 05-02-09 3 8" xfId="16813"/>
    <cellStyle name="_pgvcl-costal_PGVCL-_Weekly Urban PBR CO - 30-01-09 to 05-02-09 3 8" xfId="16814"/>
    <cellStyle name="_pgvcl-costal_pgvcl_Weekly Urban PBR CO - 30-01-09 to 05-02-09 3 9" xfId="16815"/>
    <cellStyle name="_pgvcl-costal_PGVCL-_Weekly Urban PBR CO - 30-01-09 to 05-02-09 3 9" xfId="16816"/>
    <cellStyle name="_pgvcl-costal_pgvcl_Weekly Urban PBR CO - 30-01-09 to 05-02-09 4" xfId="16817"/>
    <cellStyle name="_pgvcl-costal_PGVCL-_Weekly Urban PBR CO - 30-01-09 to 05-02-09 4" xfId="16818"/>
    <cellStyle name="_pgvcl-costal_pgvcl_Weekly Urban PBR CO - 30-01-09 to 05-02-09 4 10" xfId="16819"/>
    <cellStyle name="_pgvcl-costal_PGVCL-_Weekly Urban PBR CO - 30-01-09 to 05-02-09 4 10" xfId="16820"/>
    <cellStyle name="_pgvcl-costal_pgvcl_Weekly Urban PBR CO - 30-01-09 to 05-02-09 4 2" xfId="16821"/>
    <cellStyle name="_pgvcl-costal_PGVCL-_Weekly Urban PBR CO - 30-01-09 to 05-02-09 4 2" xfId="16822"/>
    <cellStyle name="_pgvcl-costal_pgvcl_Weekly Urban PBR CO - 30-01-09 to 05-02-09 4 3" xfId="16823"/>
    <cellStyle name="_pgvcl-costal_PGVCL-_Weekly Urban PBR CO - 30-01-09 to 05-02-09 4 3" xfId="16824"/>
    <cellStyle name="_pgvcl-costal_pgvcl_Weekly Urban PBR CO - 30-01-09 to 05-02-09 4 4" xfId="16825"/>
    <cellStyle name="_pgvcl-costal_PGVCL-_Weekly Urban PBR CO - 30-01-09 to 05-02-09 4 4" xfId="16826"/>
    <cellStyle name="_pgvcl-costal_pgvcl_Weekly Urban PBR CO - 30-01-09 to 05-02-09 4 5" xfId="16827"/>
    <cellStyle name="_pgvcl-costal_PGVCL-_Weekly Urban PBR CO - 30-01-09 to 05-02-09 4 5" xfId="16828"/>
    <cellStyle name="_pgvcl-costal_pgvcl_Weekly Urban PBR CO - 30-01-09 to 05-02-09 4 6" xfId="16829"/>
    <cellStyle name="_pgvcl-costal_PGVCL-_Weekly Urban PBR CO - 30-01-09 to 05-02-09 4 6" xfId="16830"/>
    <cellStyle name="_pgvcl-costal_pgvcl_Weekly Urban PBR CO - 30-01-09 to 05-02-09 4 7" xfId="16831"/>
    <cellStyle name="_pgvcl-costal_PGVCL-_Weekly Urban PBR CO - 30-01-09 to 05-02-09 4 7" xfId="16832"/>
    <cellStyle name="_pgvcl-costal_pgvcl_Weekly Urban PBR CO - 30-01-09 to 05-02-09 4 8" xfId="16833"/>
    <cellStyle name="_pgvcl-costal_PGVCL-_Weekly Urban PBR CO - 30-01-09 to 05-02-09 4 8" xfId="16834"/>
    <cellStyle name="_pgvcl-costal_pgvcl_Weekly Urban PBR CO - 30-01-09 to 05-02-09 4 9" xfId="16835"/>
    <cellStyle name="_pgvcl-costal_PGVCL-_Weekly Urban PBR CO - 30-01-09 to 05-02-09 4 9" xfId="16836"/>
    <cellStyle name="_pgvcl-costal_pgvcl_Weekly Urban PBR CO - 30-01-09 to 05-02-09 5" xfId="16837"/>
    <cellStyle name="_pgvcl-costal_PGVCL-_Weekly Urban PBR CO - 30-01-09 to 05-02-09 5" xfId="16838"/>
    <cellStyle name="_pgvcl-costal_pgvcl_Weekly Urban PBR CO - 30-01-09 to 05-02-09 5 10" xfId="16839"/>
    <cellStyle name="_pgvcl-costal_PGVCL-_Weekly Urban PBR CO - 30-01-09 to 05-02-09 5 10" xfId="16840"/>
    <cellStyle name="_pgvcl-costal_pgvcl_Weekly Urban PBR CO - 30-01-09 to 05-02-09 5 2" xfId="16841"/>
    <cellStyle name="_pgvcl-costal_PGVCL-_Weekly Urban PBR CO - 30-01-09 to 05-02-09 5 2" xfId="16842"/>
    <cellStyle name="_pgvcl-costal_pgvcl_Weekly Urban PBR CO - 30-01-09 to 05-02-09 5 3" xfId="16843"/>
    <cellStyle name="_pgvcl-costal_PGVCL-_Weekly Urban PBR CO - 30-01-09 to 05-02-09 5 3" xfId="16844"/>
    <cellStyle name="_pgvcl-costal_pgvcl_Weekly Urban PBR CO - 30-01-09 to 05-02-09 5 4" xfId="16845"/>
    <cellStyle name="_pgvcl-costal_PGVCL-_Weekly Urban PBR CO - 30-01-09 to 05-02-09 5 4" xfId="16846"/>
    <cellStyle name="_pgvcl-costal_pgvcl_Weekly Urban PBR CO - 30-01-09 to 05-02-09 5 5" xfId="16847"/>
    <cellStyle name="_pgvcl-costal_PGVCL-_Weekly Urban PBR CO - 30-01-09 to 05-02-09 5 5" xfId="16848"/>
    <cellStyle name="_pgvcl-costal_pgvcl_Weekly Urban PBR CO - 30-01-09 to 05-02-09 5 6" xfId="16849"/>
    <cellStyle name="_pgvcl-costal_PGVCL-_Weekly Urban PBR CO - 30-01-09 to 05-02-09 5 6" xfId="16850"/>
    <cellStyle name="_pgvcl-costal_pgvcl_Weekly Urban PBR CO - 30-01-09 to 05-02-09 5 7" xfId="16851"/>
    <cellStyle name="_pgvcl-costal_PGVCL-_Weekly Urban PBR CO - 30-01-09 to 05-02-09 5 7" xfId="16852"/>
    <cellStyle name="_pgvcl-costal_pgvcl_Weekly Urban PBR CO - 30-01-09 to 05-02-09 5 8" xfId="16853"/>
    <cellStyle name="_pgvcl-costal_PGVCL-_Weekly Urban PBR CO - 30-01-09 to 05-02-09 5 8" xfId="16854"/>
    <cellStyle name="_pgvcl-costal_pgvcl_Weekly Urban PBR CO - 30-01-09 to 05-02-09 5 9" xfId="16855"/>
    <cellStyle name="_pgvcl-costal_PGVCL-_Weekly Urban PBR CO - 30-01-09 to 05-02-09 5 9" xfId="16856"/>
    <cellStyle name="_pgvcl-costal_pgvcl_Weekly Urban PBR CO - 30-01-09 to 05-02-09 6" xfId="16857"/>
    <cellStyle name="_pgvcl-costal_PGVCL-_Weekly Urban PBR CO - 30-01-09 to 05-02-09 6" xfId="16858"/>
    <cellStyle name="_pgvcl-costal_pgvcl_Weekly Urban PBR CO - 30-01-09 to 05-02-09 6 10" xfId="16859"/>
    <cellStyle name="_pgvcl-costal_PGVCL-_Weekly Urban PBR CO - 30-01-09 to 05-02-09 6 10" xfId="16860"/>
    <cellStyle name="_pgvcl-costal_pgvcl_Weekly Urban PBR CO - 30-01-09 to 05-02-09 6 2" xfId="16861"/>
    <cellStyle name="_pgvcl-costal_PGVCL-_Weekly Urban PBR CO - 30-01-09 to 05-02-09 6 2" xfId="16862"/>
    <cellStyle name="_pgvcl-costal_pgvcl_Weekly Urban PBR CO - 30-01-09 to 05-02-09 6 3" xfId="16863"/>
    <cellStyle name="_pgvcl-costal_PGVCL-_Weekly Urban PBR CO - 30-01-09 to 05-02-09 6 3" xfId="16864"/>
    <cellStyle name="_pgvcl-costal_pgvcl_Weekly Urban PBR CO - 30-01-09 to 05-02-09 6 4" xfId="16865"/>
    <cellStyle name="_pgvcl-costal_PGVCL-_Weekly Urban PBR CO - 30-01-09 to 05-02-09 6 4" xfId="16866"/>
    <cellStyle name="_pgvcl-costal_pgvcl_Weekly Urban PBR CO - 30-01-09 to 05-02-09 6 5" xfId="16867"/>
    <cellStyle name="_pgvcl-costal_PGVCL-_Weekly Urban PBR CO - 30-01-09 to 05-02-09 6 5" xfId="16868"/>
    <cellStyle name="_pgvcl-costal_pgvcl_Weekly Urban PBR CO - 30-01-09 to 05-02-09 6 6" xfId="16869"/>
    <cellStyle name="_pgvcl-costal_PGVCL-_Weekly Urban PBR CO - 30-01-09 to 05-02-09 6 6" xfId="16870"/>
    <cellStyle name="_pgvcl-costal_pgvcl_Weekly Urban PBR CO - 30-01-09 to 05-02-09 6 7" xfId="16871"/>
    <cellStyle name="_pgvcl-costal_PGVCL-_Weekly Urban PBR CO - 30-01-09 to 05-02-09 6 7" xfId="16872"/>
    <cellStyle name="_pgvcl-costal_pgvcl_Weekly Urban PBR CO - 30-01-09 to 05-02-09 6 8" xfId="16873"/>
    <cellStyle name="_pgvcl-costal_PGVCL-_Weekly Urban PBR CO - 30-01-09 to 05-02-09 6 8" xfId="16874"/>
    <cellStyle name="_pgvcl-costal_pgvcl_Weekly Urban PBR CO - 30-01-09 to 05-02-09 6 9" xfId="16875"/>
    <cellStyle name="_pgvcl-costal_PGVCL-_Weekly Urban PBR CO - 30-01-09 to 05-02-09 6 9" xfId="16876"/>
    <cellStyle name="_pgvcl-costal_pgvcl_Weekly Urban PBR CO - 30-01-09 to 05-02-09 7" xfId="16877"/>
    <cellStyle name="_pgvcl-costal_PGVCL-_Weekly Urban PBR CO - 30-01-09 to 05-02-09 7" xfId="16878"/>
    <cellStyle name="_pgvcl-costal_pgvcl_Weekly Urban PBR CO - 30-01-09 to 05-02-09 7 10" xfId="16879"/>
    <cellStyle name="_pgvcl-costal_PGVCL-_Weekly Urban PBR CO - 30-01-09 to 05-02-09 7 10" xfId="16880"/>
    <cellStyle name="_pgvcl-costal_pgvcl_Weekly Urban PBR CO - 30-01-09 to 05-02-09 7 2" xfId="16881"/>
    <cellStyle name="_pgvcl-costal_PGVCL-_Weekly Urban PBR CO - 30-01-09 to 05-02-09 7 2" xfId="16882"/>
    <cellStyle name="_pgvcl-costal_pgvcl_Weekly Urban PBR CO - 30-01-09 to 05-02-09 7 3" xfId="16883"/>
    <cellStyle name="_pgvcl-costal_PGVCL-_Weekly Urban PBR CO - 30-01-09 to 05-02-09 7 3" xfId="16884"/>
    <cellStyle name="_pgvcl-costal_pgvcl_Weekly Urban PBR CO - 30-01-09 to 05-02-09 7 4" xfId="16885"/>
    <cellStyle name="_pgvcl-costal_PGVCL-_Weekly Urban PBR CO - 30-01-09 to 05-02-09 7 4" xfId="16886"/>
    <cellStyle name="_pgvcl-costal_pgvcl_Weekly Urban PBR CO - 30-01-09 to 05-02-09 7 5" xfId="16887"/>
    <cellStyle name="_pgvcl-costal_PGVCL-_Weekly Urban PBR CO - 30-01-09 to 05-02-09 7 5" xfId="16888"/>
    <cellStyle name="_pgvcl-costal_pgvcl_Weekly Urban PBR CO - 30-01-09 to 05-02-09 7 6" xfId="16889"/>
    <cellStyle name="_pgvcl-costal_PGVCL-_Weekly Urban PBR CO - 30-01-09 to 05-02-09 7 6" xfId="16890"/>
    <cellStyle name="_pgvcl-costal_pgvcl_Weekly Urban PBR CO - 30-01-09 to 05-02-09 7 7" xfId="16891"/>
    <cellStyle name="_pgvcl-costal_PGVCL-_Weekly Urban PBR CO - 30-01-09 to 05-02-09 7 7" xfId="16892"/>
    <cellStyle name="_pgvcl-costal_pgvcl_Weekly Urban PBR CO - 30-01-09 to 05-02-09 7 8" xfId="16893"/>
    <cellStyle name="_pgvcl-costal_PGVCL-_Weekly Urban PBR CO - 30-01-09 to 05-02-09 7 8" xfId="16894"/>
    <cellStyle name="_pgvcl-costal_pgvcl_Weekly Urban PBR CO - 30-01-09 to 05-02-09 7 9" xfId="16895"/>
    <cellStyle name="_pgvcl-costal_PGVCL-_Weekly Urban PBR CO - 30-01-09 to 05-02-09 7 9" xfId="16896"/>
    <cellStyle name="_pgvcl-costal_pgvcl_Weekly Urban PBR CO - 30-01-09 to 05-02-09 8" xfId="16897"/>
    <cellStyle name="_pgvcl-costal_PGVCL-_Weekly Urban PBR CO - 30-01-09 to 05-02-09 8" xfId="16898"/>
    <cellStyle name="_pgvcl-costal_pgvcl_Weekly Urban PBR CO - 9-1-09 to 15.01.09" xfId="16899"/>
    <cellStyle name="_pgvcl-costal_PGVCL-_Weekly Urban PBR CO - 9-1-09 to 15.01.09" xfId="16900"/>
    <cellStyle name="_pgvcl-costal_pgvcl_Weekly Urban PBR CO - 9-1-09 to 15.01.09 2" xfId="16901"/>
    <cellStyle name="_pgvcl-costal_PGVCL-_Weekly Urban PBR CO - 9-1-09 to 15.01.09 2" xfId="16902"/>
    <cellStyle name="_pgvcl-costal_pgvcl_Weekly Urban PBR CO - 9-1-09 to 15.01.09 2 10" xfId="16903"/>
    <cellStyle name="_pgvcl-costal_PGVCL-_Weekly Urban PBR CO - 9-1-09 to 15.01.09 2 10" xfId="16904"/>
    <cellStyle name="_pgvcl-costal_pgvcl_Weekly Urban PBR CO - 9-1-09 to 15.01.09 2 2" xfId="16905"/>
    <cellStyle name="_pgvcl-costal_PGVCL-_Weekly Urban PBR CO - 9-1-09 to 15.01.09 2 2" xfId="16906"/>
    <cellStyle name="_pgvcl-costal_pgvcl_Weekly Urban PBR CO - 9-1-09 to 15.01.09 2 3" xfId="16907"/>
    <cellStyle name="_pgvcl-costal_PGVCL-_Weekly Urban PBR CO - 9-1-09 to 15.01.09 2 3" xfId="16908"/>
    <cellStyle name="_pgvcl-costal_pgvcl_Weekly Urban PBR CO - 9-1-09 to 15.01.09 2 4" xfId="16909"/>
    <cellStyle name="_pgvcl-costal_PGVCL-_Weekly Urban PBR CO - 9-1-09 to 15.01.09 2 4" xfId="16910"/>
    <cellStyle name="_pgvcl-costal_pgvcl_Weekly Urban PBR CO - 9-1-09 to 15.01.09 2 5" xfId="16911"/>
    <cellStyle name="_pgvcl-costal_PGVCL-_Weekly Urban PBR CO - 9-1-09 to 15.01.09 2 5" xfId="16912"/>
    <cellStyle name="_pgvcl-costal_pgvcl_Weekly Urban PBR CO - 9-1-09 to 15.01.09 2 6" xfId="16913"/>
    <cellStyle name="_pgvcl-costal_PGVCL-_Weekly Urban PBR CO - 9-1-09 to 15.01.09 2 6" xfId="16914"/>
    <cellStyle name="_pgvcl-costal_pgvcl_Weekly Urban PBR CO - 9-1-09 to 15.01.09 2 7" xfId="16915"/>
    <cellStyle name="_pgvcl-costal_PGVCL-_Weekly Urban PBR CO - 9-1-09 to 15.01.09 2 7" xfId="16916"/>
    <cellStyle name="_pgvcl-costal_pgvcl_Weekly Urban PBR CO - 9-1-09 to 15.01.09 2 8" xfId="16917"/>
    <cellStyle name="_pgvcl-costal_PGVCL-_Weekly Urban PBR CO - 9-1-09 to 15.01.09 2 8" xfId="16918"/>
    <cellStyle name="_pgvcl-costal_pgvcl_Weekly Urban PBR CO - 9-1-09 to 15.01.09 2 9" xfId="16919"/>
    <cellStyle name="_pgvcl-costal_PGVCL-_Weekly Urban PBR CO - 9-1-09 to 15.01.09 2 9" xfId="16920"/>
    <cellStyle name="_pgvcl-costal_pgvcl_Weekly Urban PBR CO - 9-1-09 to 15.01.09 3" xfId="16921"/>
    <cellStyle name="_pgvcl-costal_PGVCL-_Weekly Urban PBR CO - 9-1-09 to 15.01.09 3" xfId="16922"/>
    <cellStyle name="_pgvcl-costal_pgvcl_Weekly Urban PBR CO - 9-1-09 to 15.01.09 3 10" xfId="16923"/>
    <cellStyle name="_pgvcl-costal_PGVCL-_Weekly Urban PBR CO - 9-1-09 to 15.01.09 3 10" xfId="16924"/>
    <cellStyle name="_pgvcl-costal_pgvcl_Weekly Urban PBR CO - 9-1-09 to 15.01.09 3 2" xfId="16925"/>
    <cellStyle name="_pgvcl-costal_PGVCL-_Weekly Urban PBR CO - 9-1-09 to 15.01.09 3 2" xfId="16926"/>
    <cellStyle name="_pgvcl-costal_pgvcl_Weekly Urban PBR CO - 9-1-09 to 15.01.09 3 3" xfId="16927"/>
    <cellStyle name="_pgvcl-costal_PGVCL-_Weekly Urban PBR CO - 9-1-09 to 15.01.09 3 3" xfId="16928"/>
    <cellStyle name="_pgvcl-costal_pgvcl_Weekly Urban PBR CO - 9-1-09 to 15.01.09 3 4" xfId="16929"/>
    <cellStyle name="_pgvcl-costal_PGVCL-_Weekly Urban PBR CO - 9-1-09 to 15.01.09 3 4" xfId="16930"/>
    <cellStyle name="_pgvcl-costal_pgvcl_Weekly Urban PBR CO - 9-1-09 to 15.01.09 3 5" xfId="16931"/>
    <cellStyle name="_pgvcl-costal_PGVCL-_Weekly Urban PBR CO - 9-1-09 to 15.01.09 3 5" xfId="16932"/>
    <cellStyle name="_pgvcl-costal_pgvcl_Weekly Urban PBR CO - 9-1-09 to 15.01.09 3 6" xfId="16933"/>
    <cellStyle name="_pgvcl-costal_PGVCL-_Weekly Urban PBR CO - 9-1-09 to 15.01.09 3 6" xfId="16934"/>
    <cellStyle name="_pgvcl-costal_pgvcl_Weekly Urban PBR CO - 9-1-09 to 15.01.09 3 7" xfId="16935"/>
    <cellStyle name="_pgvcl-costal_PGVCL-_Weekly Urban PBR CO - 9-1-09 to 15.01.09 3 7" xfId="16936"/>
    <cellStyle name="_pgvcl-costal_pgvcl_Weekly Urban PBR CO - 9-1-09 to 15.01.09 3 8" xfId="16937"/>
    <cellStyle name="_pgvcl-costal_PGVCL-_Weekly Urban PBR CO - 9-1-09 to 15.01.09 3 8" xfId="16938"/>
    <cellStyle name="_pgvcl-costal_pgvcl_Weekly Urban PBR CO - 9-1-09 to 15.01.09 3 9" xfId="16939"/>
    <cellStyle name="_pgvcl-costal_PGVCL-_Weekly Urban PBR CO - 9-1-09 to 15.01.09 3 9" xfId="16940"/>
    <cellStyle name="_pgvcl-costal_pgvcl_Weekly Urban PBR CO - 9-1-09 to 15.01.09 4" xfId="16941"/>
    <cellStyle name="_pgvcl-costal_PGVCL-_Weekly Urban PBR CO - 9-1-09 to 15.01.09 4" xfId="16942"/>
    <cellStyle name="_pgvcl-costal_pgvcl_Weekly Urban PBR CO - 9-1-09 to 15.01.09 4 10" xfId="16943"/>
    <cellStyle name="_pgvcl-costal_PGVCL-_Weekly Urban PBR CO - 9-1-09 to 15.01.09 4 10" xfId="16944"/>
    <cellStyle name="_pgvcl-costal_pgvcl_Weekly Urban PBR CO - 9-1-09 to 15.01.09 4 2" xfId="16945"/>
    <cellStyle name="_pgvcl-costal_PGVCL-_Weekly Urban PBR CO - 9-1-09 to 15.01.09 4 2" xfId="16946"/>
    <cellStyle name="_pgvcl-costal_pgvcl_Weekly Urban PBR CO - 9-1-09 to 15.01.09 4 3" xfId="16947"/>
    <cellStyle name="_pgvcl-costal_PGVCL-_Weekly Urban PBR CO - 9-1-09 to 15.01.09 4 3" xfId="16948"/>
    <cellStyle name="_pgvcl-costal_pgvcl_Weekly Urban PBR CO - 9-1-09 to 15.01.09 4 4" xfId="16949"/>
    <cellStyle name="_pgvcl-costal_PGVCL-_Weekly Urban PBR CO - 9-1-09 to 15.01.09 4 4" xfId="16950"/>
    <cellStyle name="_pgvcl-costal_pgvcl_Weekly Urban PBR CO - 9-1-09 to 15.01.09 4 5" xfId="16951"/>
    <cellStyle name="_pgvcl-costal_PGVCL-_Weekly Urban PBR CO - 9-1-09 to 15.01.09 4 5" xfId="16952"/>
    <cellStyle name="_pgvcl-costal_pgvcl_Weekly Urban PBR CO - 9-1-09 to 15.01.09 4 6" xfId="16953"/>
    <cellStyle name="_pgvcl-costal_PGVCL-_Weekly Urban PBR CO - 9-1-09 to 15.01.09 4 6" xfId="16954"/>
    <cellStyle name="_pgvcl-costal_pgvcl_Weekly Urban PBR CO - 9-1-09 to 15.01.09 4 7" xfId="16955"/>
    <cellStyle name="_pgvcl-costal_PGVCL-_Weekly Urban PBR CO - 9-1-09 to 15.01.09 4 7" xfId="16956"/>
    <cellStyle name="_pgvcl-costal_pgvcl_Weekly Urban PBR CO - 9-1-09 to 15.01.09 4 8" xfId="16957"/>
    <cellStyle name="_pgvcl-costal_PGVCL-_Weekly Urban PBR CO - 9-1-09 to 15.01.09 4 8" xfId="16958"/>
    <cellStyle name="_pgvcl-costal_pgvcl_Weekly Urban PBR CO - 9-1-09 to 15.01.09 4 9" xfId="16959"/>
    <cellStyle name="_pgvcl-costal_PGVCL-_Weekly Urban PBR CO - 9-1-09 to 15.01.09 4 9" xfId="16960"/>
    <cellStyle name="_pgvcl-costal_pgvcl_Weekly Urban PBR CO - 9-1-09 to 15.01.09 5" xfId="16961"/>
    <cellStyle name="_pgvcl-costal_PGVCL-_Weekly Urban PBR CO - 9-1-09 to 15.01.09 5" xfId="16962"/>
    <cellStyle name="_pgvcl-costal_pgvcl_Weekly Urban PBR CO - 9-1-09 to 15.01.09 5 10" xfId="16963"/>
    <cellStyle name="_pgvcl-costal_PGVCL-_Weekly Urban PBR CO - 9-1-09 to 15.01.09 5 10" xfId="16964"/>
    <cellStyle name="_pgvcl-costal_pgvcl_Weekly Urban PBR CO - 9-1-09 to 15.01.09 5 2" xfId="16965"/>
    <cellStyle name="_pgvcl-costal_PGVCL-_Weekly Urban PBR CO - 9-1-09 to 15.01.09 5 2" xfId="16966"/>
    <cellStyle name="_pgvcl-costal_pgvcl_Weekly Urban PBR CO - 9-1-09 to 15.01.09 5 3" xfId="16967"/>
    <cellStyle name="_pgvcl-costal_PGVCL-_Weekly Urban PBR CO - 9-1-09 to 15.01.09 5 3" xfId="16968"/>
    <cellStyle name="_pgvcl-costal_pgvcl_Weekly Urban PBR CO - 9-1-09 to 15.01.09 5 4" xfId="16969"/>
    <cellStyle name="_pgvcl-costal_PGVCL-_Weekly Urban PBR CO - 9-1-09 to 15.01.09 5 4" xfId="16970"/>
    <cellStyle name="_pgvcl-costal_pgvcl_Weekly Urban PBR CO - 9-1-09 to 15.01.09 5 5" xfId="16971"/>
    <cellStyle name="_pgvcl-costal_PGVCL-_Weekly Urban PBR CO - 9-1-09 to 15.01.09 5 5" xfId="16972"/>
    <cellStyle name="_pgvcl-costal_pgvcl_Weekly Urban PBR CO - 9-1-09 to 15.01.09 5 6" xfId="16973"/>
    <cellStyle name="_pgvcl-costal_PGVCL-_Weekly Urban PBR CO - 9-1-09 to 15.01.09 5 6" xfId="16974"/>
    <cellStyle name="_pgvcl-costal_pgvcl_Weekly Urban PBR CO - 9-1-09 to 15.01.09 5 7" xfId="16975"/>
    <cellStyle name="_pgvcl-costal_PGVCL-_Weekly Urban PBR CO - 9-1-09 to 15.01.09 5 7" xfId="16976"/>
    <cellStyle name="_pgvcl-costal_pgvcl_Weekly Urban PBR CO - 9-1-09 to 15.01.09 5 8" xfId="16977"/>
    <cellStyle name="_pgvcl-costal_PGVCL-_Weekly Urban PBR CO - 9-1-09 to 15.01.09 5 8" xfId="16978"/>
    <cellStyle name="_pgvcl-costal_pgvcl_Weekly Urban PBR CO - 9-1-09 to 15.01.09 5 9" xfId="16979"/>
    <cellStyle name="_pgvcl-costal_PGVCL-_Weekly Urban PBR CO - 9-1-09 to 15.01.09 5 9" xfId="16980"/>
    <cellStyle name="_pgvcl-costal_pgvcl_Weekly Urban PBR CO - 9-1-09 to 15.01.09 6" xfId="16981"/>
    <cellStyle name="_pgvcl-costal_PGVCL-_Weekly Urban PBR CO - 9-1-09 to 15.01.09 6" xfId="16982"/>
    <cellStyle name="_pgvcl-costal_pgvcl_Weekly Urban PBR CO - 9-1-09 to 15.01.09 6 10" xfId="16983"/>
    <cellStyle name="_pgvcl-costal_PGVCL-_Weekly Urban PBR CO - 9-1-09 to 15.01.09 6 10" xfId="16984"/>
    <cellStyle name="_pgvcl-costal_pgvcl_Weekly Urban PBR CO - 9-1-09 to 15.01.09 6 2" xfId="16985"/>
    <cellStyle name="_pgvcl-costal_PGVCL-_Weekly Urban PBR CO - 9-1-09 to 15.01.09 6 2" xfId="16986"/>
    <cellStyle name="_pgvcl-costal_pgvcl_Weekly Urban PBR CO - 9-1-09 to 15.01.09 6 3" xfId="16987"/>
    <cellStyle name="_pgvcl-costal_PGVCL-_Weekly Urban PBR CO - 9-1-09 to 15.01.09 6 3" xfId="16988"/>
    <cellStyle name="_pgvcl-costal_pgvcl_Weekly Urban PBR CO - 9-1-09 to 15.01.09 6 4" xfId="16989"/>
    <cellStyle name="_pgvcl-costal_PGVCL-_Weekly Urban PBR CO - 9-1-09 to 15.01.09 6 4" xfId="16990"/>
    <cellStyle name="_pgvcl-costal_pgvcl_Weekly Urban PBR CO - 9-1-09 to 15.01.09 6 5" xfId="16991"/>
    <cellStyle name="_pgvcl-costal_PGVCL-_Weekly Urban PBR CO - 9-1-09 to 15.01.09 6 5" xfId="16992"/>
    <cellStyle name="_pgvcl-costal_pgvcl_Weekly Urban PBR CO - 9-1-09 to 15.01.09 6 6" xfId="16993"/>
    <cellStyle name="_pgvcl-costal_PGVCL-_Weekly Urban PBR CO - 9-1-09 to 15.01.09 6 6" xfId="16994"/>
    <cellStyle name="_pgvcl-costal_pgvcl_Weekly Urban PBR CO - 9-1-09 to 15.01.09 6 7" xfId="16995"/>
    <cellStyle name="_pgvcl-costal_PGVCL-_Weekly Urban PBR CO - 9-1-09 to 15.01.09 6 7" xfId="16996"/>
    <cellStyle name="_pgvcl-costal_pgvcl_Weekly Urban PBR CO - 9-1-09 to 15.01.09 6 8" xfId="16997"/>
    <cellStyle name="_pgvcl-costal_PGVCL-_Weekly Urban PBR CO - 9-1-09 to 15.01.09 6 8" xfId="16998"/>
    <cellStyle name="_pgvcl-costal_pgvcl_Weekly Urban PBR CO - 9-1-09 to 15.01.09 6 9" xfId="16999"/>
    <cellStyle name="_pgvcl-costal_PGVCL-_Weekly Urban PBR CO - 9-1-09 to 15.01.09 6 9" xfId="17000"/>
    <cellStyle name="_pgvcl-costal_pgvcl_Weekly Urban PBR CO - 9-1-09 to 15.01.09 7" xfId="17001"/>
    <cellStyle name="_pgvcl-costal_PGVCL-_Weekly Urban PBR CO - 9-1-09 to 15.01.09 7" xfId="17002"/>
    <cellStyle name="_pgvcl-costal_pgvcl_Weekly Urban PBR CO - 9-1-09 to 15.01.09 7 10" xfId="17003"/>
    <cellStyle name="_pgvcl-costal_PGVCL-_Weekly Urban PBR CO - 9-1-09 to 15.01.09 7 10" xfId="17004"/>
    <cellStyle name="_pgvcl-costal_pgvcl_Weekly Urban PBR CO - 9-1-09 to 15.01.09 7 2" xfId="17005"/>
    <cellStyle name="_pgvcl-costal_PGVCL-_Weekly Urban PBR CO - 9-1-09 to 15.01.09 7 2" xfId="17006"/>
    <cellStyle name="_pgvcl-costal_pgvcl_Weekly Urban PBR CO - 9-1-09 to 15.01.09 7 3" xfId="17007"/>
    <cellStyle name="_pgvcl-costal_PGVCL-_Weekly Urban PBR CO - 9-1-09 to 15.01.09 7 3" xfId="17008"/>
    <cellStyle name="_pgvcl-costal_pgvcl_Weekly Urban PBR CO - 9-1-09 to 15.01.09 7 4" xfId="17009"/>
    <cellStyle name="_pgvcl-costal_PGVCL-_Weekly Urban PBR CO - 9-1-09 to 15.01.09 7 4" xfId="17010"/>
    <cellStyle name="_pgvcl-costal_pgvcl_Weekly Urban PBR CO - 9-1-09 to 15.01.09 7 5" xfId="17011"/>
    <cellStyle name="_pgvcl-costal_PGVCL-_Weekly Urban PBR CO - 9-1-09 to 15.01.09 7 5" xfId="17012"/>
    <cellStyle name="_pgvcl-costal_pgvcl_Weekly Urban PBR CO - 9-1-09 to 15.01.09 7 6" xfId="17013"/>
    <cellStyle name="_pgvcl-costal_PGVCL-_Weekly Urban PBR CO - 9-1-09 to 15.01.09 7 6" xfId="17014"/>
    <cellStyle name="_pgvcl-costal_pgvcl_Weekly Urban PBR CO - 9-1-09 to 15.01.09 7 7" xfId="17015"/>
    <cellStyle name="_pgvcl-costal_PGVCL-_Weekly Urban PBR CO - 9-1-09 to 15.01.09 7 7" xfId="17016"/>
    <cellStyle name="_pgvcl-costal_pgvcl_Weekly Urban PBR CO - 9-1-09 to 15.01.09 7 8" xfId="17017"/>
    <cellStyle name="_pgvcl-costal_PGVCL-_Weekly Urban PBR CO - 9-1-09 to 15.01.09 7 8" xfId="17018"/>
    <cellStyle name="_pgvcl-costal_pgvcl_Weekly Urban PBR CO - 9-1-09 to 15.01.09 7 9" xfId="17019"/>
    <cellStyle name="_pgvcl-costal_PGVCL-_Weekly Urban PBR CO - 9-1-09 to 15.01.09 7 9" xfId="17020"/>
    <cellStyle name="_pgvcl-costal_pgvcl_Weekly Urban PBR CO - 9-1-09 to 15.01.09 8" xfId="17021"/>
    <cellStyle name="_pgvcl-costal_PGVCL-_Weekly Urban PBR CO - 9-1-09 to 15.01.09 8" xfId="17022"/>
    <cellStyle name="_pgvcl-costal_pgvcl_Weekly Urban PBR CO 01-05-09 to 07-05-09" xfId="17023"/>
    <cellStyle name="_pgvcl-costal_PGVCL-_Weekly Urban PBR CO 01-05-09 to 07-05-09" xfId="17024"/>
    <cellStyle name="_pgvcl-costal_pgvcl_Weekly Urban PBR CO 01-05-09 to 07-05-09 2" xfId="17025"/>
    <cellStyle name="_pgvcl-costal_PGVCL-_Weekly Urban PBR CO 01-05-09 to 07-05-09 2" xfId="17026"/>
    <cellStyle name="_pgvcl-costal_pgvcl_Weekly Urban PBR CO 01-05-09 to 07-05-09 2 10" xfId="17027"/>
    <cellStyle name="_pgvcl-costal_PGVCL-_Weekly Urban PBR CO 01-05-09 to 07-05-09 2 10" xfId="17028"/>
    <cellStyle name="_pgvcl-costal_pgvcl_Weekly Urban PBR CO 01-05-09 to 07-05-09 2 2" xfId="17029"/>
    <cellStyle name="_pgvcl-costal_PGVCL-_Weekly Urban PBR CO 01-05-09 to 07-05-09 2 2" xfId="17030"/>
    <cellStyle name="_pgvcl-costal_pgvcl_Weekly Urban PBR CO 01-05-09 to 07-05-09 2 3" xfId="17031"/>
    <cellStyle name="_pgvcl-costal_PGVCL-_Weekly Urban PBR CO 01-05-09 to 07-05-09 2 3" xfId="17032"/>
    <cellStyle name="_pgvcl-costal_pgvcl_Weekly Urban PBR CO 01-05-09 to 07-05-09 2 4" xfId="17033"/>
    <cellStyle name="_pgvcl-costal_PGVCL-_Weekly Urban PBR CO 01-05-09 to 07-05-09 2 4" xfId="17034"/>
    <cellStyle name="_pgvcl-costal_pgvcl_Weekly Urban PBR CO 01-05-09 to 07-05-09 2 5" xfId="17035"/>
    <cellStyle name="_pgvcl-costal_PGVCL-_Weekly Urban PBR CO 01-05-09 to 07-05-09 2 5" xfId="17036"/>
    <cellStyle name="_pgvcl-costal_pgvcl_Weekly Urban PBR CO 01-05-09 to 07-05-09 2 6" xfId="17037"/>
    <cellStyle name="_pgvcl-costal_PGVCL-_Weekly Urban PBR CO 01-05-09 to 07-05-09 2 6" xfId="17038"/>
    <cellStyle name="_pgvcl-costal_pgvcl_Weekly Urban PBR CO 01-05-09 to 07-05-09 2 7" xfId="17039"/>
    <cellStyle name="_pgvcl-costal_PGVCL-_Weekly Urban PBR CO 01-05-09 to 07-05-09 2 7" xfId="17040"/>
    <cellStyle name="_pgvcl-costal_pgvcl_Weekly Urban PBR CO 01-05-09 to 07-05-09 2 8" xfId="17041"/>
    <cellStyle name="_pgvcl-costal_PGVCL-_Weekly Urban PBR CO 01-05-09 to 07-05-09 2 8" xfId="17042"/>
    <cellStyle name="_pgvcl-costal_pgvcl_Weekly Urban PBR CO 01-05-09 to 07-05-09 2 9" xfId="17043"/>
    <cellStyle name="_pgvcl-costal_PGVCL-_Weekly Urban PBR CO 01-05-09 to 07-05-09 2 9" xfId="17044"/>
    <cellStyle name="_pgvcl-costal_pgvcl_Weekly Urban PBR CO 01-05-09 to 07-05-09 3" xfId="17045"/>
    <cellStyle name="_pgvcl-costal_PGVCL-_Weekly Urban PBR CO 01-05-09 to 07-05-09 3" xfId="17046"/>
    <cellStyle name="_pgvcl-costal_pgvcl_Weekly Urban PBR CO 01-05-09 to 07-05-09 3 10" xfId="17047"/>
    <cellStyle name="_pgvcl-costal_PGVCL-_Weekly Urban PBR CO 01-05-09 to 07-05-09 3 10" xfId="17048"/>
    <cellStyle name="_pgvcl-costal_pgvcl_Weekly Urban PBR CO 01-05-09 to 07-05-09 3 2" xfId="17049"/>
    <cellStyle name="_pgvcl-costal_PGVCL-_Weekly Urban PBR CO 01-05-09 to 07-05-09 3 2" xfId="17050"/>
    <cellStyle name="_pgvcl-costal_pgvcl_Weekly Urban PBR CO 01-05-09 to 07-05-09 3 3" xfId="17051"/>
    <cellStyle name="_pgvcl-costal_PGVCL-_Weekly Urban PBR CO 01-05-09 to 07-05-09 3 3" xfId="17052"/>
    <cellStyle name="_pgvcl-costal_pgvcl_Weekly Urban PBR CO 01-05-09 to 07-05-09 3 4" xfId="17053"/>
    <cellStyle name="_pgvcl-costal_PGVCL-_Weekly Urban PBR CO 01-05-09 to 07-05-09 3 4" xfId="17054"/>
    <cellStyle name="_pgvcl-costal_pgvcl_Weekly Urban PBR CO 01-05-09 to 07-05-09 3 5" xfId="17055"/>
    <cellStyle name="_pgvcl-costal_PGVCL-_Weekly Urban PBR CO 01-05-09 to 07-05-09 3 5" xfId="17056"/>
    <cellStyle name="_pgvcl-costal_pgvcl_Weekly Urban PBR CO 01-05-09 to 07-05-09 3 6" xfId="17057"/>
    <cellStyle name="_pgvcl-costal_PGVCL-_Weekly Urban PBR CO 01-05-09 to 07-05-09 3 6" xfId="17058"/>
    <cellStyle name="_pgvcl-costal_pgvcl_Weekly Urban PBR CO 01-05-09 to 07-05-09 3 7" xfId="17059"/>
    <cellStyle name="_pgvcl-costal_PGVCL-_Weekly Urban PBR CO 01-05-09 to 07-05-09 3 7" xfId="17060"/>
    <cellStyle name="_pgvcl-costal_pgvcl_Weekly Urban PBR CO 01-05-09 to 07-05-09 3 8" xfId="17061"/>
    <cellStyle name="_pgvcl-costal_PGVCL-_Weekly Urban PBR CO 01-05-09 to 07-05-09 3 8" xfId="17062"/>
    <cellStyle name="_pgvcl-costal_pgvcl_Weekly Urban PBR CO 01-05-09 to 07-05-09 3 9" xfId="17063"/>
    <cellStyle name="_pgvcl-costal_PGVCL-_Weekly Urban PBR CO 01-05-09 to 07-05-09 3 9" xfId="17064"/>
    <cellStyle name="_pgvcl-costal_pgvcl_Weekly Urban PBR CO 01-05-09 to 07-05-09 4" xfId="17065"/>
    <cellStyle name="_pgvcl-costal_PGVCL-_Weekly Urban PBR CO 01-05-09 to 07-05-09 4" xfId="17066"/>
    <cellStyle name="_pgvcl-costal_pgvcl_Weekly Urban PBR CO 01-05-09 to 07-05-09 4 10" xfId="17067"/>
    <cellStyle name="_pgvcl-costal_PGVCL-_Weekly Urban PBR CO 01-05-09 to 07-05-09 4 10" xfId="17068"/>
    <cellStyle name="_pgvcl-costal_pgvcl_Weekly Urban PBR CO 01-05-09 to 07-05-09 4 2" xfId="17069"/>
    <cellStyle name="_pgvcl-costal_PGVCL-_Weekly Urban PBR CO 01-05-09 to 07-05-09 4 2" xfId="17070"/>
    <cellStyle name="_pgvcl-costal_pgvcl_Weekly Urban PBR CO 01-05-09 to 07-05-09 4 3" xfId="17071"/>
    <cellStyle name="_pgvcl-costal_PGVCL-_Weekly Urban PBR CO 01-05-09 to 07-05-09 4 3" xfId="17072"/>
    <cellStyle name="_pgvcl-costal_pgvcl_Weekly Urban PBR CO 01-05-09 to 07-05-09 4 4" xfId="17073"/>
    <cellStyle name="_pgvcl-costal_PGVCL-_Weekly Urban PBR CO 01-05-09 to 07-05-09 4 4" xfId="17074"/>
    <cellStyle name="_pgvcl-costal_pgvcl_Weekly Urban PBR CO 01-05-09 to 07-05-09 4 5" xfId="17075"/>
    <cellStyle name="_pgvcl-costal_PGVCL-_Weekly Urban PBR CO 01-05-09 to 07-05-09 4 5" xfId="17076"/>
    <cellStyle name="_pgvcl-costal_pgvcl_Weekly Urban PBR CO 01-05-09 to 07-05-09 4 6" xfId="17077"/>
    <cellStyle name="_pgvcl-costal_PGVCL-_Weekly Urban PBR CO 01-05-09 to 07-05-09 4 6" xfId="17078"/>
    <cellStyle name="_pgvcl-costal_pgvcl_Weekly Urban PBR CO 01-05-09 to 07-05-09 4 7" xfId="17079"/>
    <cellStyle name="_pgvcl-costal_PGVCL-_Weekly Urban PBR CO 01-05-09 to 07-05-09 4 7" xfId="17080"/>
    <cellStyle name="_pgvcl-costal_pgvcl_Weekly Urban PBR CO 01-05-09 to 07-05-09 4 8" xfId="17081"/>
    <cellStyle name="_pgvcl-costal_PGVCL-_Weekly Urban PBR CO 01-05-09 to 07-05-09 4 8" xfId="17082"/>
    <cellStyle name="_pgvcl-costal_pgvcl_Weekly Urban PBR CO 01-05-09 to 07-05-09 4 9" xfId="17083"/>
    <cellStyle name="_pgvcl-costal_PGVCL-_Weekly Urban PBR CO 01-05-09 to 07-05-09 4 9" xfId="17084"/>
    <cellStyle name="_pgvcl-costal_pgvcl_Weekly Urban PBR CO 01-05-09 to 07-05-09 5" xfId="17085"/>
    <cellStyle name="_pgvcl-costal_PGVCL-_Weekly Urban PBR CO 01-05-09 to 07-05-09 5" xfId="17086"/>
    <cellStyle name="_pgvcl-costal_pgvcl_Weekly Urban PBR CO 01-05-09 to 07-05-09 5 10" xfId="17087"/>
    <cellStyle name="_pgvcl-costal_PGVCL-_Weekly Urban PBR CO 01-05-09 to 07-05-09 5 10" xfId="17088"/>
    <cellStyle name="_pgvcl-costal_pgvcl_Weekly Urban PBR CO 01-05-09 to 07-05-09 5 2" xfId="17089"/>
    <cellStyle name="_pgvcl-costal_PGVCL-_Weekly Urban PBR CO 01-05-09 to 07-05-09 5 2" xfId="17090"/>
    <cellStyle name="_pgvcl-costal_pgvcl_Weekly Urban PBR CO 01-05-09 to 07-05-09 5 3" xfId="17091"/>
    <cellStyle name="_pgvcl-costal_PGVCL-_Weekly Urban PBR CO 01-05-09 to 07-05-09 5 3" xfId="17092"/>
    <cellStyle name="_pgvcl-costal_pgvcl_Weekly Urban PBR CO 01-05-09 to 07-05-09 5 4" xfId="17093"/>
    <cellStyle name="_pgvcl-costal_PGVCL-_Weekly Urban PBR CO 01-05-09 to 07-05-09 5 4" xfId="17094"/>
    <cellStyle name="_pgvcl-costal_pgvcl_Weekly Urban PBR CO 01-05-09 to 07-05-09 5 5" xfId="17095"/>
    <cellStyle name="_pgvcl-costal_PGVCL-_Weekly Urban PBR CO 01-05-09 to 07-05-09 5 5" xfId="17096"/>
    <cellStyle name="_pgvcl-costal_pgvcl_Weekly Urban PBR CO 01-05-09 to 07-05-09 5 6" xfId="17097"/>
    <cellStyle name="_pgvcl-costal_PGVCL-_Weekly Urban PBR CO 01-05-09 to 07-05-09 5 6" xfId="17098"/>
    <cellStyle name="_pgvcl-costal_pgvcl_Weekly Urban PBR CO 01-05-09 to 07-05-09 5 7" xfId="17099"/>
    <cellStyle name="_pgvcl-costal_PGVCL-_Weekly Urban PBR CO 01-05-09 to 07-05-09 5 7" xfId="17100"/>
    <cellStyle name="_pgvcl-costal_pgvcl_Weekly Urban PBR CO 01-05-09 to 07-05-09 5 8" xfId="17101"/>
    <cellStyle name="_pgvcl-costal_PGVCL-_Weekly Urban PBR CO 01-05-09 to 07-05-09 5 8" xfId="17102"/>
    <cellStyle name="_pgvcl-costal_pgvcl_Weekly Urban PBR CO 01-05-09 to 07-05-09 5 9" xfId="17103"/>
    <cellStyle name="_pgvcl-costal_PGVCL-_Weekly Urban PBR CO 01-05-09 to 07-05-09 5 9" xfId="17104"/>
    <cellStyle name="_pgvcl-costal_pgvcl_Weekly Urban PBR CO 01-05-09 to 07-05-09 6" xfId="17105"/>
    <cellStyle name="_pgvcl-costal_PGVCL-_Weekly Urban PBR CO 01-05-09 to 07-05-09 6" xfId="17106"/>
    <cellStyle name="_pgvcl-costal_pgvcl_Weekly Urban PBR CO 01-05-09 to 07-05-09 6 10" xfId="17107"/>
    <cellStyle name="_pgvcl-costal_PGVCL-_Weekly Urban PBR CO 01-05-09 to 07-05-09 6 10" xfId="17108"/>
    <cellStyle name="_pgvcl-costal_pgvcl_Weekly Urban PBR CO 01-05-09 to 07-05-09 6 2" xfId="17109"/>
    <cellStyle name="_pgvcl-costal_PGVCL-_Weekly Urban PBR CO 01-05-09 to 07-05-09 6 2" xfId="17110"/>
    <cellStyle name="_pgvcl-costal_pgvcl_Weekly Urban PBR CO 01-05-09 to 07-05-09 6 3" xfId="17111"/>
    <cellStyle name="_pgvcl-costal_PGVCL-_Weekly Urban PBR CO 01-05-09 to 07-05-09 6 3" xfId="17112"/>
    <cellStyle name="_pgvcl-costal_pgvcl_Weekly Urban PBR CO 01-05-09 to 07-05-09 6 4" xfId="17113"/>
    <cellStyle name="_pgvcl-costal_PGVCL-_Weekly Urban PBR CO 01-05-09 to 07-05-09 6 4" xfId="17114"/>
    <cellStyle name="_pgvcl-costal_pgvcl_Weekly Urban PBR CO 01-05-09 to 07-05-09 6 5" xfId="17115"/>
    <cellStyle name="_pgvcl-costal_PGVCL-_Weekly Urban PBR CO 01-05-09 to 07-05-09 6 5" xfId="17116"/>
    <cellStyle name="_pgvcl-costal_pgvcl_Weekly Urban PBR CO 01-05-09 to 07-05-09 6 6" xfId="17117"/>
    <cellStyle name="_pgvcl-costal_PGVCL-_Weekly Urban PBR CO 01-05-09 to 07-05-09 6 6" xfId="17118"/>
    <cellStyle name="_pgvcl-costal_pgvcl_Weekly Urban PBR CO 01-05-09 to 07-05-09 6 7" xfId="17119"/>
    <cellStyle name="_pgvcl-costal_PGVCL-_Weekly Urban PBR CO 01-05-09 to 07-05-09 6 7" xfId="17120"/>
    <cellStyle name="_pgvcl-costal_pgvcl_Weekly Urban PBR CO 01-05-09 to 07-05-09 6 8" xfId="17121"/>
    <cellStyle name="_pgvcl-costal_PGVCL-_Weekly Urban PBR CO 01-05-09 to 07-05-09 6 8" xfId="17122"/>
    <cellStyle name="_pgvcl-costal_pgvcl_Weekly Urban PBR CO 01-05-09 to 07-05-09 6 9" xfId="17123"/>
    <cellStyle name="_pgvcl-costal_PGVCL-_Weekly Urban PBR CO 01-05-09 to 07-05-09 6 9" xfId="17124"/>
    <cellStyle name="_pgvcl-costal_pgvcl_Weekly Urban PBR CO 01-05-09 to 07-05-09 7" xfId="17125"/>
    <cellStyle name="_pgvcl-costal_PGVCL-_Weekly Urban PBR CO 01-05-09 to 07-05-09 7" xfId="17126"/>
    <cellStyle name="_pgvcl-costal_pgvcl_Weekly Urban PBR CO 01-05-09 to 07-05-09 7 10" xfId="17127"/>
    <cellStyle name="_pgvcl-costal_PGVCL-_Weekly Urban PBR CO 01-05-09 to 07-05-09 7 10" xfId="17128"/>
    <cellStyle name="_pgvcl-costal_pgvcl_Weekly Urban PBR CO 01-05-09 to 07-05-09 7 2" xfId="17129"/>
    <cellStyle name="_pgvcl-costal_PGVCL-_Weekly Urban PBR CO 01-05-09 to 07-05-09 7 2" xfId="17130"/>
    <cellStyle name="_pgvcl-costal_pgvcl_Weekly Urban PBR CO 01-05-09 to 07-05-09 7 3" xfId="17131"/>
    <cellStyle name="_pgvcl-costal_PGVCL-_Weekly Urban PBR CO 01-05-09 to 07-05-09 7 3" xfId="17132"/>
    <cellStyle name="_pgvcl-costal_pgvcl_Weekly Urban PBR CO 01-05-09 to 07-05-09 7 4" xfId="17133"/>
    <cellStyle name="_pgvcl-costal_PGVCL-_Weekly Urban PBR CO 01-05-09 to 07-05-09 7 4" xfId="17134"/>
    <cellStyle name="_pgvcl-costal_pgvcl_Weekly Urban PBR CO 01-05-09 to 07-05-09 7 5" xfId="17135"/>
    <cellStyle name="_pgvcl-costal_PGVCL-_Weekly Urban PBR CO 01-05-09 to 07-05-09 7 5" xfId="17136"/>
    <cellStyle name="_pgvcl-costal_pgvcl_Weekly Urban PBR CO 01-05-09 to 07-05-09 7 6" xfId="17137"/>
    <cellStyle name="_pgvcl-costal_PGVCL-_Weekly Urban PBR CO 01-05-09 to 07-05-09 7 6" xfId="17138"/>
    <cellStyle name="_pgvcl-costal_pgvcl_Weekly Urban PBR CO 01-05-09 to 07-05-09 7 7" xfId="17139"/>
    <cellStyle name="_pgvcl-costal_PGVCL-_Weekly Urban PBR CO 01-05-09 to 07-05-09 7 7" xfId="17140"/>
    <cellStyle name="_pgvcl-costal_pgvcl_Weekly Urban PBR CO 01-05-09 to 07-05-09 7 8" xfId="17141"/>
    <cellStyle name="_pgvcl-costal_PGVCL-_Weekly Urban PBR CO 01-05-09 to 07-05-09 7 8" xfId="17142"/>
    <cellStyle name="_pgvcl-costal_pgvcl_Weekly Urban PBR CO 01-05-09 to 07-05-09 7 9" xfId="17143"/>
    <cellStyle name="_pgvcl-costal_PGVCL-_Weekly Urban PBR CO 01-05-09 to 07-05-09 7 9" xfId="17144"/>
    <cellStyle name="_pgvcl-costal_pgvcl_Weekly Urban PBR CO 01-05-09 to 07-05-09 8" xfId="17145"/>
    <cellStyle name="_pgvcl-costal_PGVCL-_Weekly Urban PBR CO 01-05-09 to 07-05-09 8" xfId="17146"/>
    <cellStyle name="_pgvcl-costal_pgvcl_Weekly Urban PBR CO 10-04-09 to 16-04-09" xfId="17147"/>
    <cellStyle name="_pgvcl-costal_PGVCL-_Weekly Urban PBR CO 10-04-09 to 16-04-09" xfId="17148"/>
    <cellStyle name="_pgvcl-costal_pgvcl_Weekly Urban PBR CO 10-04-09 to 16-04-09 2" xfId="17149"/>
    <cellStyle name="_pgvcl-costal_PGVCL-_Weekly Urban PBR CO 10-04-09 to 16-04-09 2" xfId="17150"/>
    <cellStyle name="_pgvcl-costal_pgvcl_Weekly Urban PBR CO 10-04-09 to 16-04-09 2 10" xfId="17151"/>
    <cellStyle name="_pgvcl-costal_PGVCL-_Weekly Urban PBR CO 10-04-09 to 16-04-09 2 10" xfId="17152"/>
    <cellStyle name="_pgvcl-costal_pgvcl_Weekly Urban PBR CO 10-04-09 to 16-04-09 2 2" xfId="17153"/>
    <cellStyle name="_pgvcl-costal_PGVCL-_Weekly Urban PBR CO 10-04-09 to 16-04-09 2 2" xfId="17154"/>
    <cellStyle name="_pgvcl-costal_pgvcl_Weekly Urban PBR CO 10-04-09 to 16-04-09 2 3" xfId="17155"/>
    <cellStyle name="_pgvcl-costal_PGVCL-_Weekly Urban PBR CO 10-04-09 to 16-04-09 2 3" xfId="17156"/>
    <cellStyle name="_pgvcl-costal_pgvcl_Weekly Urban PBR CO 10-04-09 to 16-04-09 2 4" xfId="17157"/>
    <cellStyle name="_pgvcl-costal_PGVCL-_Weekly Urban PBR CO 10-04-09 to 16-04-09 2 4" xfId="17158"/>
    <cellStyle name="_pgvcl-costal_pgvcl_Weekly Urban PBR CO 10-04-09 to 16-04-09 2 5" xfId="17159"/>
    <cellStyle name="_pgvcl-costal_PGVCL-_Weekly Urban PBR CO 10-04-09 to 16-04-09 2 5" xfId="17160"/>
    <cellStyle name="_pgvcl-costal_pgvcl_Weekly Urban PBR CO 10-04-09 to 16-04-09 2 6" xfId="17161"/>
    <cellStyle name="_pgvcl-costal_PGVCL-_Weekly Urban PBR CO 10-04-09 to 16-04-09 2 6" xfId="17162"/>
    <cellStyle name="_pgvcl-costal_pgvcl_Weekly Urban PBR CO 10-04-09 to 16-04-09 2 7" xfId="17163"/>
    <cellStyle name="_pgvcl-costal_PGVCL-_Weekly Urban PBR CO 10-04-09 to 16-04-09 2 7" xfId="17164"/>
    <cellStyle name="_pgvcl-costal_pgvcl_Weekly Urban PBR CO 10-04-09 to 16-04-09 2 8" xfId="17165"/>
    <cellStyle name="_pgvcl-costal_PGVCL-_Weekly Urban PBR CO 10-04-09 to 16-04-09 2 8" xfId="17166"/>
    <cellStyle name="_pgvcl-costal_pgvcl_Weekly Urban PBR CO 10-04-09 to 16-04-09 2 9" xfId="17167"/>
    <cellStyle name="_pgvcl-costal_PGVCL-_Weekly Urban PBR CO 10-04-09 to 16-04-09 2 9" xfId="17168"/>
    <cellStyle name="_pgvcl-costal_pgvcl_Weekly Urban PBR CO 10-04-09 to 16-04-09 3" xfId="17169"/>
    <cellStyle name="_pgvcl-costal_PGVCL-_Weekly Urban PBR CO 10-04-09 to 16-04-09 3" xfId="17170"/>
    <cellStyle name="_pgvcl-costal_pgvcl_Weekly Urban PBR CO 10-04-09 to 16-04-09 3 10" xfId="17171"/>
    <cellStyle name="_pgvcl-costal_PGVCL-_Weekly Urban PBR CO 10-04-09 to 16-04-09 3 10" xfId="17172"/>
    <cellStyle name="_pgvcl-costal_pgvcl_Weekly Urban PBR CO 10-04-09 to 16-04-09 3 2" xfId="17173"/>
    <cellStyle name="_pgvcl-costal_PGVCL-_Weekly Urban PBR CO 10-04-09 to 16-04-09 3 2" xfId="17174"/>
    <cellStyle name="_pgvcl-costal_pgvcl_Weekly Urban PBR CO 10-04-09 to 16-04-09 3 3" xfId="17175"/>
    <cellStyle name="_pgvcl-costal_PGVCL-_Weekly Urban PBR CO 10-04-09 to 16-04-09 3 3" xfId="17176"/>
    <cellStyle name="_pgvcl-costal_pgvcl_Weekly Urban PBR CO 10-04-09 to 16-04-09 3 4" xfId="17177"/>
    <cellStyle name="_pgvcl-costal_PGVCL-_Weekly Urban PBR CO 10-04-09 to 16-04-09 3 4" xfId="17178"/>
    <cellStyle name="_pgvcl-costal_pgvcl_Weekly Urban PBR CO 10-04-09 to 16-04-09 3 5" xfId="17179"/>
    <cellStyle name="_pgvcl-costal_PGVCL-_Weekly Urban PBR CO 10-04-09 to 16-04-09 3 5" xfId="17180"/>
    <cellStyle name="_pgvcl-costal_pgvcl_Weekly Urban PBR CO 10-04-09 to 16-04-09 3 6" xfId="17181"/>
    <cellStyle name="_pgvcl-costal_PGVCL-_Weekly Urban PBR CO 10-04-09 to 16-04-09 3 6" xfId="17182"/>
    <cellStyle name="_pgvcl-costal_pgvcl_Weekly Urban PBR CO 10-04-09 to 16-04-09 3 7" xfId="17183"/>
    <cellStyle name="_pgvcl-costal_PGVCL-_Weekly Urban PBR CO 10-04-09 to 16-04-09 3 7" xfId="17184"/>
    <cellStyle name="_pgvcl-costal_pgvcl_Weekly Urban PBR CO 10-04-09 to 16-04-09 3 8" xfId="17185"/>
    <cellStyle name="_pgvcl-costal_PGVCL-_Weekly Urban PBR CO 10-04-09 to 16-04-09 3 8" xfId="17186"/>
    <cellStyle name="_pgvcl-costal_pgvcl_Weekly Urban PBR CO 10-04-09 to 16-04-09 3 9" xfId="17187"/>
    <cellStyle name="_pgvcl-costal_PGVCL-_Weekly Urban PBR CO 10-04-09 to 16-04-09 3 9" xfId="17188"/>
    <cellStyle name="_pgvcl-costal_pgvcl_Weekly Urban PBR CO 10-04-09 to 16-04-09 4" xfId="17189"/>
    <cellStyle name="_pgvcl-costal_PGVCL-_Weekly Urban PBR CO 10-04-09 to 16-04-09 4" xfId="17190"/>
    <cellStyle name="_pgvcl-costal_pgvcl_Weekly Urban PBR CO 10-04-09 to 16-04-09 4 10" xfId="17191"/>
    <cellStyle name="_pgvcl-costal_PGVCL-_Weekly Urban PBR CO 10-04-09 to 16-04-09 4 10" xfId="17192"/>
    <cellStyle name="_pgvcl-costal_pgvcl_Weekly Urban PBR CO 10-04-09 to 16-04-09 4 2" xfId="17193"/>
    <cellStyle name="_pgvcl-costal_PGVCL-_Weekly Urban PBR CO 10-04-09 to 16-04-09 4 2" xfId="17194"/>
    <cellStyle name="_pgvcl-costal_pgvcl_Weekly Urban PBR CO 10-04-09 to 16-04-09 4 3" xfId="17195"/>
    <cellStyle name="_pgvcl-costal_PGVCL-_Weekly Urban PBR CO 10-04-09 to 16-04-09 4 3" xfId="17196"/>
    <cellStyle name="_pgvcl-costal_pgvcl_Weekly Urban PBR CO 10-04-09 to 16-04-09 4 4" xfId="17197"/>
    <cellStyle name="_pgvcl-costal_PGVCL-_Weekly Urban PBR CO 10-04-09 to 16-04-09 4 4" xfId="17198"/>
    <cellStyle name="_pgvcl-costal_pgvcl_Weekly Urban PBR CO 10-04-09 to 16-04-09 4 5" xfId="17199"/>
    <cellStyle name="_pgvcl-costal_PGVCL-_Weekly Urban PBR CO 10-04-09 to 16-04-09 4 5" xfId="17200"/>
    <cellStyle name="_pgvcl-costal_pgvcl_Weekly Urban PBR CO 10-04-09 to 16-04-09 4 6" xfId="17201"/>
    <cellStyle name="_pgvcl-costal_PGVCL-_Weekly Urban PBR CO 10-04-09 to 16-04-09 4 6" xfId="17202"/>
    <cellStyle name="_pgvcl-costal_pgvcl_Weekly Urban PBR CO 10-04-09 to 16-04-09 4 7" xfId="17203"/>
    <cellStyle name="_pgvcl-costal_PGVCL-_Weekly Urban PBR CO 10-04-09 to 16-04-09 4 7" xfId="17204"/>
    <cellStyle name="_pgvcl-costal_pgvcl_Weekly Urban PBR CO 10-04-09 to 16-04-09 4 8" xfId="17205"/>
    <cellStyle name="_pgvcl-costal_PGVCL-_Weekly Urban PBR CO 10-04-09 to 16-04-09 4 8" xfId="17206"/>
    <cellStyle name="_pgvcl-costal_pgvcl_Weekly Urban PBR CO 10-04-09 to 16-04-09 4 9" xfId="17207"/>
    <cellStyle name="_pgvcl-costal_PGVCL-_Weekly Urban PBR CO 10-04-09 to 16-04-09 4 9" xfId="17208"/>
    <cellStyle name="_pgvcl-costal_pgvcl_Weekly Urban PBR CO 10-04-09 to 16-04-09 5" xfId="17209"/>
    <cellStyle name="_pgvcl-costal_PGVCL-_Weekly Urban PBR CO 10-04-09 to 16-04-09 5" xfId="17210"/>
    <cellStyle name="_pgvcl-costal_pgvcl_Weekly Urban PBR CO 10-04-09 to 16-04-09 5 10" xfId="17211"/>
    <cellStyle name="_pgvcl-costal_PGVCL-_Weekly Urban PBR CO 10-04-09 to 16-04-09 5 10" xfId="17212"/>
    <cellStyle name="_pgvcl-costal_pgvcl_Weekly Urban PBR CO 10-04-09 to 16-04-09 5 2" xfId="17213"/>
    <cellStyle name="_pgvcl-costal_PGVCL-_Weekly Urban PBR CO 10-04-09 to 16-04-09 5 2" xfId="17214"/>
    <cellStyle name="_pgvcl-costal_pgvcl_Weekly Urban PBR CO 10-04-09 to 16-04-09 5 3" xfId="17215"/>
    <cellStyle name="_pgvcl-costal_PGVCL-_Weekly Urban PBR CO 10-04-09 to 16-04-09 5 3" xfId="17216"/>
    <cellStyle name="_pgvcl-costal_pgvcl_Weekly Urban PBR CO 10-04-09 to 16-04-09 5 4" xfId="17217"/>
    <cellStyle name="_pgvcl-costal_PGVCL-_Weekly Urban PBR CO 10-04-09 to 16-04-09 5 4" xfId="17218"/>
    <cellStyle name="_pgvcl-costal_pgvcl_Weekly Urban PBR CO 10-04-09 to 16-04-09 5 5" xfId="17219"/>
    <cellStyle name="_pgvcl-costal_PGVCL-_Weekly Urban PBR CO 10-04-09 to 16-04-09 5 5" xfId="17220"/>
    <cellStyle name="_pgvcl-costal_pgvcl_Weekly Urban PBR CO 10-04-09 to 16-04-09 5 6" xfId="17221"/>
    <cellStyle name="_pgvcl-costal_PGVCL-_Weekly Urban PBR CO 10-04-09 to 16-04-09 5 6" xfId="17222"/>
    <cellStyle name="_pgvcl-costal_pgvcl_Weekly Urban PBR CO 10-04-09 to 16-04-09 5 7" xfId="17223"/>
    <cellStyle name="_pgvcl-costal_PGVCL-_Weekly Urban PBR CO 10-04-09 to 16-04-09 5 7" xfId="17224"/>
    <cellStyle name="_pgvcl-costal_pgvcl_Weekly Urban PBR CO 10-04-09 to 16-04-09 5 8" xfId="17225"/>
    <cellStyle name="_pgvcl-costal_PGVCL-_Weekly Urban PBR CO 10-04-09 to 16-04-09 5 8" xfId="17226"/>
    <cellStyle name="_pgvcl-costal_pgvcl_Weekly Urban PBR CO 10-04-09 to 16-04-09 5 9" xfId="17227"/>
    <cellStyle name="_pgvcl-costal_PGVCL-_Weekly Urban PBR CO 10-04-09 to 16-04-09 5 9" xfId="17228"/>
    <cellStyle name="_pgvcl-costal_pgvcl_Weekly Urban PBR CO 10-04-09 to 16-04-09 6" xfId="17229"/>
    <cellStyle name="_pgvcl-costal_PGVCL-_Weekly Urban PBR CO 10-04-09 to 16-04-09 6" xfId="17230"/>
    <cellStyle name="_pgvcl-costal_pgvcl_Weekly Urban PBR CO 10-04-09 to 16-04-09 6 10" xfId="17231"/>
    <cellStyle name="_pgvcl-costal_PGVCL-_Weekly Urban PBR CO 10-04-09 to 16-04-09 6 10" xfId="17232"/>
    <cellStyle name="_pgvcl-costal_pgvcl_Weekly Urban PBR CO 10-04-09 to 16-04-09 6 2" xfId="17233"/>
    <cellStyle name="_pgvcl-costal_PGVCL-_Weekly Urban PBR CO 10-04-09 to 16-04-09 6 2" xfId="17234"/>
    <cellStyle name="_pgvcl-costal_pgvcl_Weekly Urban PBR CO 10-04-09 to 16-04-09 6 3" xfId="17235"/>
    <cellStyle name="_pgvcl-costal_PGVCL-_Weekly Urban PBR CO 10-04-09 to 16-04-09 6 3" xfId="17236"/>
    <cellStyle name="_pgvcl-costal_pgvcl_Weekly Urban PBR CO 10-04-09 to 16-04-09 6 4" xfId="17237"/>
    <cellStyle name="_pgvcl-costal_PGVCL-_Weekly Urban PBR CO 10-04-09 to 16-04-09 6 4" xfId="17238"/>
    <cellStyle name="_pgvcl-costal_pgvcl_Weekly Urban PBR CO 10-04-09 to 16-04-09 6 5" xfId="17239"/>
    <cellStyle name="_pgvcl-costal_PGVCL-_Weekly Urban PBR CO 10-04-09 to 16-04-09 6 5" xfId="17240"/>
    <cellStyle name="_pgvcl-costal_pgvcl_Weekly Urban PBR CO 10-04-09 to 16-04-09 6 6" xfId="17241"/>
    <cellStyle name="_pgvcl-costal_PGVCL-_Weekly Urban PBR CO 10-04-09 to 16-04-09 6 6" xfId="17242"/>
    <cellStyle name="_pgvcl-costal_pgvcl_Weekly Urban PBR CO 10-04-09 to 16-04-09 6 7" xfId="17243"/>
    <cellStyle name="_pgvcl-costal_PGVCL-_Weekly Urban PBR CO 10-04-09 to 16-04-09 6 7" xfId="17244"/>
    <cellStyle name="_pgvcl-costal_pgvcl_Weekly Urban PBR CO 10-04-09 to 16-04-09 6 8" xfId="17245"/>
    <cellStyle name="_pgvcl-costal_PGVCL-_Weekly Urban PBR CO 10-04-09 to 16-04-09 6 8" xfId="17246"/>
    <cellStyle name="_pgvcl-costal_pgvcl_Weekly Urban PBR CO 10-04-09 to 16-04-09 6 9" xfId="17247"/>
    <cellStyle name="_pgvcl-costal_PGVCL-_Weekly Urban PBR CO 10-04-09 to 16-04-09 6 9" xfId="17248"/>
    <cellStyle name="_pgvcl-costal_pgvcl_Weekly Urban PBR CO 10-04-09 to 16-04-09 7" xfId="17249"/>
    <cellStyle name="_pgvcl-costal_PGVCL-_Weekly Urban PBR CO 10-04-09 to 16-04-09 7" xfId="17250"/>
    <cellStyle name="_pgvcl-costal_pgvcl_Weekly Urban PBR CO 10-04-09 to 16-04-09 7 10" xfId="17251"/>
    <cellStyle name="_pgvcl-costal_PGVCL-_Weekly Urban PBR CO 10-04-09 to 16-04-09 7 10" xfId="17252"/>
    <cellStyle name="_pgvcl-costal_pgvcl_Weekly Urban PBR CO 10-04-09 to 16-04-09 7 2" xfId="17253"/>
    <cellStyle name="_pgvcl-costal_PGVCL-_Weekly Urban PBR CO 10-04-09 to 16-04-09 7 2" xfId="17254"/>
    <cellStyle name="_pgvcl-costal_pgvcl_Weekly Urban PBR CO 10-04-09 to 16-04-09 7 3" xfId="17255"/>
    <cellStyle name="_pgvcl-costal_PGVCL-_Weekly Urban PBR CO 10-04-09 to 16-04-09 7 3" xfId="17256"/>
    <cellStyle name="_pgvcl-costal_pgvcl_Weekly Urban PBR CO 10-04-09 to 16-04-09 7 4" xfId="17257"/>
    <cellStyle name="_pgvcl-costal_PGVCL-_Weekly Urban PBR CO 10-04-09 to 16-04-09 7 4" xfId="17258"/>
    <cellStyle name="_pgvcl-costal_pgvcl_Weekly Urban PBR CO 10-04-09 to 16-04-09 7 5" xfId="17259"/>
    <cellStyle name="_pgvcl-costal_PGVCL-_Weekly Urban PBR CO 10-04-09 to 16-04-09 7 5" xfId="17260"/>
    <cellStyle name="_pgvcl-costal_pgvcl_Weekly Urban PBR CO 10-04-09 to 16-04-09 7 6" xfId="17261"/>
    <cellStyle name="_pgvcl-costal_PGVCL-_Weekly Urban PBR CO 10-04-09 to 16-04-09 7 6" xfId="17262"/>
    <cellStyle name="_pgvcl-costal_pgvcl_Weekly Urban PBR CO 10-04-09 to 16-04-09 7 7" xfId="17263"/>
    <cellStyle name="_pgvcl-costal_PGVCL-_Weekly Urban PBR CO 10-04-09 to 16-04-09 7 7" xfId="17264"/>
    <cellStyle name="_pgvcl-costal_pgvcl_Weekly Urban PBR CO 10-04-09 to 16-04-09 7 8" xfId="17265"/>
    <cellStyle name="_pgvcl-costal_PGVCL-_Weekly Urban PBR CO 10-04-09 to 16-04-09 7 8" xfId="17266"/>
    <cellStyle name="_pgvcl-costal_pgvcl_Weekly Urban PBR CO 10-04-09 to 16-04-09 7 9" xfId="17267"/>
    <cellStyle name="_pgvcl-costal_PGVCL-_Weekly Urban PBR CO 10-04-09 to 16-04-09 7 9" xfId="17268"/>
    <cellStyle name="_pgvcl-costal_pgvcl_Weekly Urban PBR CO 10-04-09 to 16-04-09 8" xfId="17269"/>
    <cellStyle name="_pgvcl-costal_PGVCL-_Weekly Urban PBR CO 10-04-09 to 16-04-09 8" xfId="17270"/>
    <cellStyle name="_pgvcl-costal_sept JMN-7" xfId="17271"/>
    <cellStyle name="_pgvcl-costal_sept JMN-7 2" xfId="17272"/>
    <cellStyle name="_pgvcl-costal_T&amp;D August-08" xfId="17273"/>
    <cellStyle name="_pgvcl-costal_T&amp;D August-08 2" xfId="17274"/>
    <cellStyle name="_pgvcl-costal_T&amp;D August-08 2 2" xfId="17275"/>
    <cellStyle name="_pgvcl-costal_T&amp;D August-08 2 3" xfId="17276"/>
    <cellStyle name="_pgvcl-costal_T&amp;D August-08 3" xfId="17277"/>
    <cellStyle name="_pgvcl-costal_T&amp;D August-08 3 2" xfId="17278"/>
    <cellStyle name="_pgvcl-costal_T&amp;D August-08 3 3" xfId="17279"/>
    <cellStyle name="_pgvcl-costal_T&amp;D August-08 4" xfId="17280"/>
    <cellStyle name="_pgvcl-costal_T&amp;D Dec-08" xfId="17281"/>
    <cellStyle name="_pgvcl-costal_T&amp;D Dec-08 2" xfId="17282"/>
    <cellStyle name="_pgvcl-costal_T&amp;D Dec-08 2 2" xfId="17283"/>
    <cellStyle name="_pgvcl-costal_T&amp;D Dec-08 2 3" xfId="17284"/>
    <cellStyle name="_pgvcl-costal_T&amp;D Dec-08 3" xfId="17285"/>
    <cellStyle name="_pgvcl-costal_T&amp;D Dec-08 3 2" xfId="17286"/>
    <cellStyle name="_pgvcl-costal_T&amp;D Dec-08 3 3" xfId="17287"/>
    <cellStyle name="_pgvcl-costal_T&amp;D Dec-08 4" xfId="17288"/>
    <cellStyle name="_pgvcl-costal_T&amp;D July-08" xfId="17289"/>
    <cellStyle name="_pgvcl-costal_T&amp;D July-08 2" xfId="17290"/>
    <cellStyle name="_pgvcl-costal_T&amp;D July-08 2 2" xfId="17291"/>
    <cellStyle name="_pgvcl-costal_T&amp;D July-08 2 3" xfId="17292"/>
    <cellStyle name="_pgvcl-costal_T&amp;D July-08 3" xfId="17293"/>
    <cellStyle name="_pgvcl-costal_T&amp;D July-08 3 2" xfId="17294"/>
    <cellStyle name="_pgvcl-costal_T&amp;D July-08 3 3" xfId="17295"/>
    <cellStyle name="_pgvcl-costal_T&amp;D July-08 4" xfId="17296"/>
    <cellStyle name="_pgvcl-costal_T&amp;D MAR--09" xfId="17297"/>
    <cellStyle name="_pgvcl-costal_T&amp;D MAR--09 2" xfId="17298"/>
    <cellStyle name="_pgvcl-costal_T&amp;D MAR--09 2 2" xfId="17299"/>
    <cellStyle name="_pgvcl-costal_T&amp;D MAR--09 2 3" xfId="17300"/>
    <cellStyle name="_pgvcl-costal_T&amp;D MAR--09 3" xfId="17301"/>
    <cellStyle name="_pgvcl-costal_T&amp;D MAR--09 3 2" xfId="17302"/>
    <cellStyle name="_pgvcl-costal_T&amp;D MAR--09 3 3" xfId="17303"/>
    <cellStyle name="_pgvcl-costal_T&amp;D MAR--09 4" xfId="17304"/>
    <cellStyle name="_pgvcl-costal_Urban Weekly 8 MAY 09" xfId="17305"/>
    <cellStyle name="_pgvcl-costal_Urban Weekly 8 MAY 09 2" xfId="17306"/>
    <cellStyle name="_pgvcl-costal_URBAN WEEKLY PBR CO" xfId="17307"/>
    <cellStyle name="_pgvcl-costal_URBAN WEEKLY PBR CO 2" xfId="17308"/>
    <cellStyle name="_pgvcl-costal_URBAN WEEKLY PBR CO 2 2" xfId="17309"/>
    <cellStyle name="_pgvcl-costal_URBAN WEEKLY PBR CO 2 3" xfId="17310"/>
    <cellStyle name="_pgvcl-costal_URBAN WEEKLY PBR CO 3" xfId="17311"/>
    <cellStyle name="_pgvcl-costal_URBAN WEEKLY PBR CO 3 2" xfId="17312"/>
    <cellStyle name="_pgvcl-costal_URBAN WEEKLY PBR CO 3 3" xfId="17313"/>
    <cellStyle name="_pgvcl-costal_URBAN WEEKLY PBR CO 4" xfId="17314"/>
    <cellStyle name="_pgvcl-costal_Weekly Coastal 11.08.08" xfId="17315"/>
    <cellStyle name="_pgvcl-costal_Weekly Coastal 11.08.08 2" xfId="17316"/>
    <cellStyle name="_pgvcl-costal_Weekly Coastal 11.08.08 2 2" xfId="17317"/>
    <cellStyle name="_pgvcl-costal_Weekly Coastal 11.08.08 2 3" xfId="17318"/>
    <cellStyle name="_pgvcl-costal_Weekly Coastal 11.08.08 3" xfId="17319"/>
    <cellStyle name="_pgvcl-costal_Weekly Coastal 11.08.08 3 2" xfId="17320"/>
    <cellStyle name="_pgvcl-costal_Weekly Coastal 11.08.08 3 3" xfId="17321"/>
    <cellStyle name="_pgvcl-costal_Weekly Coastal 11.08.08 4" xfId="17322"/>
    <cellStyle name="_pgvcl-costal_Weekly Coastal PGVCL 01.06.09" xfId="17323"/>
    <cellStyle name="_pgvcl-costal_Weekly Coastal PGVCL 01.06.09 2" xfId="17324"/>
    <cellStyle name="_pgvcl-costal_Weekly Coastal PGVCL 01.06.09 2 2" xfId="17325"/>
    <cellStyle name="_pgvcl-costal_Weekly Coastal PGVCL 01.06.09 2 3" xfId="17326"/>
    <cellStyle name="_pgvcl-costal_Weekly Coastal PGVCL 01.06.09 3" xfId="17327"/>
    <cellStyle name="_pgvcl-costal_Weekly Coastal PGVCL 01.06.09 3 2" xfId="17328"/>
    <cellStyle name="_pgvcl-costal_Weekly Coastal PGVCL 01.06.09 3 3" xfId="17329"/>
    <cellStyle name="_pgvcl-costal_Weekly Coastal PGVCL 01.06.09 4" xfId="17330"/>
    <cellStyle name="_pgvcl-costal_Weekly Coastal PGVCL 12.01.09" xfId="17331"/>
    <cellStyle name="_pgvcl-costal_Weekly Coastal PGVCL 12.01.09 2" xfId="17332"/>
    <cellStyle name="_pgvcl-costal_Weekly Coastal PGVCL 12.01.09 2 2" xfId="17333"/>
    <cellStyle name="_pgvcl-costal_Weekly Coastal PGVCL 12.01.09 2 3" xfId="17334"/>
    <cellStyle name="_pgvcl-costal_Weekly Coastal PGVCL 12.01.09 3" xfId="17335"/>
    <cellStyle name="_pgvcl-costal_Weekly Coastal PGVCL 12.01.09 3 2" xfId="17336"/>
    <cellStyle name="_pgvcl-costal_Weekly Coastal PGVCL 12.01.09 3 3" xfId="17337"/>
    <cellStyle name="_pgvcl-costal_Weekly Coastal PGVCL 12.01.09 4" xfId="17338"/>
    <cellStyle name="_pgvcl-costal_Weekly Coastal PGVCL 13.10.08" xfId="17339"/>
    <cellStyle name="_pgvcl-costal_Weekly Coastal PGVCL 13.10.08 2" xfId="17340"/>
    <cellStyle name="_pgvcl-costal_Weekly Coastal PGVCL 13.10.08 2 2" xfId="17341"/>
    <cellStyle name="_pgvcl-costal_Weekly Coastal PGVCL 13.10.08 2 3" xfId="17342"/>
    <cellStyle name="_pgvcl-costal_Weekly Coastal PGVCL 13.10.08 3" xfId="17343"/>
    <cellStyle name="_pgvcl-costal_Weekly Coastal PGVCL 13.10.08 3 2" xfId="17344"/>
    <cellStyle name="_pgvcl-costal_Weekly Coastal PGVCL 13.10.08 3 3" xfId="17345"/>
    <cellStyle name="_pgvcl-costal_Weekly Coastal PGVCL 13.10.08 4" xfId="17346"/>
    <cellStyle name="_pgvcl-costal_Weekly Coastal PGVCL 17.08.09" xfId="17347"/>
    <cellStyle name="_pgvcl-costal_Weekly Coastal PGVCL 17.08.09 2" xfId="17348"/>
    <cellStyle name="_pgvcl-costal_Weekly Coastal PGVCL 17.08.09 2 2" xfId="17349"/>
    <cellStyle name="_pgvcl-costal_Weekly Coastal PGVCL 17.08.09 2 3" xfId="17350"/>
    <cellStyle name="_pgvcl-costal_Weekly Coastal PGVCL 17.08.09 3" xfId="17351"/>
    <cellStyle name="_pgvcl-costal_Weekly Coastal PGVCL 17.08.09 3 2" xfId="17352"/>
    <cellStyle name="_pgvcl-costal_Weekly Coastal PGVCL 17.08.09 3 3" xfId="17353"/>
    <cellStyle name="_pgvcl-costal_Weekly Coastal PGVCL 17.08.09 4" xfId="17354"/>
    <cellStyle name="_pgvcl-costal_Weekly Coastal PGVCL 23.03.09(LACS)" xfId="17355"/>
    <cellStyle name="_pgvcl-costal_Weekly Coastal PGVCL 23.03.09(LACS) 2" xfId="17356"/>
    <cellStyle name="_pgvcl-costal_Weekly Coastal PGVCL 23.03.09(LACS) 2 2" xfId="17357"/>
    <cellStyle name="_pgvcl-costal_Weekly Coastal PGVCL 23.03.09(LACS) 2 3" xfId="17358"/>
    <cellStyle name="_pgvcl-costal_Weekly Coastal PGVCL 23.03.09(LACS) 3" xfId="17359"/>
    <cellStyle name="_pgvcl-costal_Weekly Coastal PGVCL 23.03.09(LACS) 3 2" xfId="17360"/>
    <cellStyle name="_pgvcl-costal_Weekly Coastal PGVCL 23.03.09(LACS) 3 3" xfId="17361"/>
    <cellStyle name="_pgvcl-costal_Weekly Coastal PGVCL 23.03.09(LACS) 4" xfId="17362"/>
    <cellStyle name="_pgvcl-costal_Weekly Urban PBR CO - 04-04-09 to 12-04-09" xfId="17363"/>
    <cellStyle name="_pgvcl-costal_Weekly Urban PBR CO - 04-04-09 to 12-04-09 2" xfId="17364"/>
    <cellStyle name="_pgvcl-costal_Weekly Urban PBR CO - 04-04-09 to 12-04-09 2 2" xfId="17365"/>
    <cellStyle name="_pgvcl-costal_Weekly Urban PBR CO - 04-04-09 to 12-04-09 2 3" xfId="17366"/>
    <cellStyle name="_pgvcl-costal_Weekly Urban PBR CO - 04-04-09 to 12-04-09 3" xfId="17367"/>
    <cellStyle name="_pgvcl-costal_Weekly Urban PBR CO - 04-04-09 to 12-04-09 3 2" xfId="17368"/>
    <cellStyle name="_pgvcl-costal_Weekly Urban PBR CO - 04-04-09 to 12-04-09 3 3" xfId="17369"/>
    <cellStyle name="_pgvcl-costal_Weekly Urban PBR CO - 04-04-09 to 12-04-09 4" xfId="17370"/>
    <cellStyle name="_pgvcl-costal_Weekly Urban PBR CO - 06-03-09 to 12-03-09" xfId="17371"/>
    <cellStyle name="_pgvcl-costal_Weekly Urban PBR CO - 06-03-09 to 12-03-09 2" xfId="17372"/>
    <cellStyle name="_pgvcl-costal_Weekly Urban PBR CO - 06-03-09 to 12-03-09 2 2" xfId="17373"/>
    <cellStyle name="_pgvcl-costal_Weekly Urban PBR CO - 06-03-09 to 12-03-09 2 3" xfId="17374"/>
    <cellStyle name="_pgvcl-costal_Weekly Urban PBR CO - 06-03-09 to 12-03-09 3" xfId="17375"/>
    <cellStyle name="_pgvcl-costal_Weekly Urban PBR CO - 06-03-09 to 12-03-09 3 2" xfId="17376"/>
    <cellStyle name="_pgvcl-costal_Weekly Urban PBR CO - 06-03-09 to 12-03-09 3 3" xfId="17377"/>
    <cellStyle name="_pgvcl-costal_Weekly Urban PBR CO - 06-03-09 to 12-03-09 4" xfId="17378"/>
    <cellStyle name="_pgvcl-costal_Weekly Urban PBR CO - 20-02-09 to 26-02-09" xfId="17379"/>
    <cellStyle name="_pgvcl-costal_Weekly Urban PBR CO - 20-02-09 to 26-02-09 2" xfId="17380"/>
    <cellStyle name="_pgvcl-costal_Weekly Urban PBR CO - 20-02-09 to 26-02-09 2 2" xfId="17381"/>
    <cellStyle name="_pgvcl-costal_Weekly Urban PBR CO - 20-02-09 to 26-02-09 2 3" xfId="17382"/>
    <cellStyle name="_pgvcl-costal_Weekly Urban PBR CO - 20-02-09 to 26-02-09 3" xfId="17383"/>
    <cellStyle name="_pgvcl-costal_Weekly Urban PBR CO - 20-02-09 to 26-02-09 3 2" xfId="17384"/>
    <cellStyle name="_pgvcl-costal_Weekly Urban PBR CO - 20-02-09 to 26-02-09 3 3" xfId="17385"/>
    <cellStyle name="_pgvcl-costal_Weekly Urban PBR CO - 20-02-09 to 26-02-09 4" xfId="17386"/>
    <cellStyle name="_pgvcl-costal_Weekly Urban PBR CO - 30-01-09 to 05-02-09" xfId="17387"/>
    <cellStyle name="_pgvcl-costal_Weekly Urban PBR CO - 30-01-09 to 05-02-09 2" xfId="17388"/>
    <cellStyle name="_pgvcl-costal_Weekly Urban PBR CO - 30-01-09 to 05-02-09 2 2" xfId="17389"/>
    <cellStyle name="_pgvcl-costal_Weekly Urban PBR CO - 30-01-09 to 05-02-09 2 3" xfId="17390"/>
    <cellStyle name="_pgvcl-costal_Weekly Urban PBR CO - 30-01-09 to 05-02-09 3" xfId="17391"/>
    <cellStyle name="_pgvcl-costal_Weekly Urban PBR CO - 30-01-09 to 05-02-09 3 2" xfId="17392"/>
    <cellStyle name="_pgvcl-costal_Weekly Urban PBR CO - 30-01-09 to 05-02-09 3 3" xfId="17393"/>
    <cellStyle name="_pgvcl-costal_Weekly Urban PBR CO - 30-01-09 to 05-02-09 4" xfId="17394"/>
    <cellStyle name="_pgvcl-costal_Weekly Urban PBR CO - 9-1-09 to 15.01.09" xfId="17395"/>
    <cellStyle name="_pgvcl-costal_Weekly Urban PBR CO - 9-1-09 to 15.01.09 2" xfId="17396"/>
    <cellStyle name="_pgvcl-costal_Weekly Urban PBR CO - 9-1-09 to 15.01.09 2 2" xfId="17397"/>
    <cellStyle name="_pgvcl-costal_Weekly Urban PBR CO - 9-1-09 to 15.01.09 2 3" xfId="17398"/>
    <cellStyle name="_pgvcl-costal_Weekly Urban PBR CO - 9-1-09 to 15.01.09 3" xfId="17399"/>
    <cellStyle name="_pgvcl-costal_Weekly Urban PBR CO - 9-1-09 to 15.01.09 3 2" xfId="17400"/>
    <cellStyle name="_pgvcl-costal_Weekly Urban PBR CO - 9-1-09 to 15.01.09 3 3" xfId="17401"/>
    <cellStyle name="_pgvcl-costal_Weekly Urban PBR CO - 9-1-09 to 15.01.09 4" xfId="17402"/>
    <cellStyle name="_pgvcl-costal_Weekly Urban PBR CO 01-05-09 to 07-05-09" xfId="17403"/>
    <cellStyle name="_pgvcl-costal_Weekly Urban PBR CO 01-05-09 to 07-05-09 2" xfId="17404"/>
    <cellStyle name="_pgvcl-costal_Weekly Urban PBR CO 01-05-09 to 07-05-09 2 2" xfId="17405"/>
    <cellStyle name="_pgvcl-costal_Weekly Urban PBR CO 01-05-09 to 07-05-09 2 3" xfId="17406"/>
    <cellStyle name="_pgvcl-costal_Weekly Urban PBR CO 01-05-09 to 07-05-09 3" xfId="17407"/>
    <cellStyle name="_pgvcl-costal_Weekly Urban PBR CO 01-05-09 to 07-05-09 3 2" xfId="17408"/>
    <cellStyle name="_pgvcl-costal_Weekly Urban PBR CO 01-05-09 to 07-05-09 3 3" xfId="17409"/>
    <cellStyle name="_pgvcl-costal_Weekly Urban PBR CO 01-05-09 to 07-05-09 4" xfId="17410"/>
    <cellStyle name="_pgvcl-costal_Weekly Urban PBR CO 10-04-09 to 16-04-09" xfId="17411"/>
    <cellStyle name="_pgvcl-costal_Weekly Urban PBR CO 10-04-09 to 16-04-09 2" xfId="17412"/>
    <cellStyle name="_pgvcl-costal_Weekly Urban PBR CO 10-04-09 to 16-04-09 2 2" xfId="17413"/>
    <cellStyle name="_pgvcl-costal_Weekly Urban PBR CO 10-04-09 to 16-04-09 2 3" xfId="17414"/>
    <cellStyle name="_pgvcl-costal_Weekly Urban PBR CO 10-04-09 to 16-04-09 3" xfId="17415"/>
    <cellStyle name="_pgvcl-costal_Weekly Urban PBR CO 10-04-09 to 16-04-09 3 2" xfId="17416"/>
    <cellStyle name="_pgvcl-costal_Weekly Urban PBR CO 10-04-09 to 16-04-09 3 3" xfId="17417"/>
    <cellStyle name="_pgvcl-costal_Weekly Urban PBR CO 10-04-09 to 16-04-09 4" xfId="17418"/>
    <cellStyle name="_Revised Coastal Planning 2009_10 20.05.09" xfId="17419"/>
    <cellStyle name="_Revised Coastal Planning 2009_10 20.05.09 2" xfId="17420"/>
    <cellStyle name="_Revised Coastal Planning 2009_10 20.05.09 2 2" xfId="17421"/>
    <cellStyle name="_Revised Coastal Planning 2009_10 20.05.09 2 3" xfId="17422"/>
    <cellStyle name="_Revised Coastal Planning 2009_10 20.05.09 3" xfId="17423"/>
    <cellStyle name="_Revised Coastal Planning 2009_10 20.05.09 3 2" xfId="17424"/>
    <cellStyle name="_Revised Coastal Planning 2009_10 20.05.09 3 3" xfId="17425"/>
    <cellStyle name="_Revised Coastal Planning 2009_10 20.05.09 4" xfId="17426"/>
    <cellStyle name="_Rough Work" xfId="17427"/>
    <cellStyle name="_Rough Work 2" xfId="17428"/>
    <cellStyle name="_Rough Work 2 2" xfId="17429"/>
    <cellStyle name="_Rough Work 2 3" xfId="17430"/>
    <cellStyle name="_Rough Work 3" xfId="17431"/>
    <cellStyle name="_Rough Work 3 2" xfId="17432"/>
    <cellStyle name="_Rough Work 3 3" xfId="17433"/>
    <cellStyle name="_Rough Work 4" xfId="17434"/>
    <cellStyle name="_Sheet1" xfId="17435"/>
    <cellStyle name="_Sheet1 2" xfId="17436"/>
    <cellStyle name="_Sheet1 2 2" xfId="17437"/>
    <cellStyle name="_Sheet1 2 3" xfId="17438"/>
    <cellStyle name="_Sheet1 3" xfId="17439"/>
    <cellStyle name="_Sheet1 3 2" xfId="17440"/>
    <cellStyle name="_Sheet1 3 3" xfId="17441"/>
    <cellStyle name="_Sheet1 4" xfId="17442"/>
    <cellStyle name="_Sheet1_Aux.cons" xfId="17443"/>
    <cellStyle name="_Sheet1_Aux.cons 2" xfId="17444"/>
    <cellStyle name="_Sheet1_Aux.cons 2 2" xfId="17445"/>
    <cellStyle name="_Sheet1_Aux.cons 2 3" xfId="17446"/>
    <cellStyle name="_Sheet1_Aux.cons 3" xfId="17447"/>
    <cellStyle name="_Sheet1_Aux.cons 3 2" xfId="17448"/>
    <cellStyle name="_Sheet1_Aux.cons 3 3" xfId="17449"/>
    <cellStyle name="_Sheet1_Aux.cons 4" xfId="17450"/>
    <cellStyle name="_Sheet1_Aux.cons_New MIS Sheets" xfId="17451"/>
    <cellStyle name="_Sheet1_Aux.cons_New MIS Sheets 2" xfId="17452"/>
    <cellStyle name="_Sheet1_New MIS Sheets" xfId="17453"/>
    <cellStyle name="_Sheet1_New MIS Sheets 2" xfId="17454"/>
    <cellStyle name="_Sheet1_PGVCL" xfId="17455"/>
    <cellStyle name="_Sheet1_PGVCL 2" xfId="17456"/>
    <cellStyle name="_Sheet1_PGVCL 2 2" xfId="17457"/>
    <cellStyle name="_Sheet1_PGVCL 2 3" xfId="17458"/>
    <cellStyle name="_Sheet1_PGVCL 3" xfId="17459"/>
    <cellStyle name="_Sheet1_PGVCL 3 2" xfId="17460"/>
    <cellStyle name="_Sheet1_PGVCL 3 3" xfId="17461"/>
    <cellStyle name="_Sheet1_PGVCL 4" xfId="17462"/>
    <cellStyle name="_Sheet1_PGVCL_New MIS Sheets" xfId="17463"/>
    <cellStyle name="_Sheet1_PGVCL_New MIS Sheets 2" xfId="17464"/>
    <cellStyle name="_Sheet2" xfId="17465"/>
    <cellStyle name="_Sheet2 2" xfId="17466"/>
    <cellStyle name="_Sheet2 2 2" xfId="17467"/>
    <cellStyle name="_Sheet2 2 3" xfId="17468"/>
    <cellStyle name="_Sheet2 3" xfId="17469"/>
    <cellStyle name="_Sheet2 3 2" xfId="17470"/>
    <cellStyle name="_Sheet2 3 3" xfId="17471"/>
    <cellStyle name="_Sheet2 4" xfId="17472"/>
    <cellStyle name="_Sheet2_New MIS Sheets" xfId="17473"/>
    <cellStyle name="_Sheet2_New MIS Sheets 2" xfId="17474"/>
    <cellStyle name="_UGVCL" xfId="17475"/>
    <cellStyle name="_UGVCL 2" xfId="17476"/>
    <cellStyle name="_UGVCL 2 2" xfId="17477"/>
    <cellStyle name="_UGVCL 2 3" xfId="17478"/>
    <cellStyle name="_UGVCL 3" xfId="17479"/>
    <cellStyle name="_UGVCL 3 2" xfId="17480"/>
    <cellStyle name="_UGVCL 3 3" xfId="17481"/>
    <cellStyle name="_UGVCL 4" xfId="17482"/>
    <cellStyle name="_UGVCL_New MIS Sheets" xfId="17483"/>
    <cellStyle name="_UGVCL_New MIS Sheets 2" xfId="17484"/>
    <cellStyle name="_Updated format of EBC 29.10.04" xfId="17485"/>
    <cellStyle name="_Updated format of EBC 29.10.04 2" xfId="17486"/>
    <cellStyle name="_Updated format of EBC 29.10.04 2 2" xfId="17487"/>
    <cellStyle name="_Updated format of EBC 29.10.04 2 3" xfId="17488"/>
    <cellStyle name="_Updated format of EBC 29.10.04 3" xfId="17489"/>
    <cellStyle name="_Updated format of EBC 29.10.04 3 2" xfId="17490"/>
    <cellStyle name="_Updated format of EBC 29.10.04 3 3" xfId="17491"/>
    <cellStyle name="_Updated format of EBC 29.10.04 4" xfId="17492"/>
    <cellStyle name="_Updated format of EBC 29.10.04_New MIS Sheets" xfId="17493"/>
    <cellStyle name="_Updated format of EBC 29.10.04_New MIS Sheets 2" xfId="17494"/>
    <cellStyle name="_Updated format of EBC Jan.05" xfId="17495"/>
    <cellStyle name="_Updated format of EBC Jan.05 2" xfId="17496"/>
    <cellStyle name="_Updated format of EBC Jan.05 2 2" xfId="17497"/>
    <cellStyle name="_Updated format of EBC Jan.05 2 3" xfId="17498"/>
    <cellStyle name="_Updated format of EBC Jan.05 3" xfId="17499"/>
    <cellStyle name="_Updated format of EBC Jan.05 3 2" xfId="17500"/>
    <cellStyle name="_Updated format of EBC Jan.05 3 3" xfId="17501"/>
    <cellStyle name="_Updated format of EBC Jan.05 4" xfId="17502"/>
    <cellStyle name="_Updated format of EBC Jan.05_New MIS Sheets" xfId="17503"/>
    <cellStyle name="_Updated format of EBC Jan.05_New MIS Sheets 2" xfId="17504"/>
    <cellStyle name="_Weekly Coastal 11.08.08" xfId="17505"/>
    <cellStyle name="_Weekly Coastal 11.08.08 2" xfId="17506"/>
    <cellStyle name="_Weekly Coastal 11.08.08 2 2" xfId="17507"/>
    <cellStyle name="_Weekly Coastal 11.08.08 2 3" xfId="17508"/>
    <cellStyle name="_Weekly Coastal 11.08.08 3" xfId="17509"/>
    <cellStyle name="_Weekly Coastal 11.08.08 3 2" xfId="17510"/>
    <cellStyle name="_Weekly Coastal 11.08.08 3 3" xfId="17511"/>
    <cellStyle name="_Weekly Coastal 11.08.08 4" xfId="17512"/>
    <cellStyle name="_Weekly Coastal PGVCL 01.06.09" xfId="17513"/>
    <cellStyle name="_Weekly Coastal PGVCL 01.06.09 2" xfId="17514"/>
    <cellStyle name="_Weekly Coastal PGVCL 01.06.09 2 2" xfId="17515"/>
    <cellStyle name="_Weekly Coastal PGVCL 01.06.09 2 3" xfId="17516"/>
    <cellStyle name="_Weekly Coastal PGVCL 01.06.09 3" xfId="17517"/>
    <cellStyle name="_Weekly Coastal PGVCL 01.06.09 3 2" xfId="17518"/>
    <cellStyle name="_Weekly Coastal PGVCL 01.06.09 3 3" xfId="17519"/>
    <cellStyle name="_Weekly Coastal PGVCL 01.06.09 4" xfId="17520"/>
    <cellStyle name="_Weekly Coastal PGVCL 09.06.08 (1)" xfId="17521"/>
    <cellStyle name="_Weekly Coastal PGVCL 09.06.08 (1) 2" xfId="17522"/>
    <cellStyle name="_Weekly Coastal PGVCL 09.06.08 (1) 2 2" xfId="17523"/>
    <cellStyle name="_Weekly Coastal PGVCL 09.06.08 (1) 2 3" xfId="17524"/>
    <cellStyle name="_Weekly Coastal PGVCL 09.06.08 (1) 3" xfId="17525"/>
    <cellStyle name="_Weekly Coastal PGVCL 09.06.08 (1) 3 2" xfId="17526"/>
    <cellStyle name="_Weekly Coastal PGVCL 09.06.08 (1) 3 3" xfId="17527"/>
    <cellStyle name="_Weekly Coastal PGVCL 09.06.08 (1) 4" xfId="17528"/>
    <cellStyle name="_Weekly Coastal PGVCL 12.01.09" xfId="17529"/>
    <cellStyle name="_Weekly Coastal PGVCL 12.01.09 2" xfId="17530"/>
    <cellStyle name="_Weekly Coastal PGVCL 12.01.09 2 2" xfId="17531"/>
    <cellStyle name="_Weekly Coastal PGVCL 12.01.09 2 3" xfId="17532"/>
    <cellStyle name="_Weekly Coastal PGVCL 12.01.09 3" xfId="17533"/>
    <cellStyle name="_Weekly Coastal PGVCL 12.01.09 3 2" xfId="17534"/>
    <cellStyle name="_Weekly Coastal PGVCL 12.01.09 3 3" xfId="17535"/>
    <cellStyle name="_Weekly Coastal PGVCL 12.01.09 4" xfId="17536"/>
    <cellStyle name="_Weekly Coastal PGVCL 13.10.08" xfId="17537"/>
    <cellStyle name="_Weekly Coastal PGVCL 13.10.08 2" xfId="17538"/>
    <cellStyle name="_Weekly Coastal PGVCL 13.10.08 2 2" xfId="17539"/>
    <cellStyle name="_Weekly Coastal PGVCL 13.10.08 2 3" xfId="17540"/>
    <cellStyle name="_Weekly Coastal PGVCL 13.10.08 3" xfId="17541"/>
    <cellStyle name="_Weekly Coastal PGVCL 13.10.08 3 2" xfId="17542"/>
    <cellStyle name="_Weekly Coastal PGVCL 13.10.08 3 3" xfId="17543"/>
    <cellStyle name="_Weekly Coastal PGVCL 13.10.08 4" xfId="17544"/>
    <cellStyle name="_Weekly Coastal PGVCL 17.08.09" xfId="17545"/>
    <cellStyle name="_Weekly Coastal PGVCL 17.08.09 2" xfId="17546"/>
    <cellStyle name="_Weekly Coastal PGVCL 17.08.09 2 2" xfId="17547"/>
    <cellStyle name="_Weekly Coastal PGVCL 17.08.09 2 3" xfId="17548"/>
    <cellStyle name="_Weekly Coastal PGVCL 17.08.09 3" xfId="17549"/>
    <cellStyle name="_Weekly Coastal PGVCL 17.08.09 3 2" xfId="17550"/>
    <cellStyle name="_Weekly Coastal PGVCL 17.08.09 3 3" xfId="17551"/>
    <cellStyle name="_Weekly Coastal PGVCL 17.08.09 4" xfId="17552"/>
    <cellStyle name="_Weekly Coastal PGVCL 23.03.09(LACS)" xfId="17553"/>
    <cellStyle name="_Weekly Coastal PGVCL 23.03.09(LACS) 2" xfId="17554"/>
    <cellStyle name="_Weekly Coastal PGVCL 23.03.09(LACS) 2 2" xfId="17555"/>
    <cellStyle name="_Weekly Coastal PGVCL 23.03.09(LACS) 2 3" xfId="17556"/>
    <cellStyle name="_Weekly Coastal PGVCL 23.03.09(LACS) 3" xfId="17557"/>
    <cellStyle name="_Weekly Coastal PGVCL 23.03.09(LACS) 3 2" xfId="17558"/>
    <cellStyle name="_Weekly Coastal PGVCL 23.03.09(LACS) 3 3" xfId="17559"/>
    <cellStyle name="_Weekly Coastal PGVCL 23.03.09(LACS) 4" xfId="17560"/>
    <cellStyle name="•W€_G7ATD" xfId="17561"/>
    <cellStyle name="20% - Accent1 10" xfId="17562"/>
    <cellStyle name="20% - Accent1 10 2" xfId="17563"/>
    <cellStyle name="20% - Accent1 10 2 2" xfId="17564"/>
    <cellStyle name="20% - Accent1 10 3" xfId="17565"/>
    <cellStyle name="20% - Accent1 10 3 2" xfId="17566"/>
    <cellStyle name="20% - Accent1 10 4" xfId="17567"/>
    <cellStyle name="20% - Accent1 10 4 2" xfId="17568"/>
    <cellStyle name="20% - Accent1 10 5" xfId="17569"/>
    <cellStyle name="20% - Accent1 10 6" xfId="17570"/>
    <cellStyle name="20% - Accent1 10 7" xfId="17571"/>
    <cellStyle name="20% - Accent1 10 8" xfId="17572"/>
    <cellStyle name="20% - Accent1 10 9" xfId="17573"/>
    <cellStyle name="20% - Accent1 11" xfId="17574"/>
    <cellStyle name="20% - Accent1 11 2" xfId="17575"/>
    <cellStyle name="20% - Accent1 11 2 2" xfId="17576"/>
    <cellStyle name="20% - Accent1 11 3" xfId="17577"/>
    <cellStyle name="20% - Accent1 11 3 2" xfId="17578"/>
    <cellStyle name="20% - Accent1 11 4" xfId="17579"/>
    <cellStyle name="20% - Accent1 11 5" xfId="17580"/>
    <cellStyle name="20% - Accent1 11 6" xfId="17581"/>
    <cellStyle name="20% - Accent1 11 7" xfId="17582"/>
    <cellStyle name="20% - Accent1 11 8" xfId="17583"/>
    <cellStyle name="20% - Accent1 12" xfId="17584"/>
    <cellStyle name="20% - Accent1 12 2" xfId="17585"/>
    <cellStyle name="20% - Accent1 12 2 2" xfId="17586"/>
    <cellStyle name="20% - Accent1 12 3" xfId="17587"/>
    <cellStyle name="20% - Accent1 12 4" xfId="17588"/>
    <cellStyle name="20% - Accent1 12 5" xfId="17589"/>
    <cellStyle name="20% - Accent1 13" xfId="17590"/>
    <cellStyle name="20% - Accent1 13 2" xfId="17591"/>
    <cellStyle name="20% - Accent1 13 3" xfId="17592"/>
    <cellStyle name="20% - Accent1 14" xfId="17593"/>
    <cellStyle name="20% - Accent1 14 2" xfId="17594"/>
    <cellStyle name="20% - Accent1 15" xfId="17595"/>
    <cellStyle name="20% - Accent1 16" xfId="17596"/>
    <cellStyle name="20% - Accent1 17" xfId="17597"/>
    <cellStyle name="20% - Accent1 18" xfId="17598"/>
    <cellStyle name="20% - Accent1 19" xfId="17599"/>
    <cellStyle name="20% - Accent1 2" xfId="17600"/>
    <cellStyle name="20% - Accent1 2 10" xfId="17601"/>
    <cellStyle name="20% - Accent1 2 11" xfId="17602"/>
    <cellStyle name="20% - Accent1 2 12" xfId="17603"/>
    <cellStyle name="20% - Accent1 2 13" xfId="17604"/>
    <cellStyle name="20% - Accent1 2 14" xfId="17605"/>
    <cellStyle name="20% - Accent1 2 2" xfId="17606"/>
    <cellStyle name="20% - Accent1 2 2 10" xfId="17607"/>
    <cellStyle name="20% - Accent1 2 2 11" xfId="17608"/>
    <cellStyle name="20% - Accent1 2 2 12" xfId="17609"/>
    <cellStyle name="20% - Accent1 2 2 2" xfId="17610"/>
    <cellStyle name="20% - Accent1 2 2 2 2" xfId="17611"/>
    <cellStyle name="20% - Accent1 2 2 2 2 2" xfId="17612"/>
    <cellStyle name="20% - Accent1 2 2 2 2 2 2" xfId="17613"/>
    <cellStyle name="20% - Accent1 2 2 2 2 3" xfId="17614"/>
    <cellStyle name="20% - Accent1 2 2 2 2 3 2" xfId="17615"/>
    <cellStyle name="20% - Accent1 2 2 2 2 4" xfId="17616"/>
    <cellStyle name="20% - Accent1 2 2 2 2 4 2" xfId="17617"/>
    <cellStyle name="20% - Accent1 2 2 2 2 5" xfId="17618"/>
    <cellStyle name="20% - Accent1 2 2 2 2 6" xfId="17619"/>
    <cellStyle name="20% - Accent1 2 2 2 2 7" xfId="17620"/>
    <cellStyle name="20% - Accent1 2 2 2 2 8" xfId="17621"/>
    <cellStyle name="20% - Accent1 2 2 2 2 9" xfId="17622"/>
    <cellStyle name="20% - Accent1 2 2 2 3" xfId="17623"/>
    <cellStyle name="20% - Accent1 2 2 2 3 2" xfId="17624"/>
    <cellStyle name="20% - Accent1 2 2 2 3 3" xfId="17625"/>
    <cellStyle name="20% - Accent1 2 2 2 3 4" xfId="17626"/>
    <cellStyle name="20% - Accent1 2 2 2 4" xfId="17627"/>
    <cellStyle name="20% - Accent1 2 2 2 4 2" xfId="17628"/>
    <cellStyle name="20% - Accent1 2 2 2 5" xfId="17629"/>
    <cellStyle name="20% - Accent1 2 2 2 5 2" xfId="17630"/>
    <cellStyle name="20% - Accent1 2 2 2 6" xfId="17631"/>
    <cellStyle name="20% - Accent1 2 2 2 7" xfId="17632"/>
    <cellStyle name="20% - Accent1 2 2 2 8" xfId="17633"/>
    <cellStyle name="20% - Accent1 2 2 2 9" xfId="17634"/>
    <cellStyle name="20% - Accent1 2 2 3" xfId="17635"/>
    <cellStyle name="20% - Accent1 2 2 3 10" xfId="17636"/>
    <cellStyle name="20% - Accent1 2 2 3 2" xfId="17637"/>
    <cellStyle name="20% - Accent1 2 2 3 2 2" xfId="17638"/>
    <cellStyle name="20% - Accent1 2 2 3 2 2 2" xfId="17639"/>
    <cellStyle name="20% - Accent1 2 2 3 2 3" xfId="17640"/>
    <cellStyle name="20% - Accent1 2 2 3 2 3 2" xfId="17641"/>
    <cellStyle name="20% - Accent1 2 2 3 2 4" xfId="17642"/>
    <cellStyle name="20% - Accent1 2 2 3 2 4 2" xfId="17643"/>
    <cellStyle name="20% - Accent1 2 2 3 2 5" xfId="17644"/>
    <cellStyle name="20% - Accent1 2 2 3 2 6" xfId="17645"/>
    <cellStyle name="20% - Accent1 2 2 3 2 7" xfId="17646"/>
    <cellStyle name="20% - Accent1 2 2 3 2 8" xfId="17647"/>
    <cellStyle name="20% - Accent1 2 2 3 2 9" xfId="17648"/>
    <cellStyle name="20% - Accent1 2 2 3 3" xfId="17649"/>
    <cellStyle name="20% - Accent1 2 2 3 3 2" xfId="17650"/>
    <cellStyle name="20% - Accent1 2 2 3 4" xfId="17651"/>
    <cellStyle name="20% - Accent1 2 2 3 4 2" xfId="17652"/>
    <cellStyle name="20% - Accent1 2 2 3 5" xfId="17653"/>
    <cellStyle name="20% - Accent1 2 2 3 5 2" xfId="17654"/>
    <cellStyle name="20% - Accent1 2 2 3 6" xfId="17655"/>
    <cellStyle name="20% - Accent1 2 2 3 7" xfId="17656"/>
    <cellStyle name="20% - Accent1 2 2 3 8" xfId="17657"/>
    <cellStyle name="20% - Accent1 2 2 3 9" xfId="17658"/>
    <cellStyle name="20% - Accent1 2 2 4" xfId="17659"/>
    <cellStyle name="20% - Accent1 2 2 4 2" xfId="17660"/>
    <cellStyle name="20% - Accent1 2 2 4 2 2" xfId="17661"/>
    <cellStyle name="20% - Accent1 2 2 4 3" xfId="17662"/>
    <cellStyle name="20% - Accent1 2 2 4 3 2" xfId="17663"/>
    <cellStyle name="20% - Accent1 2 2 4 4" xfId="17664"/>
    <cellStyle name="20% - Accent1 2 2 4 4 2" xfId="17665"/>
    <cellStyle name="20% - Accent1 2 2 4 5" xfId="17666"/>
    <cellStyle name="20% - Accent1 2 2 4 6" xfId="17667"/>
    <cellStyle name="20% - Accent1 2 2 4 7" xfId="17668"/>
    <cellStyle name="20% - Accent1 2 2 4 8" xfId="17669"/>
    <cellStyle name="20% - Accent1 2 2 4 9" xfId="17670"/>
    <cellStyle name="20% - Accent1 2 2 5" xfId="17671"/>
    <cellStyle name="20% - Accent1 2 2 5 2" xfId="17672"/>
    <cellStyle name="20% - Accent1 2 2 5 3" xfId="17673"/>
    <cellStyle name="20% - Accent1 2 2 6" xfId="17674"/>
    <cellStyle name="20% - Accent1 2 2 6 2" xfId="17675"/>
    <cellStyle name="20% - Accent1 2 2 6 3" xfId="17676"/>
    <cellStyle name="20% - Accent1 2 2 6 4" xfId="17677"/>
    <cellStyle name="20% - Accent1 2 2 7" xfId="17678"/>
    <cellStyle name="20% - Accent1 2 2 7 2" xfId="17679"/>
    <cellStyle name="20% - Accent1 2 2 8" xfId="17680"/>
    <cellStyle name="20% - Accent1 2 2 8 2" xfId="17681"/>
    <cellStyle name="20% - Accent1 2 2 9" xfId="17682"/>
    <cellStyle name="20% - Accent1 2 3" xfId="17683"/>
    <cellStyle name="20% - Accent1 2 3 2" xfId="17684"/>
    <cellStyle name="20% - Accent1 2 3 2 2" xfId="17685"/>
    <cellStyle name="20% - Accent1 2 3 2 2 2" xfId="17686"/>
    <cellStyle name="20% - Accent1 2 3 2 3" xfId="17687"/>
    <cellStyle name="20% - Accent1 2 3 2 3 2" xfId="17688"/>
    <cellStyle name="20% - Accent1 2 3 2 4" xfId="17689"/>
    <cellStyle name="20% - Accent1 2 3 2 4 2" xfId="17690"/>
    <cellStyle name="20% - Accent1 2 3 2 5" xfId="17691"/>
    <cellStyle name="20% - Accent1 2 3 2 6" xfId="17692"/>
    <cellStyle name="20% - Accent1 2 3 2 7" xfId="17693"/>
    <cellStyle name="20% - Accent1 2 3 2 8" xfId="17694"/>
    <cellStyle name="20% - Accent1 2 3 2 9" xfId="17695"/>
    <cellStyle name="20% - Accent1 2 3 3" xfId="17696"/>
    <cellStyle name="20% - Accent1 2 3 3 2" xfId="17697"/>
    <cellStyle name="20% - Accent1 2 3 3 3" xfId="17698"/>
    <cellStyle name="20% - Accent1 2 3 3 4" xfId="17699"/>
    <cellStyle name="20% - Accent1 2 3 4" xfId="17700"/>
    <cellStyle name="20% - Accent1 2 3 4 2" xfId="17701"/>
    <cellStyle name="20% - Accent1 2 3 5" xfId="17702"/>
    <cellStyle name="20% - Accent1 2 3 5 2" xfId="17703"/>
    <cellStyle name="20% - Accent1 2 3 6" xfId="17704"/>
    <cellStyle name="20% - Accent1 2 3 7" xfId="17705"/>
    <cellStyle name="20% - Accent1 2 3 8" xfId="17706"/>
    <cellStyle name="20% - Accent1 2 3 9" xfId="17707"/>
    <cellStyle name="20% - Accent1 2 4" xfId="17708"/>
    <cellStyle name="20% - Accent1 2 4 10" xfId="17709"/>
    <cellStyle name="20% - Accent1 2 4 2" xfId="17710"/>
    <cellStyle name="20% - Accent1 2 4 2 2" xfId="17711"/>
    <cellStyle name="20% - Accent1 2 4 2 2 2" xfId="17712"/>
    <cellStyle name="20% - Accent1 2 4 2 3" xfId="17713"/>
    <cellStyle name="20% - Accent1 2 4 2 3 2" xfId="17714"/>
    <cellStyle name="20% - Accent1 2 4 2 4" xfId="17715"/>
    <cellStyle name="20% - Accent1 2 4 2 4 2" xfId="17716"/>
    <cellStyle name="20% - Accent1 2 4 2 5" xfId="17717"/>
    <cellStyle name="20% - Accent1 2 4 2 6" xfId="17718"/>
    <cellStyle name="20% - Accent1 2 4 2 7" xfId="17719"/>
    <cellStyle name="20% - Accent1 2 4 2 8" xfId="17720"/>
    <cellStyle name="20% - Accent1 2 4 2 9" xfId="17721"/>
    <cellStyle name="20% - Accent1 2 4 3" xfId="17722"/>
    <cellStyle name="20% - Accent1 2 4 3 2" xfId="17723"/>
    <cellStyle name="20% - Accent1 2 4 3 3" xfId="17724"/>
    <cellStyle name="20% - Accent1 2 4 3 4" xfId="17725"/>
    <cellStyle name="20% - Accent1 2 4 4" xfId="17726"/>
    <cellStyle name="20% - Accent1 2 4 4 2" xfId="17727"/>
    <cellStyle name="20% - Accent1 2 4 4 3" xfId="17728"/>
    <cellStyle name="20% - Accent1 2 4 4 4" xfId="17729"/>
    <cellStyle name="20% - Accent1 2 4 5" xfId="17730"/>
    <cellStyle name="20% - Accent1 2 4 5 2" xfId="17731"/>
    <cellStyle name="20% - Accent1 2 4 6" xfId="17732"/>
    <cellStyle name="20% - Accent1 2 4 7" xfId="17733"/>
    <cellStyle name="20% - Accent1 2 4 8" xfId="17734"/>
    <cellStyle name="20% - Accent1 2 4 9" xfId="17735"/>
    <cellStyle name="20% - Accent1 2 5" xfId="17736"/>
    <cellStyle name="20% - Accent1 2 5 2" xfId="17737"/>
    <cellStyle name="20% - Accent1 2 5 2 2" xfId="17738"/>
    <cellStyle name="20% - Accent1 2 5 3" xfId="17739"/>
    <cellStyle name="20% - Accent1 2 5 3 2" xfId="17740"/>
    <cellStyle name="20% - Accent1 2 5 4" xfId="17741"/>
    <cellStyle name="20% - Accent1 2 5 4 2" xfId="17742"/>
    <cellStyle name="20% - Accent1 2 5 5" xfId="17743"/>
    <cellStyle name="20% - Accent1 2 5 6" xfId="17744"/>
    <cellStyle name="20% - Accent1 2 5 7" xfId="17745"/>
    <cellStyle name="20% - Accent1 2 5 8" xfId="17746"/>
    <cellStyle name="20% - Accent1 2 5 9" xfId="17747"/>
    <cellStyle name="20% - Accent1 2 6" xfId="17748"/>
    <cellStyle name="20% - Accent1 2 6 2" xfId="17749"/>
    <cellStyle name="20% - Accent1 2 6 2 2" xfId="17750"/>
    <cellStyle name="20% - Accent1 2 6 3" xfId="17751"/>
    <cellStyle name="20% - Accent1 2 6 3 2" xfId="17752"/>
    <cellStyle name="20% - Accent1 2 6 4" xfId="17753"/>
    <cellStyle name="20% - Accent1 2 6 4 2" xfId="17754"/>
    <cellStyle name="20% - Accent1 2 6 5" xfId="17755"/>
    <cellStyle name="20% - Accent1 2 6 6" xfId="17756"/>
    <cellStyle name="20% - Accent1 2 6 7" xfId="17757"/>
    <cellStyle name="20% - Accent1 2 6 8" xfId="17758"/>
    <cellStyle name="20% - Accent1 2 6 9" xfId="17759"/>
    <cellStyle name="20% - Accent1 2 7" xfId="17760"/>
    <cellStyle name="20% - Accent1 2 7 2" xfId="17761"/>
    <cellStyle name="20% - Accent1 2 7 3" xfId="17762"/>
    <cellStyle name="20% - Accent1 2 7 4" xfId="17763"/>
    <cellStyle name="20% - Accent1 2 8" xfId="17764"/>
    <cellStyle name="20% - Accent1 2 8 2" xfId="17765"/>
    <cellStyle name="20% - Accent1 2 9" xfId="17766"/>
    <cellStyle name="20% - Accent1 2 9 2" xfId="17767"/>
    <cellStyle name="20% - Accent1 20" xfId="17768"/>
    <cellStyle name="20% - Accent1 3" xfId="17769"/>
    <cellStyle name="20% - Accent1 3 10" xfId="17770"/>
    <cellStyle name="20% - Accent1 3 11" xfId="17771"/>
    <cellStyle name="20% - Accent1 3 12" xfId="17772"/>
    <cellStyle name="20% - Accent1 3 2" xfId="17773"/>
    <cellStyle name="20% - Accent1 3 2 10" xfId="17774"/>
    <cellStyle name="20% - Accent1 3 2 2" xfId="17775"/>
    <cellStyle name="20% - Accent1 3 2 2 2" xfId="17776"/>
    <cellStyle name="20% - Accent1 3 2 2 2 2" xfId="17777"/>
    <cellStyle name="20% - Accent1 3 2 2 3" xfId="17778"/>
    <cellStyle name="20% - Accent1 3 2 2 3 2" xfId="17779"/>
    <cellStyle name="20% - Accent1 3 2 2 4" xfId="17780"/>
    <cellStyle name="20% - Accent1 3 2 2 4 2" xfId="17781"/>
    <cellStyle name="20% - Accent1 3 2 2 5" xfId="17782"/>
    <cellStyle name="20% - Accent1 3 2 2 6" xfId="17783"/>
    <cellStyle name="20% - Accent1 3 2 2 7" xfId="17784"/>
    <cellStyle name="20% - Accent1 3 2 2 8" xfId="17785"/>
    <cellStyle name="20% - Accent1 3 2 2 9" xfId="17786"/>
    <cellStyle name="20% - Accent1 3 2 3" xfId="17787"/>
    <cellStyle name="20% - Accent1 3 2 3 2" xfId="17788"/>
    <cellStyle name="20% - Accent1 3 2 3 3" xfId="17789"/>
    <cellStyle name="20% - Accent1 3 2 3 4" xfId="17790"/>
    <cellStyle name="20% - Accent1 3 2 4" xfId="17791"/>
    <cellStyle name="20% - Accent1 3 2 4 2" xfId="17792"/>
    <cellStyle name="20% - Accent1 3 2 5" xfId="17793"/>
    <cellStyle name="20% - Accent1 3 2 5 2" xfId="17794"/>
    <cellStyle name="20% - Accent1 3 2 6" xfId="17795"/>
    <cellStyle name="20% - Accent1 3 2 6 2" xfId="17796"/>
    <cellStyle name="20% - Accent1 3 2 7" xfId="17797"/>
    <cellStyle name="20% - Accent1 3 2 8" xfId="17798"/>
    <cellStyle name="20% - Accent1 3 2 9" xfId="17799"/>
    <cellStyle name="20% - Accent1 3 3" xfId="17800"/>
    <cellStyle name="20% - Accent1 3 3 2" xfId="17801"/>
    <cellStyle name="20% - Accent1 3 3 2 2" xfId="17802"/>
    <cellStyle name="20% - Accent1 3 3 2 2 2" xfId="17803"/>
    <cellStyle name="20% - Accent1 3 3 2 3" xfId="17804"/>
    <cellStyle name="20% - Accent1 3 3 2 3 2" xfId="17805"/>
    <cellStyle name="20% - Accent1 3 3 2 4" xfId="17806"/>
    <cellStyle name="20% - Accent1 3 3 2 4 2" xfId="17807"/>
    <cellStyle name="20% - Accent1 3 3 2 5" xfId="17808"/>
    <cellStyle name="20% - Accent1 3 3 2 6" xfId="17809"/>
    <cellStyle name="20% - Accent1 3 3 2 7" xfId="17810"/>
    <cellStyle name="20% - Accent1 3 3 2 8" xfId="17811"/>
    <cellStyle name="20% - Accent1 3 3 2 9" xfId="17812"/>
    <cellStyle name="20% - Accent1 3 3 3" xfId="17813"/>
    <cellStyle name="20% - Accent1 3 3 3 2" xfId="17814"/>
    <cellStyle name="20% - Accent1 3 3 3 3" xfId="17815"/>
    <cellStyle name="20% - Accent1 3 3 3 4" xfId="17816"/>
    <cellStyle name="20% - Accent1 3 3 4" xfId="17817"/>
    <cellStyle name="20% - Accent1 3 3 4 2" xfId="17818"/>
    <cellStyle name="20% - Accent1 3 3 5" xfId="17819"/>
    <cellStyle name="20% - Accent1 3 3 5 2" xfId="17820"/>
    <cellStyle name="20% - Accent1 3 3 6" xfId="17821"/>
    <cellStyle name="20% - Accent1 3 3 7" xfId="17822"/>
    <cellStyle name="20% - Accent1 3 3 8" xfId="17823"/>
    <cellStyle name="20% - Accent1 3 3 9" xfId="17824"/>
    <cellStyle name="20% - Accent1 3 4" xfId="17825"/>
    <cellStyle name="20% - Accent1 3 4 2" xfId="17826"/>
    <cellStyle name="20% - Accent1 3 4 2 2" xfId="17827"/>
    <cellStyle name="20% - Accent1 3 4 3" xfId="17828"/>
    <cellStyle name="20% - Accent1 3 4 3 2" xfId="17829"/>
    <cellStyle name="20% - Accent1 3 4 4" xfId="17830"/>
    <cellStyle name="20% - Accent1 3 4 4 2" xfId="17831"/>
    <cellStyle name="20% - Accent1 3 4 5" xfId="17832"/>
    <cellStyle name="20% - Accent1 3 4 6" xfId="17833"/>
    <cellStyle name="20% - Accent1 3 4 7" xfId="17834"/>
    <cellStyle name="20% - Accent1 3 4 8" xfId="17835"/>
    <cellStyle name="20% - Accent1 3 4 9" xfId="17836"/>
    <cellStyle name="20% - Accent1 3 5" xfId="17837"/>
    <cellStyle name="20% - Accent1 3 5 2" xfId="17838"/>
    <cellStyle name="20% - Accent1 3 5 3" xfId="17839"/>
    <cellStyle name="20% - Accent1 3 6" xfId="17840"/>
    <cellStyle name="20% - Accent1 3 6 2" xfId="17841"/>
    <cellStyle name="20% - Accent1 3 6 3" xfId="17842"/>
    <cellStyle name="20% - Accent1 3 6 4" xfId="17843"/>
    <cellStyle name="20% - Accent1 3 7" xfId="17844"/>
    <cellStyle name="20% - Accent1 3 7 2" xfId="17845"/>
    <cellStyle name="20% - Accent1 3 8" xfId="17846"/>
    <cellStyle name="20% - Accent1 3 8 2" xfId="17847"/>
    <cellStyle name="20% - Accent1 3 9" xfId="17848"/>
    <cellStyle name="20% - Accent1 4" xfId="17849"/>
    <cellStyle name="20% - Accent1 4 10" xfId="17850"/>
    <cellStyle name="20% - Accent1 4 11" xfId="17851"/>
    <cellStyle name="20% - Accent1 4 12" xfId="17852"/>
    <cellStyle name="20% - Accent1 4 2" xfId="17853"/>
    <cellStyle name="20% - Accent1 4 2 10" xfId="17854"/>
    <cellStyle name="20% - Accent1 4 2 2" xfId="17855"/>
    <cellStyle name="20% - Accent1 4 2 2 2" xfId="17856"/>
    <cellStyle name="20% - Accent1 4 2 2 2 2" xfId="17857"/>
    <cellStyle name="20% - Accent1 4 2 2 3" xfId="17858"/>
    <cellStyle name="20% - Accent1 4 2 2 3 2" xfId="17859"/>
    <cellStyle name="20% - Accent1 4 2 2 4" xfId="17860"/>
    <cellStyle name="20% - Accent1 4 2 2 4 2" xfId="17861"/>
    <cellStyle name="20% - Accent1 4 2 2 5" xfId="17862"/>
    <cellStyle name="20% - Accent1 4 2 2 6" xfId="17863"/>
    <cellStyle name="20% - Accent1 4 2 2 7" xfId="17864"/>
    <cellStyle name="20% - Accent1 4 2 2 8" xfId="17865"/>
    <cellStyle name="20% - Accent1 4 2 2 9" xfId="17866"/>
    <cellStyle name="20% - Accent1 4 2 3" xfId="17867"/>
    <cellStyle name="20% - Accent1 4 2 3 2" xfId="17868"/>
    <cellStyle name="20% - Accent1 4 2 3 3" xfId="17869"/>
    <cellStyle name="20% - Accent1 4 2 3 4" xfId="17870"/>
    <cellStyle name="20% - Accent1 4 2 4" xfId="17871"/>
    <cellStyle name="20% - Accent1 4 2 4 2" xfId="17872"/>
    <cellStyle name="20% - Accent1 4 2 5" xfId="17873"/>
    <cellStyle name="20% - Accent1 4 2 5 2" xfId="17874"/>
    <cellStyle name="20% - Accent1 4 2 6" xfId="17875"/>
    <cellStyle name="20% - Accent1 4 2 6 2" xfId="17876"/>
    <cellStyle name="20% - Accent1 4 2 7" xfId="17877"/>
    <cellStyle name="20% - Accent1 4 2 8" xfId="17878"/>
    <cellStyle name="20% - Accent1 4 2 9" xfId="17879"/>
    <cellStyle name="20% - Accent1 4 3" xfId="17880"/>
    <cellStyle name="20% - Accent1 4 3 10" xfId="17881"/>
    <cellStyle name="20% - Accent1 4 3 2" xfId="17882"/>
    <cellStyle name="20% - Accent1 4 3 2 2" xfId="17883"/>
    <cellStyle name="20% - Accent1 4 3 2 2 2" xfId="17884"/>
    <cellStyle name="20% - Accent1 4 3 2 3" xfId="17885"/>
    <cellStyle name="20% - Accent1 4 3 2 3 2" xfId="17886"/>
    <cellStyle name="20% - Accent1 4 3 2 4" xfId="17887"/>
    <cellStyle name="20% - Accent1 4 3 2 4 2" xfId="17888"/>
    <cellStyle name="20% - Accent1 4 3 2 5" xfId="17889"/>
    <cellStyle name="20% - Accent1 4 3 2 6" xfId="17890"/>
    <cellStyle name="20% - Accent1 4 3 2 7" xfId="17891"/>
    <cellStyle name="20% - Accent1 4 3 2 8" xfId="17892"/>
    <cellStyle name="20% - Accent1 4 3 2 9" xfId="17893"/>
    <cellStyle name="20% - Accent1 4 3 3" xfId="17894"/>
    <cellStyle name="20% - Accent1 4 3 3 2" xfId="17895"/>
    <cellStyle name="20% - Accent1 4 3 4" xfId="17896"/>
    <cellStyle name="20% - Accent1 4 3 4 2" xfId="17897"/>
    <cellStyle name="20% - Accent1 4 3 5" xfId="17898"/>
    <cellStyle name="20% - Accent1 4 3 5 2" xfId="17899"/>
    <cellStyle name="20% - Accent1 4 3 6" xfId="17900"/>
    <cellStyle name="20% - Accent1 4 3 7" xfId="17901"/>
    <cellStyle name="20% - Accent1 4 3 8" xfId="17902"/>
    <cellStyle name="20% - Accent1 4 3 9" xfId="17903"/>
    <cellStyle name="20% - Accent1 4 4" xfId="17904"/>
    <cellStyle name="20% - Accent1 4 4 2" xfId="17905"/>
    <cellStyle name="20% - Accent1 4 4 2 2" xfId="17906"/>
    <cellStyle name="20% - Accent1 4 4 3" xfId="17907"/>
    <cellStyle name="20% - Accent1 4 4 3 2" xfId="17908"/>
    <cellStyle name="20% - Accent1 4 4 4" xfId="17909"/>
    <cellStyle name="20% - Accent1 4 4 4 2" xfId="17910"/>
    <cellStyle name="20% - Accent1 4 4 5" xfId="17911"/>
    <cellStyle name="20% - Accent1 4 4 6" xfId="17912"/>
    <cellStyle name="20% - Accent1 4 4 7" xfId="17913"/>
    <cellStyle name="20% - Accent1 4 4 8" xfId="17914"/>
    <cellStyle name="20% - Accent1 4 4 9" xfId="17915"/>
    <cellStyle name="20% - Accent1 4 5" xfId="17916"/>
    <cellStyle name="20% - Accent1 4 5 2" xfId="17917"/>
    <cellStyle name="20% - Accent1 4 5 3" xfId="17918"/>
    <cellStyle name="20% - Accent1 4 5 4" xfId="17919"/>
    <cellStyle name="20% - Accent1 4 6" xfId="17920"/>
    <cellStyle name="20% - Accent1 4 6 2" xfId="17921"/>
    <cellStyle name="20% - Accent1 4 6 3" xfId="17922"/>
    <cellStyle name="20% - Accent1 4 6 4" xfId="17923"/>
    <cellStyle name="20% - Accent1 4 7" xfId="17924"/>
    <cellStyle name="20% - Accent1 4 7 2" xfId="17925"/>
    <cellStyle name="20% - Accent1 4 8" xfId="17926"/>
    <cellStyle name="20% - Accent1 4 8 2" xfId="17927"/>
    <cellStyle name="20% - Accent1 4 9" xfId="17928"/>
    <cellStyle name="20% - Accent1 5" xfId="17929"/>
    <cellStyle name="20% - Accent1 5 10" xfId="17930"/>
    <cellStyle name="20% - Accent1 5 2" xfId="17931"/>
    <cellStyle name="20% - Accent1 5 2 2" xfId="17932"/>
    <cellStyle name="20% - Accent1 5 2 2 2" xfId="17933"/>
    <cellStyle name="20% - Accent1 5 2 2 3" xfId="17934"/>
    <cellStyle name="20% - Accent1 5 2 2 4" xfId="17935"/>
    <cellStyle name="20% - Accent1 5 2 3" xfId="17936"/>
    <cellStyle name="20% - Accent1 5 2 3 2" xfId="17937"/>
    <cellStyle name="20% - Accent1 5 2 4" xfId="17938"/>
    <cellStyle name="20% - Accent1 5 2 4 2" xfId="17939"/>
    <cellStyle name="20% - Accent1 5 2 5" xfId="17940"/>
    <cellStyle name="20% - Accent1 5 2 6" xfId="17941"/>
    <cellStyle name="20% - Accent1 5 2 7" xfId="17942"/>
    <cellStyle name="20% - Accent1 5 2 8" xfId="17943"/>
    <cellStyle name="20% - Accent1 5 3" xfId="17944"/>
    <cellStyle name="20% - Accent1 5 3 2" xfId="17945"/>
    <cellStyle name="20% - Accent1 5 3 3" xfId="17946"/>
    <cellStyle name="20% - Accent1 5 4" xfId="17947"/>
    <cellStyle name="20% - Accent1 5 4 2" xfId="17948"/>
    <cellStyle name="20% - Accent1 5 5" xfId="17949"/>
    <cellStyle name="20% - Accent1 5 5 2" xfId="17950"/>
    <cellStyle name="20% - Accent1 5 6" xfId="17951"/>
    <cellStyle name="20% - Accent1 5 6 2" xfId="17952"/>
    <cellStyle name="20% - Accent1 5 7" xfId="17953"/>
    <cellStyle name="20% - Accent1 5 8" xfId="17954"/>
    <cellStyle name="20% - Accent1 5 9" xfId="17955"/>
    <cellStyle name="20% - Accent1 6" xfId="17956"/>
    <cellStyle name="20% - Accent1 6 2" xfId="17957"/>
    <cellStyle name="20% - Accent1 6 2 2" xfId="17958"/>
    <cellStyle name="20% - Accent1 6 2 2 2" xfId="17959"/>
    <cellStyle name="20% - Accent1 6 2 3" xfId="17960"/>
    <cellStyle name="20% - Accent1 6 2 3 2" xfId="17961"/>
    <cellStyle name="20% - Accent1 6 2 4" xfId="17962"/>
    <cellStyle name="20% - Accent1 6 2 4 2" xfId="17963"/>
    <cellStyle name="20% - Accent1 6 2 5" xfId="17964"/>
    <cellStyle name="20% - Accent1 6 2 6" xfId="17965"/>
    <cellStyle name="20% - Accent1 6 2 7" xfId="17966"/>
    <cellStyle name="20% - Accent1 6 2 8" xfId="17967"/>
    <cellStyle name="20% - Accent1 6 2 9" xfId="17968"/>
    <cellStyle name="20% - Accent1 6 3" xfId="17969"/>
    <cellStyle name="20% - Accent1 6 3 2" xfId="17970"/>
    <cellStyle name="20% - Accent1 6 3 3" xfId="17971"/>
    <cellStyle name="20% - Accent1 6 3 4" xfId="17972"/>
    <cellStyle name="20% - Accent1 6 4" xfId="17973"/>
    <cellStyle name="20% - Accent1 6 4 2" xfId="17974"/>
    <cellStyle name="20% - Accent1 6 5" xfId="17975"/>
    <cellStyle name="20% - Accent1 6 5 2" xfId="17976"/>
    <cellStyle name="20% - Accent1 6 6" xfId="17977"/>
    <cellStyle name="20% - Accent1 6 7" xfId="17978"/>
    <cellStyle name="20% - Accent1 6 8" xfId="17979"/>
    <cellStyle name="20% - Accent1 6 9" xfId="17980"/>
    <cellStyle name="20% - Accent1 7" xfId="17981"/>
    <cellStyle name="20% - Accent1 7 10" xfId="17982"/>
    <cellStyle name="20% - Accent1 7 2" xfId="17983"/>
    <cellStyle name="20% - Accent1 7 2 2" xfId="17984"/>
    <cellStyle name="20% - Accent1 7 2 2 2" xfId="17985"/>
    <cellStyle name="20% - Accent1 7 2 3" xfId="17986"/>
    <cellStyle name="20% - Accent1 7 2 3 2" xfId="17987"/>
    <cellStyle name="20% - Accent1 7 2 4" xfId="17988"/>
    <cellStyle name="20% - Accent1 7 2 4 2" xfId="17989"/>
    <cellStyle name="20% - Accent1 7 2 5" xfId="17990"/>
    <cellStyle name="20% - Accent1 7 2 6" xfId="17991"/>
    <cellStyle name="20% - Accent1 7 2 7" xfId="17992"/>
    <cellStyle name="20% - Accent1 7 2 8" xfId="17993"/>
    <cellStyle name="20% - Accent1 7 2 9" xfId="17994"/>
    <cellStyle name="20% - Accent1 7 3" xfId="17995"/>
    <cellStyle name="20% - Accent1 7 3 2" xfId="17996"/>
    <cellStyle name="20% - Accent1 7 4" xfId="17997"/>
    <cellStyle name="20% - Accent1 7 4 2" xfId="17998"/>
    <cellStyle name="20% - Accent1 7 5" xfId="17999"/>
    <cellStyle name="20% - Accent1 7 5 2" xfId="18000"/>
    <cellStyle name="20% - Accent1 7 6" xfId="18001"/>
    <cellStyle name="20% - Accent1 7 7" xfId="18002"/>
    <cellStyle name="20% - Accent1 7 8" xfId="18003"/>
    <cellStyle name="20% - Accent1 7 9" xfId="18004"/>
    <cellStyle name="20% - Accent1 8" xfId="18005"/>
    <cellStyle name="20% - Accent1 8 2" xfId="18006"/>
    <cellStyle name="20% - Accent1 8 2 2" xfId="18007"/>
    <cellStyle name="20% - Accent1 8 3" xfId="18008"/>
    <cellStyle name="20% - Accent1 8 3 2" xfId="18009"/>
    <cellStyle name="20% - Accent1 8 4" xfId="18010"/>
    <cellStyle name="20% - Accent1 8 4 2" xfId="18011"/>
    <cellStyle name="20% - Accent1 8 5" xfId="18012"/>
    <cellStyle name="20% - Accent1 8 6" xfId="18013"/>
    <cellStyle name="20% - Accent1 8 7" xfId="18014"/>
    <cellStyle name="20% - Accent1 8 8" xfId="18015"/>
    <cellStyle name="20% - Accent1 8 9" xfId="18016"/>
    <cellStyle name="20% - Accent1 9" xfId="18017"/>
    <cellStyle name="20% - Accent1 9 2" xfId="18018"/>
    <cellStyle name="20% - Accent1 9 2 2" xfId="18019"/>
    <cellStyle name="20% - Accent1 9 3" xfId="18020"/>
    <cellStyle name="20% - Accent1 9 3 2" xfId="18021"/>
    <cellStyle name="20% - Accent1 9 4" xfId="18022"/>
    <cellStyle name="20% - Accent1 9 4 2" xfId="18023"/>
    <cellStyle name="20% - Accent1 9 5" xfId="18024"/>
    <cellStyle name="20% - Accent1 9 6" xfId="18025"/>
    <cellStyle name="20% - Accent1 9 7" xfId="18026"/>
    <cellStyle name="20% - Accent1 9 8" xfId="18027"/>
    <cellStyle name="20% - Accent1 9 9" xfId="18028"/>
    <cellStyle name="20% - Accent2 10" xfId="18029"/>
    <cellStyle name="20% - Accent2 10 2" xfId="18030"/>
    <cellStyle name="20% - Accent2 10 2 2" xfId="18031"/>
    <cellStyle name="20% - Accent2 10 3" xfId="18032"/>
    <cellStyle name="20% - Accent2 10 3 2" xfId="18033"/>
    <cellStyle name="20% - Accent2 10 4" xfId="18034"/>
    <cellStyle name="20% - Accent2 10 4 2" xfId="18035"/>
    <cellStyle name="20% - Accent2 10 5" xfId="18036"/>
    <cellStyle name="20% - Accent2 10 6" xfId="18037"/>
    <cellStyle name="20% - Accent2 10 7" xfId="18038"/>
    <cellStyle name="20% - Accent2 10 8" xfId="18039"/>
    <cellStyle name="20% - Accent2 10 9" xfId="18040"/>
    <cellStyle name="20% - Accent2 11" xfId="18041"/>
    <cellStyle name="20% - Accent2 11 2" xfId="18042"/>
    <cellStyle name="20% - Accent2 11 2 2" xfId="18043"/>
    <cellStyle name="20% - Accent2 11 3" xfId="18044"/>
    <cellStyle name="20% - Accent2 11 3 2" xfId="18045"/>
    <cellStyle name="20% - Accent2 11 4" xfId="18046"/>
    <cellStyle name="20% - Accent2 11 5" xfId="18047"/>
    <cellStyle name="20% - Accent2 11 6" xfId="18048"/>
    <cellStyle name="20% - Accent2 11 7" xfId="18049"/>
    <cellStyle name="20% - Accent2 11 8" xfId="18050"/>
    <cellStyle name="20% - Accent2 12" xfId="18051"/>
    <cellStyle name="20% - Accent2 12 2" xfId="18052"/>
    <cellStyle name="20% - Accent2 12 2 2" xfId="18053"/>
    <cellStyle name="20% - Accent2 12 3" xfId="18054"/>
    <cellStyle name="20% - Accent2 12 4" xfId="18055"/>
    <cellStyle name="20% - Accent2 12 5" xfId="18056"/>
    <cellStyle name="20% - Accent2 13" xfId="18057"/>
    <cellStyle name="20% - Accent2 13 2" xfId="18058"/>
    <cellStyle name="20% - Accent2 13 3" xfId="18059"/>
    <cellStyle name="20% - Accent2 14" xfId="18060"/>
    <cellStyle name="20% - Accent2 14 2" xfId="18061"/>
    <cellStyle name="20% - Accent2 15" xfId="18062"/>
    <cellStyle name="20% - Accent2 16" xfId="18063"/>
    <cellStyle name="20% - Accent2 17" xfId="18064"/>
    <cellStyle name="20% - Accent2 18" xfId="18065"/>
    <cellStyle name="20% - Accent2 19" xfId="18066"/>
    <cellStyle name="20% - Accent2 2" xfId="18067"/>
    <cellStyle name="20% - Accent2 2 10" xfId="18068"/>
    <cellStyle name="20% - Accent2 2 11" xfId="18069"/>
    <cellStyle name="20% - Accent2 2 12" xfId="18070"/>
    <cellStyle name="20% - Accent2 2 13" xfId="18071"/>
    <cellStyle name="20% - Accent2 2 14" xfId="18072"/>
    <cellStyle name="20% - Accent2 2 2" xfId="18073"/>
    <cellStyle name="20% - Accent2 2 2 10" xfId="18074"/>
    <cellStyle name="20% - Accent2 2 2 11" xfId="18075"/>
    <cellStyle name="20% - Accent2 2 2 12" xfId="18076"/>
    <cellStyle name="20% - Accent2 2 2 2" xfId="18077"/>
    <cellStyle name="20% - Accent2 2 2 2 2" xfId="18078"/>
    <cellStyle name="20% - Accent2 2 2 2 2 2" xfId="18079"/>
    <cellStyle name="20% - Accent2 2 2 2 2 2 2" xfId="18080"/>
    <cellStyle name="20% - Accent2 2 2 2 2 3" xfId="18081"/>
    <cellStyle name="20% - Accent2 2 2 2 2 3 2" xfId="18082"/>
    <cellStyle name="20% - Accent2 2 2 2 2 4" xfId="18083"/>
    <cellStyle name="20% - Accent2 2 2 2 2 4 2" xfId="18084"/>
    <cellStyle name="20% - Accent2 2 2 2 2 5" xfId="18085"/>
    <cellStyle name="20% - Accent2 2 2 2 2 6" xfId="18086"/>
    <cellStyle name="20% - Accent2 2 2 2 2 7" xfId="18087"/>
    <cellStyle name="20% - Accent2 2 2 2 2 8" xfId="18088"/>
    <cellStyle name="20% - Accent2 2 2 2 2 9" xfId="18089"/>
    <cellStyle name="20% - Accent2 2 2 2 3" xfId="18090"/>
    <cellStyle name="20% - Accent2 2 2 2 3 2" xfId="18091"/>
    <cellStyle name="20% - Accent2 2 2 2 3 3" xfId="18092"/>
    <cellStyle name="20% - Accent2 2 2 2 3 4" xfId="18093"/>
    <cellStyle name="20% - Accent2 2 2 2 4" xfId="18094"/>
    <cellStyle name="20% - Accent2 2 2 2 4 2" xfId="18095"/>
    <cellStyle name="20% - Accent2 2 2 2 5" xfId="18096"/>
    <cellStyle name="20% - Accent2 2 2 2 5 2" xfId="18097"/>
    <cellStyle name="20% - Accent2 2 2 2 6" xfId="18098"/>
    <cellStyle name="20% - Accent2 2 2 2 7" xfId="18099"/>
    <cellStyle name="20% - Accent2 2 2 2 8" xfId="18100"/>
    <cellStyle name="20% - Accent2 2 2 2 9" xfId="18101"/>
    <cellStyle name="20% - Accent2 2 2 3" xfId="18102"/>
    <cellStyle name="20% - Accent2 2 2 3 10" xfId="18103"/>
    <cellStyle name="20% - Accent2 2 2 3 2" xfId="18104"/>
    <cellStyle name="20% - Accent2 2 2 3 2 2" xfId="18105"/>
    <cellStyle name="20% - Accent2 2 2 3 2 2 2" xfId="18106"/>
    <cellStyle name="20% - Accent2 2 2 3 2 3" xfId="18107"/>
    <cellStyle name="20% - Accent2 2 2 3 2 3 2" xfId="18108"/>
    <cellStyle name="20% - Accent2 2 2 3 2 4" xfId="18109"/>
    <cellStyle name="20% - Accent2 2 2 3 2 4 2" xfId="18110"/>
    <cellStyle name="20% - Accent2 2 2 3 2 5" xfId="18111"/>
    <cellStyle name="20% - Accent2 2 2 3 2 6" xfId="18112"/>
    <cellStyle name="20% - Accent2 2 2 3 2 7" xfId="18113"/>
    <cellStyle name="20% - Accent2 2 2 3 2 8" xfId="18114"/>
    <cellStyle name="20% - Accent2 2 2 3 2 9" xfId="18115"/>
    <cellStyle name="20% - Accent2 2 2 3 3" xfId="18116"/>
    <cellStyle name="20% - Accent2 2 2 3 3 2" xfId="18117"/>
    <cellStyle name="20% - Accent2 2 2 3 4" xfId="18118"/>
    <cellStyle name="20% - Accent2 2 2 3 4 2" xfId="18119"/>
    <cellStyle name="20% - Accent2 2 2 3 5" xfId="18120"/>
    <cellStyle name="20% - Accent2 2 2 3 5 2" xfId="18121"/>
    <cellStyle name="20% - Accent2 2 2 3 6" xfId="18122"/>
    <cellStyle name="20% - Accent2 2 2 3 7" xfId="18123"/>
    <cellStyle name="20% - Accent2 2 2 3 8" xfId="18124"/>
    <cellStyle name="20% - Accent2 2 2 3 9" xfId="18125"/>
    <cellStyle name="20% - Accent2 2 2 4" xfId="18126"/>
    <cellStyle name="20% - Accent2 2 2 4 2" xfId="18127"/>
    <cellStyle name="20% - Accent2 2 2 4 2 2" xfId="18128"/>
    <cellStyle name="20% - Accent2 2 2 4 3" xfId="18129"/>
    <cellStyle name="20% - Accent2 2 2 4 3 2" xfId="18130"/>
    <cellStyle name="20% - Accent2 2 2 4 4" xfId="18131"/>
    <cellStyle name="20% - Accent2 2 2 4 4 2" xfId="18132"/>
    <cellStyle name="20% - Accent2 2 2 4 5" xfId="18133"/>
    <cellStyle name="20% - Accent2 2 2 4 6" xfId="18134"/>
    <cellStyle name="20% - Accent2 2 2 4 7" xfId="18135"/>
    <cellStyle name="20% - Accent2 2 2 4 8" xfId="18136"/>
    <cellStyle name="20% - Accent2 2 2 4 9" xfId="18137"/>
    <cellStyle name="20% - Accent2 2 2 5" xfId="18138"/>
    <cellStyle name="20% - Accent2 2 2 5 2" xfId="18139"/>
    <cellStyle name="20% - Accent2 2 2 5 3" xfId="18140"/>
    <cellStyle name="20% - Accent2 2 2 6" xfId="18141"/>
    <cellStyle name="20% - Accent2 2 2 6 2" xfId="18142"/>
    <cellStyle name="20% - Accent2 2 2 6 3" xfId="18143"/>
    <cellStyle name="20% - Accent2 2 2 6 4" xfId="18144"/>
    <cellStyle name="20% - Accent2 2 2 7" xfId="18145"/>
    <cellStyle name="20% - Accent2 2 2 7 2" xfId="18146"/>
    <cellStyle name="20% - Accent2 2 2 8" xfId="18147"/>
    <cellStyle name="20% - Accent2 2 2 8 2" xfId="18148"/>
    <cellStyle name="20% - Accent2 2 2 9" xfId="18149"/>
    <cellStyle name="20% - Accent2 2 3" xfId="18150"/>
    <cellStyle name="20% - Accent2 2 3 2" xfId="18151"/>
    <cellStyle name="20% - Accent2 2 3 2 2" xfId="18152"/>
    <cellStyle name="20% - Accent2 2 3 2 2 2" xfId="18153"/>
    <cellStyle name="20% - Accent2 2 3 2 3" xfId="18154"/>
    <cellStyle name="20% - Accent2 2 3 2 3 2" xfId="18155"/>
    <cellStyle name="20% - Accent2 2 3 2 4" xfId="18156"/>
    <cellStyle name="20% - Accent2 2 3 2 4 2" xfId="18157"/>
    <cellStyle name="20% - Accent2 2 3 2 5" xfId="18158"/>
    <cellStyle name="20% - Accent2 2 3 2 6" xfId="18159"/>
    <cellStyle name="20% - Accent2 2 3 2 7" xfId="18160"/>
    <cellStyle name="20% - Accent2 2 3 2 8" xfId="18161"/>
    <cellStyle name="20% - Accent2 2 3 2 9" xfId="18162"/>
    <cellStyle name="20% - Accent2 2 3 3" xfId="18163"/>
    <cellStyle name="20% - Accent2 2 3 3 2" xfId="18164"/>
    <cellStyle name="20% - Accent2 2 3 3 3" xfId="18165"/>
    <cellStyle name="20% - Accent2 2 3 3 4" xfId="18166"/>
    <cellStyle name="20% - Accent2 2 3 4" xfId="18167"/>
    <cellStyle name="20% - Accent2 2 3 4 2" xfId="18168"/>
    <cellStyle name="20% - Accent2 2 3 5" xfId="18169"/>
    <cellStyle name="20% - Accent2 2 3 5 2" xfId="18170"/>
    <cellStyle name="20% - Accent2 2 3 6" xfId="18171"/>
    <cellStyle name="20% - Accent2 2 3 7" xfId="18172"/>
    <cellStyle name="20% - Accent2 2 3 8" xfId="18173"/>
    <cellStyle name="20% - Accent2 2 3 9" xfId="18174"/>
    <cellStyle name="20% - Accent2 2 4" xfId="18175"/>
    <cellStyle name="20% - Accent2 2 4 10" xfId="18176"/>
    <cellStyle name="20% - Accent2 2 4 2" xfId="18177"/>
    <cellStyle name="20% - Accent2 2 4 2 2" xfId="18178"/>
    <cellStyle name="20% - Accent2 2 4 2 2 2" xfId="18179"/>
    <cellStyle name="20% - Accent2 2 4 2 3" xfId="18180"/>
    <cellStyle name="20% - Accent2 2 4 2 3 2" xfId="18181"/>
    <cellStyle name="20% - Accent2 2 4 2 4" xfId="18182"/>
    <cellStyle name="20% - Accent2 2 4 2 4 2" xfId="18183"/>
    <cellStyle name="20% - Accent2 2 4 2 5" xfId="18184"/>
    <cellStyle name="20% - Accent2 2 4 2 6" xfId="18185"/>
    <cellStyle name="20% - Accent2 2 4 2 7" xfId="18186"/>
    <cellStyle name="20% - Accent2 2 4 2 8" xfId="18187"/>
    <cellStyle name="20% - Accent2 2 4 2 9" xfId="18188"/>
    <cellStyle name="20% - Accent2 2 4 3" xfId="18189"/>
    <cellStyle name="20% - Accent2 2 4 3 2" xfId="18190"/>
    <cellStyle name="20% - Accent2 2 4 3 3" xfId="18191"/>
    <cellStyle name="20% - Accent2 2 4 3 4" xfId="18192"/>
    <cellStyle name="20% - Accent2 2 4 4" xfId="18193"/>
    <cellStyle name="20% - Accent2 2 4 4 2" xfId="18194"/>
    <cellStyle name="20% - Accent2 2 4 4 3" xfId="18195"/>
    <cellStyle name="20% - Accent2 2 4 4 4" xfId="18196"/>
    <cellStyle name="20% - Accent2 2 4 5" xfId="18197"/>
    <cellStyle name="20% - Accent2 2 4 5 2" xfId="18198"/>
    <cellStyle name="20% - Accent2 2 4 6" xfId="18199"/>
    <cellStyle name="20% - Accent2 2 4 7" xfId="18200"/>
    <cellStyle name="20% - Accent2 2 4 8" xfId="18201"/>
    <cellStyle name="20% - Accent2 2 4 9" xfId="18202"/>
    <cellStyle name="20% - Accent2 2 5" xfId="18203"/>
    <cellStyle name="20% - Accent2 2 5 2" xfId="18204"/>
    <cellStyle name="20% - Accent2 2 5 2 2" xfId="18205"/>
    <cellStyle name="20% - Accent2 2 5 3" xfId="18206"/>
    <cellStyle name="20% - Accent2 2 5 3 2" xfId="18207"/>
    <cellStyle name="20% - Accent2 2 5 4" xfId="18208"/>
    <cellStyle name="20% - Accent2 2 5 4 2" xfId="18209"/>
    <cellStyle name="20% - Accent2 2 5 5" xfId="18210"/>
    <cellStyle name="20% - Accent2 2 5 6" xfId="18211"/>
    <cellStyle name="20% - Accent2 2 5 7" xfId="18212"/>
    <cellStyle name="20% - Accent2 2 5 8" xfId="18213"/>
    <cellStyle name="20% - Accent2 2 5 9" xfId="18214"/>
    <cellStyle name="20% - Accent2 2 6" xfId="18215"/>
    <cellStyle name="20% - Accent2 2 6 2" xfId="18216"/>
    <cellStyle name="20% - Accent2 2 6 2 2" xfId="18217"/>
    <cellStyle name="20% - Accent2 2 6 3" xfId="18218"/>
    <cellStyle name="20% - Accent2 2 6 3 2" xfId="18219"/>
    <cellStyle name="20% - Accent2 2 6 4" xfId="18220"/>
    <cellStyle name="20% - Accent2 2 6 4 2" xfId="18221"/>
    <cellStyle name="20% - Accent2 2 6 5" xfId="18222"/>
    <cellStyle name="20% - Accent2 2 6 6" xfId="18223"/>
    <cellStyle name="20% - Accent2 2 6 7" xfId="18224"/>
    <cellStyle name="20% - Accent2 2 6 8" xfId="18225"/>
    <cellStyle name="20% - Accent2 2 6 9" xfId="18226"/>
    <cellStyle name="20% - Accent2 2 7" xfId="18227"/>
    <cellStyle name="20% - Accent2 2 7 2" xfId="18228"/>
    <cellStyle name="20% - Accent2 2 7 3" xfId="18229"/>
    <cellStyle name="20% - Accent2 2 7 4" xfId="18230"/>
    <cellStyle name="20% - Accent2 2 8" xfId="18231"/>
    <cellStyle name="20% - Accent2 2 8 2" xfId="18232"/>
    <cellStyle name="20% - Accent2 2 9" xfId="18233"/>
    <cellStyle name="20% - Accent2 2 9 2" xfId="18234"/>
    <cellStyle name="20% - Accent2 20" xfId="18235"/>
    <cellStyle name="20% - Accent2 3" xfId="18236"/>
    <cellStyle name="20% - Accent2 3 10" xfId="18237"/>
    <cellStyle name="20% - Accent2 3 11" xfId="18238"/>
    <cellStyle name="20% - Accent2 3 12" xfId="18239"/>
    <cellStyle name="20% - Accent2 3 2" xfId="18240"/>
    <cellStyle name="20% - Accent2 3 2 10" xfId="18241"/>
    <cellStyle name="20% - Accent2 3 2 2" xfId="18242"/>
    <cellStyle name="20% - Accent2 3 2 2 2" xfId="18243"/>
    <cellStyle name="20% - Accent2 3 2 2 2 2" xfId="18244"/>
    <cellStyle name="20% - Accent2 3 2 2 3" xfId="18245"/>
    <cellStyle name="20% - Accent2 3 2 2 3 2" xfId="18246"/>
    <cellStyle name="20% - Accent2 3 2 2 4" xfId="18247"/>
    <cellStyle name="20% - Accent2 3 2 2 4 2" xfId="18248"/>
    <cellStyle name="20% - Accent2 3 2 2 5" xfId="18249"/>
    <cellStyle name="20% - Accent2 3 2 2 6" xfId="18250"/>
    <cellStyle name="20% - Accent2 3 2 2 7" xfId="18251"/>
    <cellStyle name="20% - Accent2 3 2 2 8" xfId="18252"/>
    <cellStyle name="20% - Accent2 3 2 2 9" xfId="18253"/>
    <cellStyle name="20% - Accent2 3 2 3" xfId="18254"/>
    <cellStyle name="20% - Accent2 3 2 3 2" xfId="18255"/>
    <cellStyle name="20% - Accent2 3 2 3 3" xfId="18256"/>
    <cellStyle name="20% - Accent2 3 2 3 4" xfId="18257"/>
    <cellStyle name="20% - Accent2 3 2 4" xfId="18258"/>
    <cellStyle name="20% - Accent2 3 2 4 2" xfId="18259"/>
    <cellStyle name="20% - Accent2 3 2 5" xfId="18260"/>
    <cellStyle name="20% - Accent2 3 2 5 2" xfId="18261"/>
    <cellStyle name="20% - Accent2 3 2 6" xfId="18262"/>
    <cellStyle name="20% - Accent2 3 2 6 2" xfId="18263"/>
    <cellStyle name="20% - Accent2 3 2 7" xfId="18264"/>
    <cellStyle name="20% - Accent2 3 2 8" xfId="18265"/>
    <cellStyle name="20% - Accent2 3 2 9" xfId="18266"/>
    <cellStyle name="20% - Accent2 3 3" xfId="18267"/>
    <cellStyle name="20% - Accent2 3 3 2" xfId="18268"/>
    <cellStyle name="20% - Accent2 3 3 2 2" xfId="18269"/>
    <cellStyle name="20% - Accent2 3 3 2 2 2" xfId="18270"/>
    <cellStyle name="20% - Accent2 3 3 2 3" xfId="18271"/>
    <cellStyle name="20% - Accent2 3 3 2 3 2" xfId="18272"/>
    <cellStyle name="20% - Accent2 3 3 2 4" xfId="18273"/>
    <cellStyle name="20% - Accent2 3 3 2 4 2" xfId="18274"/>
    <cellStyle name="20% - Accent2 3 3 2 5" xfId="18275"/>
    <cellStyle name="20% - Accent2 3 3 2 6" xfId="18276"/>
    <cellStyle name="20% - Accent2 3 3 2 7" xfId="18277"/>
    <cellStyle name="20% - Accent2 3 3 2 8" xfId="18278"/>
    <cellStyle name="20% - Accent2 3 3 2 9" xfId="18279"/>
    <cellStyle name="20% - Accent2 3 3 3" xfId="18280"/>
    <cellStyle name="20% - Accent2 3 3 3 2" xfId="18281"/>
    <cellStyle name="20% - Accent2 3 3 3 3" xfId="18282"/>
    <cellStyle name="20% - Accent2 3 3 3 4" xfId="18283"/>
    <cellStyle name="20% - Accent2 3 3 4" xfId="18284"/>
    <cellStyle name="20% - Accent2 3 3 4 2" xfId="18285"/>
    <cellStyle name="20% - Accent2 3 3 5" xfId="18286"/>
    <cellStyle name="20% - Accent2 3 3 5 2" xfId="18287"/>
    <cellStyle name="20% - Accent2 3 3 6" xfId="18288"/>
    <cellStyle name="20% - Accent2 3 3 7" xfId="18289"/>
    <cellStyle name="20% - Accent2 3 3 8" xfId="18290"/>
    <cellStyle name="20% - Accent2 3 3 9" xfId="18291"/>
    <cellStyle name="20% - Accent2 3 4" xfId="18292"/>
    <cellStyle name="20% - Accent2 3 4 2" xfId="18293"/>
    <cellStyle name="20% - Accent2 3 4 2 2" xfId="18294"/>
    <cellStyle name="20% - Accent2 3 4 3" xfId="18295"/>
    <cellStyle name="20% - Accent2 3 4 3 2" xfId="18296"/>
    <cellStyle name="20% - Accent2 3 4 4" xfId="18297"/>
    <cellStyle name="20% - Accent2 3 4 4 2" xfId="18298"/>
    <cellStyle name="20% - Accent2 3 4 5" xfId="18299"/>
    <cellStyle name="20% - Accent2 3 4 6" xfId="18300"/>
    <cellStyle name="20% - Accent2 3 4 7" xfId="18301"/>
    <cellStyle name="20% - Accent2 3 4 8" xfId="18302"/>
    <cellStyle name="20% - Accent2 3 4 9" xfId="18303"/>
    <cellStyle name="20% - Accent2 3 5" xfId="18304"/>
    <cellStyle name="20% - Accent2 3 5 2" xfId="18305"/>
    <cellStyle name="20% - Accent2 3 5 3" xfId="18306"/>
    <cellStyle name="20% - Accent2 3 6" xfId="18307"/>
    <cellStyle name="20% - Accent2 3 6 2" xfId="18308"/>
    <cellStyle name="20% - Accent2 3 6 3" xfId="18309"/>
    <cellStyle name="20% - Accent2 3 6 4" xfId="18310"/>
    <cellStyle name="20% - Accent2 3 7" xfId="18311"/>
    <cellStyle name="20% - Accent2 3 7 2" xfId="18312"/>
    <cellStyle name="20% - Accent2 3 8" xfId="18313"/>
    <cellStyle name="20% - Accent2 3 8 2" xfId="18314"/>
    <cellStyle name="20% - Accent2 3 9" xfId="18315"/>
    <cellStyle name="20% - Accent2 4" xfId="18316"/>
    <cellStyle name="20% - Accent2 4 10" xfId="18317"/>
    <cellStyle name="20% - Accent2 4 11" xfId="18318"/>
    <cellStyle name="20% - Accent2 4 12" xfId="18319"/>
    <cellStyle name="20% - Accent2 4 2" xfId="18320"/>
    <cellStyle name="20% - Accent2 4 2 10" xfId="18321"/>
    <cellStyle name="20% - Accent2 4 2 2" xfId="18322"/>
    <cellStyle name="20% - Accent2 4 2 2 2" xfId="18323"/>
    <cellStyle name="20% - Accent2 4 2 2 2 2" xfId="18324"/>
    <cellStyle name="20% - Accent2 4 2 2 3" xfId="18325"/>
    <cellStyle name="20% - Accent2 4 2 2 3 2" xfId="18326"/>
    <cellStyle name="20% - Accent2 4 2 2 4" xfId="18327"/>
    <cellStyle name="20% - Accent2 4 2 2 4 2" xfId="18328"/>
    <cellStyle name="20% - Accent2 4 2 2 5" xfId="18329"/>
    <cellStyle name="20% - Accent2 4 2 2 6" xfId="18330"/>
    <cellStyle name="20% - Accent2 4 2 2 7" xfId="18331"/>
    <cellStyle name="20% - Accent2 4 2 2 8" xfId="18332"/>
    <cellStyle name="20% - Accent2 4 2 2 9" xfId="18333"/>
    <cellStyle name="20% - Accent2 4 2 3" xfId="18334"/>
    <cellStyle name="20% - Accent2 4 2 3 2" xfId="18335"/>
    <cellStyle name="20% - Accent2 4 2 3 3" xfId="18336"/>
    <cellStyle name="20% - Accent2 4 2 3 4" xfId="18337"/>
    <cellStyle name="20% - Accent2 4 2 4" xfId="18338"/>
    <cellStyle name="20% - Accent2 4 2 4 2" xfId="18339"/>
    <cellStyle name="20% - Accent2 4 2 5" xfId="18340"/>
    <cellStyle name="20% - Accent2 4 2 5 2" xfId="18341"/>
    <cellStyle name="20% - Accent2 4 2 6" xfId="18342"/>
    <cellStyle name="20% - Accent2 4 2 6 2" xfId="18343"/>
    <cellStyle name="20% - Accent2 4 2 7" xfId="18344"/>
    <cellStyle name="20% - Accent2 4 2 8" xfId="18345"/>
    <cellStyle name="20% - Accent2 4 2 9" xfId="18346"/>
    <cellStyle name="20% - Accent2 4 3" xfId="18347"/>
    <cellStyle name="20% - Accent2 4 3 10" xfId="18348"/>
    <cellStyle name="20% - Accent2 4 3 2" xfId="18349"/>
    <cellStyle name="20% - Accent2 4 3 2 2" xfId="18350"/>
    <cellStyle name="20% - Accent2 4 3 2 2 2" xfId="18351"/>
    <cellStyle name="20% - Accent2 4 3 2 3" xfId="18352"/>
    <cellStyle name="20% - Accent2 4 3 2 3 2" xfId="18353"/>
    <cellStyle name="20% - Accent2 4 3 2 4" xfId="18354"/>
    <cellStyle name="20% - Accent2 4 3 2 4 2" xfId="18355"/>
    <cellStyle name="20% - Accent2 4 3 2 5" xfId="18356"/>
    <cellStyle name="20% - Accent2 4 3 2 6" xfId="18357"/>
    <cellStyle name="20% - Accent2 4 3 2 7" xfId="18358"/>
    <cellStyle name="20% - Accent2 4 3 2 8" xfId="18359"/>
    <cellStyle name="20% - Accent2 4 3 2 9" xfId="18360"/>
    <cellStyle name="20% - Accent2 4 3 3" xfId="18361"/>
    <cellStyle name="20% - Accent2 4 3 3 2" xfId="18362"/>
    <cellStyle name="20% - Accent2 4 3 4" xfId="18363"/>
    <cellStyle name="20% - Accent2 4 3 4 2" xfId="18364"/>
    <cellStyle name="20% - Accent2 4 3 5" xfId="18365"/>
    <cellStyle name="20% - Accent2 4 3 5 2" xfId="18366"/>
    <cellStyle name="20% - Accent2 4 3 6" xfId="18367"/>
    <cellStyle name="20% - Accent2 4 3 7" xfId="18368"/>
    <cellStyle name="20% - Accent2 4 3 8" xfId="18369"/>
    <cellStyle name="20% - Accent2 4 3 9" xfId="18370"/>
    <cellStyle name="20% - Accent2 4 4" xfId="18371"/>
    <cellStyle name="20% - Accent2 4 4 2" xfId="18372"/>
    <cellStyle name="20% - Accent2 4 4 2 2" xfId="18373"/>
    <cellStyle name="20% - Accent2 4 4 3" xfId="18374"/>
    <cellStyle name="20% - Accent2 4 4 3 2" xfId="18375"/>
    <cellStyle name="20% - Accent2 4 4 4" xfId="18376"/>
    <cellStyle name="20% - Accent2 4 4 4 2" xfId="18377"/>
    <cellStyle name="20% - Accent2 4 4 5" xfId="18378"/>
    <cellStyle name="20% - Accent2 4 4 6" xfId="18379"/>
    <cellStyle name="20% - Accent2 4 4 7" xfId="18380"/>
    <cellStyle name="20% - Accent2 4 4 8" xfId="18381"/>
    <cellStyle name="20% - Accent2 4 4 9" xfId="18382"/>
    <cellStyle name="20% - Accent2 4 5" xfId="18383"/>
    <cellStyle name="20% - Accent2 4 5 2" xfId="18384"/>
    <cellStyle name="20% - Accent2 4 5 3" xfId="18385"/>
    <cellStyle name="20% - Accent2 4 5 4" xfId="18386"/>
    <cellStyle name="20% - Accent2 4 6" xfId="18387"/>
    <cellStyle name="20% - Accent2 4 6 2" xfId="18388"/>
    <cellStyle name="20% - Accent2 4 6 3" xfId="18389"/>
    <cellStyle name="20% - Accent2 4 6 4" xfId="18390"/>
    <cellStyle name="20% - Accent2 4 7" xfId="18391"/>
    <cellStyle name="20% - Accent2 4 7 2" xfId="18392"/>
    <cellStyle name="20% - Accent2 4 8" xfId="18393"/>
    <cellStyle name="20% - Accent2 4 8 2" xfId="18394"/>
    <cellStyle name="20% - Accent2 4 9" xfId="18395"/>
    <cellStyle name="20% - Accent2 5" xfId="18396"/>
    <cellStyle name="20% - Accent2 5 10" xfId="18397"/>
    <cellStyle name="20% - Accent2 5 2" xfId="18398"/>
    <cellStyle name="20% - Accent2 5 2 2" xfId="18399"/>
    <cellStyle name="20% - Accent2 5 2 2 2" xfId="18400"/>
    <cellStyle name="20% - Accent2 5 2 2 3" xfId="18401"/>
    <cellStyle name="20% - Accent2 5 2 2 4" xfId="18402"/>
    <cellStyle name="20% - Accent2 5 2 3" xfId="18403"/>
    <cellStyle name="20% - Accent2 5 2 3 2" xfId="18404"/>
    <cellStyle name="20% - Accent2 5 2 4" xfId="18405"/>
    <cellStyle name="20% - Accent2 5 2 4 2" xfId="18406"/>
    <cellStyle name="20% - Accent2 5 2 5" xfId="18407"/>
    <cellStyle name="20% - Accent2 5 2 6" xfId="18408"/>
    <cellStyle name="20% - Accent2 5 2 7" xfId="18409"/>
    <cellStyle name="20% - Accent2 5 2 8" xfId="18410"/>
    <cellStyle name="20% - Accent2 5 3" xfId="18411"/>
    <cellStyle name="20% - Accent2 5 3 2" xfId="18412"/>
    <cellStyle name="20% - Accent2 5 3 3" xfId="18413"/>
    <cellStyle name="20% - Accent2 5 4" xfId="18414"/>
    <cellStyle name="20% - Accent2 5 4 2" xfId="18415"/>
    <cellStyle name="20% - Accent2 5 5" xfId="18416"/>
    <cellStyle name="20% - Accent2 5 5 2" xfId="18417"/>
    <cellStyle name="20% - Accent2 5 6" xfId="18418"/>
    <cellStyle name="20% - Accent2 5 6 2" xfId="18419"/>
    <cellStyle name="20% - Accent2 5 7" xfId="18420"/>
    <cellStyle name="20% - Accent2 5 8" xfId="18421"/>
    <cellStyle name="20% - Accent2 5 9" xfId="18422"/>
    <cellStyle name="20% - Accent2 6" xfId="18423"/>
    <cellStyle name="20% - Accent2 6 2" xfId="18424"/>
    <cellStyle name="20% - Accent2 6 2 2" xfId="18425"/>
    <cellStyle name="20% - Accent2 6 2 2 2" xfId="18426"/>
    <cellStyle name="20% - Accent2 6 2 3" xfId="18427"/>
    <cellStyle name="20% - Accent2 6 2 3 2" xfId="18428"/>
    <cellStyle name="20% - Accent2 6 2 4" xfId="18429"/>
    <cellStyle name="20% - Accent2 6 2 4 2" xfId="18430"/>
    <cellStyle name="20% - Accent2 6 2 5" xfId="18431"/>
    <cellStyle name="20% - Accent2 6 2 6" xfId="18432"/>
    <cellStyle name="20% - Accent2 6 2 7" xfId="18433"/>
    <cellStyle name="20% - Accent2 6 2 8" xfId="18434"/>
    <cellStyle name="20% - Accent2 6 2 9" xfId="18435"/>
    <cellStyle name="20% - Accent2 6 3" xfId="18436"/>
    <cellStyle name="20% - Accent2 6 3 2" xfId="18437"/>
    <cellStyle name="20% - Accent2 6 3 3" xfId="18438"/>
    <cellStyle name="20% - Accent2 6 3 4" xfId="18439"/>
    <cellStyle name="20% - Accent2 6 4" xfId="18440"/>
    <cellStyle name="20% - Accent2 6 4 2" xfId="18441"/>
    <cellStyle name="20% - Accent2 6 5" xfId="18442"/>
    <cellStyle name="20% - Accent2 6 5 2" xfId="18443"/>
    <cellStyle name="20% - Accent2 6 6" xfId="18444"/>
    <cellStyle name="20% - Accent2 6 7" xfId="18445"/>
    <cellStyle name="20% - Accent2 6 8" xfId="18446"/>
    <cellStyle name="20% - Accent2 6 9" xfId="18447"/>
    <cellStyle name="20% - Accent2 7" xfId="18448"/>
    <cellStyle name="20% - Accent2 7 10" xfId="18449"/>
    <cellStyle name="20% - Accent2 7 2" xfId="18450"/>
    <cellStyle name="20% - Accent2 7 2 2" xfId="18451"/>
    <cellStyle name="20% - Accent2 7 2 2 2" xfId="18452"/>
    <cellStyle name="20% - Accent2 7 2 3" xfId="18453"/>
    <cellStyle name="20% - Accent2 7 2 3 2" xfId="18454"/>
    <cellStyle name="20% - Accent2 7 2 4" xfId="18455"/>
    <cellStyle name="20% - Accent2 7 2 4 2" xfId="18456"/>
    <cellStyle name="20% - Accent2 7 2 5" xfId="18457"/>
    <cellStyle name="20% - Accent2 7 2 6" xfId="18458"/>
    <cellStyle name="20% - Accent2 7 2 7" xfId="18459"/>
    <cellStyle name="20% - Accent2 7 2 8" xfId="18460"/>
    <cellStyle name="20% - Accent2 7 2 9" xfId="18461"/>
    <cellStyle name="20% - Accent2 7 3" xfId="18462"/>
    <cellStyle name="20% - Accent2 7 3 2" xfId="18463"/>
    <cellStyle name="20% - Accent2 7 4" xfId="18464"/>
    <cellStyle name="20% - Accent2 7 4 2" xfId="18465"/>
    <cellStyle name="20% - Accent2 7 5" xfId="18466"/>
    <cellStyle name="20% - Accent2 7 5 2" xfId="18467"/>
    <cellStyle name="20% - Accent2 7 6" xfId="18468"/>
    <cellStyle name="20% - Accent2 7 7" xfId="18469"/>
    <cellStyle name="20% - Accent2 7 8" xfId="18470"/>
    <cellStyle name="20% - Accent2 7 9" xfId="18471"/>
    <cellStyle name="20% - Accent2 8" xfId="18472"/>
    <cellStyle name="20% - Accent2 8 2" xfId="18473"/>
    <cellStyle name="20% - Accent2 8 2 2" xfId="18474"/>
    <cellStyle name="20% - Accent2 8 3" xfId="18475"/>
    <cellStyle name="20% - Accent2 8 3 2" xfId="18476"/>
    <cellStyle name="20% - Accent2 8 4" xfId="18477"/>
    <cellStyle name="20% - Accent2 8 4 2" xfId="18478"/>
    <cellStyle name="20% - Accent2 8 5" xfId="18479"/>
    <cellStyle name="20% - Accent2 8 6" xfId="18480"/>
    <cellStyle name="20% - Accent2 8 7" xfId="18481"/>
    <cellStyle name="20% - Accent2 8 8" xfId="18482"/>
    <cellStyle name="20% - Accent2 8 9" xfId="18483"/>
    <cellStyle name="20% - Accent2 9" xfId="18484"/>
    <cellStyle name="20% - Accent2 9 2" xfId="18485"/>
    <cellStyle name="20% - Accent2 9 2 2" xfId="18486"/>
    <cellStyle name="20% - Accent2 9 3" xfId="18487"/>
    <cellStyle name="20% - Accent2 9 3 2" xfId="18488"/>
    <cellStyle name="20% - Accent2 9 4" xfId="18489"/>
    <cellStyle name="20% - Accent2 9 4 2" xfId="18490"/>
    <cellStyle name="20% - Accent2 9 5" xfId="18491"/>
    <cellStyle name="20% - Accent2 9 6" xfId="18492"/>
    <cellStyle name="20% - Accent2 9 7" xfId="18493"/>
    <cellStyle name="20% - Accent2 9 8" xfId="18494"/>
    <cellStyle name="20% - Accent2 9 9" xfId="18495"/>
    <cellStyle name="20% - Accent3 10" xfId="18496"/>
    <cellStyle name="20% - Accent3 10 2" xfId="18497"/>
    <cellStyle name="20% - Accent3 10 2 2" xfId="18498"/>
    <cellStyle name="20% - Accent3 10 3" xfId="18499"/>
    <cellStyle name="20% - Accent3 10 3 2" xfId="18500"/>
    <cellStyle name="20% - Accent3 10 4" xfId="18501"/>
    <cellStyle name="20% - Accent3 10 4 2" xfId="18502"/>
    <cellStyle name="20% - Accent3 10 5" xfId="18503"/>
    <cellStyle name="20% - Accent3 10 6" xfId="18504"/>
    <cellStyle name="20% - Accent3 10 7" xfId="18505"/>
    <cellStyle name="20% - Accent3 10 8" xfId="18506"/>
    <cellStyle name="20% - Accent3 10 9" xfId="18507"/>
    <cellStyle name="20% - Accent3 11" xfId="18508"/>
    <cellStyle name="20% - Accent3 11 2" xfId="18509"/>
    <cellStyle name="20% - Accent3 11 2 2" xfId="18510"/>
    <cellStyle name="20% - Accent3 11 3" xfId="18511"/>
    <cellStyle name="20% - Accent3 11 3 2" xfId="18512"/>
    <cellStyle name="20% - Accent3 11 4" xfId="18513"/>
    <cellStyle name="20% - Accent3 11 5" xfId="18514"/>
    <cellStyle name="20% - Accent3 11 6" xfId="18515"/>
    <cellStyle name="20% - Accent3 11 7" xfId="18516"/>
    <cellStyle name="20% - Accent3 11 8" xfId="18517"/>
    <cellStyle name="20% - Accent3 12" xfId="18518"/>
    <cellStyle name="20% - Accent3 12 2" xfId="18519"/>
    <cellStyle name="20% - Accent3 12 2 2" xfId="18520"/>
    <cellStyle name="20% - Accent3 12 3" xfId="18521"/>
    <cellStyle name="20% - Accent3 12 4" xfId="18522"/>
    <cellStyle name="20% - Accent3 12 5" xfId="18523"/>
    <cellStyle name="20% - Accent3 13" xfId="18524"/>
    <cellStyle name="20% - Accent3 13 2" xfId="18525"/>
    <cellStyle name="20% - Accent3 13 3" xfId="18526"/>
    <cellStyle name="20% - Accent3 14" xfId="18527"/>
    <cellStyle name="20% - Accent3 14 2" xfId="18528"/>
    <cellStyle name="20% - Accent3 15" xfId="18529"/>
    <cellStyle name="20% - Accent3 16" xfId="18530"/>
    <cellStyle name="20% - Accent3 17" xfId="18531"/>
    <cellStyle name="20% - Accent3 18" xfId="18532"/>
    <cellStyle name="20% - Accent3 19" xfId="18533"/>
    <cellStyle name="20% - Accent3 2" xfId="18534"/>
    <cellStyle name="20% - Accent3 2 10" xfId="18535"/>
    <cellStyle name="20% - Accent3 2 11" xfId="18536"/>
    <cellStyle name="20% - Accent3 2 12" xfId="18537"/>
    <cellStyle name="20% - Accent3 2 13" xfId="18538"/>
    <cellStyle name="20% - Accent3 2 14" xfId="18539"/>
    <cellStyle name="20% - Accent3 2 2" xfId="18540"/>
    <cellStyle name="20% - Accent3 2 2 10" xfId="18541"/>
    <cellStyle name="20% - Accent3 2 2 11" xfId="18542"/>
    <cellStyle name="20% - Accent3 2 2 12" xfId="18543"/>
    <cellStyle name="20% - Accent3 2 2 2" xfId="18544"/>
    <cellStyle name="20% - Accent3 2 2 2 2" xfId="18545"/>
    <cellStyle name="20% - Accent3 2 2 2 2 2" xfId="18546"/>
    <cellStyle name="20% - Accent3 2 2 2 2 2 2" xfId="18547"/>
    <cellStyle name="20% - Accent3 2 2 2 2 3" xfId="18548"/>
    <cellStyle name="20% - Accent3 2 2 2 2 3 2" xfId="18549"/>
    <cellStyle name="20% - Accent3 2 2 2 2 4" xfId="18550"/>
    <cellStyle name="20% - Accent3 2 2 2 2 4 2" xfId="18551"/>
    <cellStyle name="20% - Accent3 2 2 2 2 5" xfId="18552"/>
    <cellStyle name="20% - Accent3 2 2 2 2 6" xfId="18553"/>
    <cellStyle name="20% - Accent3 2 2 2 2 7" xfId="18554"/>
    <cellStyle name="20% - Accent3 2 2 2 2 8" xfId="18555"/>
    <cellStyle name="20% - Accent3 2 2 2 2 9" xfId="18556"/>
    <cellStyle name="20% - Accent3 2 2 2 3" xfId="18557"/>
    <cellStyle name="20% - Accent3 2 2 2 3 2" xfId="18558"/>
    <cellStyle name="20% - Accent3 2 2 2 3 3" xfId="18559"/>
    <cellStyle name="20% - Accent3 2 2 2 3 4" xfId="18560"/>
    <cellStyle name="20% - Accent3 2 2 2 4" xfId="18561"/>
    <cellStyle name="20% - Accent3 2 2 2 4 2" xfId="18562"/>
    <cellStyle name="20% - Accent3 2 2 2 5" xfId="18563"/>
    <cellStyle name="20% - Accent3 2 2 2 5 2" xfId="18564"/>
    <cellStyle name="20% - Accent3 2 2 2 6" xfId="18565"/>
    <cellStyle name="20% - Accent3 2 2 2 7" xfId="18566"/>
    <cellStyle name="20% - Accent3 2 2 2 8" xfId="18567"/>
    <cellStyle name="20% - Accent3 2 2 2 9" xfId="18568"/>
    <cellStyle name="20% - Accent3 2 2 3" xfId="18569"/>
    <cellStyle name="20% - Accent3 2 2 3 10" xfId="18570"/>
    <cellStyle name="20% - Accent3 2 2 3 2" xfId="18571"/>
    <cellStyle name="20% - Accent3 2 2 3 2 2" xfId="18572"/>
    <cellStyle name="20% - Accent3 2 2 3 2 2 2" xfId="18573"/>
    <cellStyle name="20% - Accent3 2 2 3 2 3" xfId="18574"/>
    <cellStyle name="20% - Accent3 2 2 3 2 3 2" xfId="18575"/>
    <cellStyle name="20% - Accent3 2 2 3 2 4" xfId="18576"/>
    <cellStyle name="20% - Accent3 2 2 3 2 4 2" xfId="18577"/>
    <cellStyle name="20% - Accent3 2 2 3 2 5" xfId="18578"/>
    <cellStyle name="20% - Accent3 2 2 3 2 6" xfId="18579"/>
    <cellStyle name="20% - Accent3 2 2 3 2 7" xfId="18580"/>
    <cellStyle name="20% - Accent3 2 2 3 2 8" xfId="18581"/>
    <cellStyle name="20% - Accent3 2 2 3 2 9" xfId="18582"/>
    <cellStyle name="20% - Accent3 2 2 3 3" xfId="18583"/>
    <cellStyle name="20% - Accent3 2 2 3 3 2" xfId="18584"/>
    <cellStyle name="20% - Accent3 2 2 3 4" xfId="18585"/>
    <cellStyle name="20% - Accent3 2 2 3 4 2" xfId="18586"/>
    <cellStyle name="20% - Accent3 2 2 3 5" xfId="18587"/>
    <cellStyle name="20% - Accent3 2 2 3 5 2" xfId="18588"/>
    <cellStyle name="20% - Accent3 2 2 3 6" xfId="18589"/>
    <cellStyle name="20% - Accent3 2 2 3 7" xfId="18590"/>
    <cellStyle name="20% - Accent3 2 2 3 8" xfId="18591"/>
    <cellStyle name="20% - Accent3 2 2 3 9" xfId="18592"/>
    <cellStyle name="20% - Accent3 2 2 4" xfId="18593"/>
    <cellStyle name="20% - Accent3 2 2 4 2" xfId="18594"/>
    <cellStyle name="20% - Accent3 2 2 4 2 2" xfId="18595"/>
    <cellStyle name="20% - Accent3 2 2 4 3" xfId="18596"/>
    <cellStyle name="20% - Accent3 2 2 4 3 2" xfId="18597"/>
    <cellStyle name="20% - Accent3 2 2 4 4" xfId="18598"/>
    <cellStyle name="20% - Accent3 2 2 4 4 2" xfId="18599"/>
    <cellStyle name="20% - Accent3 2 2 4 5" xfId="18600"/>
    <cellStyle name="20% - Accent3 2 2 4 6" xfId="18601"/>
    <cellStyle name="20% - Accent3 2 2 4 7" xfId="18602"/>
    <cellStyle name="20% - Accent3 2 2 4 8" xfId="18603"/>
    <cellStyle name="20% - Accent3 2 2 4 9" xfId="18604"/>
    <cellStyle name="20% - Accent3 2 2 5" xfId="18605"/>
    <cellStyle name="20% - Accent3 2 2 5 2" xfId="18606"/>
    <cellStyle name="20% - Accent3 2 2 5 3" xfId="18607"/>
    <cellStyle name="20% - Accent3 2 2 6" xfId="18608"/>
    <cellStyle name="20% - Accent3 2 2 6 2" xfId="18609"/>
    <cellStyle name="20% - Accent3 2 2 6 3" xfId="18610"/>
    <cellStyle name="20% - Accent3 2 2 6 4" xfId="18611"/>
    <cellStyle name="20% - Accent3 2 2 7" xfId="18612"/>
    <cellStyle name="20% - Accent3 2 2 7 2" xfId="18613"/>
    <cellStyle name="20% - Accent3 2 2 8" xfId="18614"/>
    <cellStyle name="20% - Accent3 2 2 8 2" xfId="18615"/>
    <cellStyle name="20% - Accent3 2 2 9" xfId="18616"/>
    <cellStyle name="20% - Accent3 2 3" xfId="18617"/>
    <cellStyle name="20% - Accent3 2 3 2" xfId="18618"/>
    <cellStyle name="20% - Accent3 2 3 2 2" xfId="18619"/>
    <cellStyle name="20% - Accent3 2 3 2 2 2" xfId="18620"/>
    <cellStyle name="20% - Accent3 2 3 2 3" xfId="18621"/>
    <cellStyle name="20% - Accent3 2 3 2 3 2" xfId="18622"/>
    <cellStyle name="20% - Accent3 2 3 2 4" xfId="18623"/>
    <cellStyle name="20% - Accent3 2 3 2 4 2" xfId="18624"/>
    <cellStyle name="20% - Accent3 2 3 2 5" xfId="18625"/>
    <cellStyle name="20% - Accent3 2 3 2 6" xfId="18626"/>
    <cellStyle name="20% - Accent3 2 3 2 7" xfId="18627"/>
    <cellStyle name="20% - Accent3 2 3 2 8" xfId="18628"/>
    <cellStyle name="20% - Accent3 2 3 2 9" xfId="18629"/>
    <cellStyle name="20% - Accent3 2 3 3" xfId="18630"/>
    <cellStyle name="20% - Accent3 2 3 3 2" xfId="18631"/>
    <cellStyle name="20% - Accent3 2 3 3 3" xfId="18632"/>
    <cellStyle name="20% - Accent3 2 3 3 4" xfId="18633"/>
    <cellStyle name="20% - Accent3 2 3 4" xfId="18634"/>
    <cellStyle name="20% - Accent3 2 3 4 2" xfId="18635"/>
    <cellStyle name="20% - Accent3 2 3 5" xfId="18636"/>
    <cellStyle name="20% - Accent3 2 3 5 2" xfId="18637"/>
    <cellStyle name="20% - Accent3 2 3 6" xfId="18638"/>
    <cellStyle name="20% - Accent3 2 3 7" xfId="18639"/>
    <cellStyle name="20% - Accent3 2 3 8" xfId="18640"/>
    <cellStyle name="20% - Accent3 2 3 9" xfId="18641"/>
    <cellStyle name="20% - Accent3 2 4" xfId="18642"/>
    <cellStyle name="20% - Accent3 2 4 10" xfId="18643"/>
    <cellStyle name="20% - Accent3 2 4 2" xfId="18644"/>
    <cellStyle name="20% - Accent3 2 4 2 2" xfId="18645"/>
    <cellStyle name="20% - Accent3 2 4 2 2 2" xfId="18646"/>
    <cellStyle name="20% - Accent3 2 4 2 3" xfId="18647"/>
    <cellStyle name="20% - Accent3 2 4 2 3 2" xfId="18648"/>
    <cellStyle name="20% - Accent3 2 4 2 4" xfId="18649"/>
    <cellStyle name="20% - Accent3 2 4 2 4 2" xfId="18650"/>
    <cellStyle name="20% - Accent3 2 4 2 5" xfId="18651"/>
    <cellStyle name="20% - Accent3 2 4 2 6" xfId="18652"/>
    <cellStyle name="20% - Accent3 2 4 2 7" xfId="18653"/>
    <cellStyle name="20% - Accent3 2 4 2 8" xfId="18654"/>
    <cellStyle name="20% - Accent3 2 4 2 9" xfId="18655"/>
    <cellStyle name="20% - Accent3 2 4 3" xfId="18656"/>
    <cellStyle name="20% - Accent3 2 4 3 2" xfId="18657"/>
    <cellStyle name="20% - Accent3 2 4 3 3" xfId="18658"/>
    <cellStyle name="20% - Accent3 2 4 3 4" xfId="18659"/>
    <cellStyle name="20% - Accent3 2 4 4" xfId="18660"/>
    <cellStyle name="20% - Accent3 2 4 4 2" xfId="18661"/>
    <cellStyle name="20% - Accent3 2 4 4 3" xfId="18662"/>
    <cellStyle name="20% - Accent3 2 4 4 4" xfId="18663"/>
    <cellStyle name="20% - Accent3 2 4 5" xfId="18664"/>
    <cellStyle name="20% - Accent3 2 4 5 2" xfId="18665"/>
    <cellStyle name="20% - Accent3 2 4 6" xfId="18666"/>
    <cellStyle name="20% - Accent3 2 4 7" xfId="18667"/>
    <cellStyle name="20% - Accent3 2 4 8" xfId="18668"/>
    <cellStyle name="20% - Accent3 2 4 9" xfId="18669"/>
    <cellStyle name="20% - Accent3 2 5" xfId="18670"/>
    <cellStyle name="20% - Accent3 2 5 2" xfId="18671"/>
    <cellStyle name="20% - Accent3 2 5 2 2" xfId="18672"/>
    <cellStyle name="20% - Accent3 2 5 3" xfId="18673"/>
    <cellStyle name="20% - Accent3 2 5 3 2" xfId="18674"/>
    <cellStyle name="20% - Accent3 2 5 4" xfId="18675"/>
    <cellStyle name="20% - Accent3 2 5 4 2" xfId="18676"/>
    <cellStyle name="20% - Accent3 2 5 5" xfId="18677"/>
    <cellStyle name="20% - Accent3 2 5 6" xfId="18678"/>
    <cellStyle name="20% - Accent3 2 5 7" xfId="18679"/>
    <cellStyle name="20% - Accent3 2 5 8" xfId="18680"/>
    <cellStyle name="20% - Accent3 2 5 9" xfId="18681"/>
    <cellStyle name="20% - Accent3 2 6" xfId="18682"/>
    <cellStyle name="20% - Accent3 2 6 2" xfId="18683"/>
    <cellStyle name="20% - Accent3 2 6 2 2" xfId="18684"/>
    <cellStyle name="20% - Accent3 2 6 3" xfId="18685"/>
    <cellStyle name="20% - Accent3 2 6 3 2" xfId="18686"/>
    <cellStyle name="20% - Accent3 2 6 4" xfId="18687"/>
    <cellStyle name="20% - Accent3 2 6 4 2" xfId="18688"/>
    <cellStyle name="20% - Accent3 2 6 5" xfId="18689"/>
    <cellStyle name="20% - Accent3 2 6 6" xfId="18690"/>
    <cellStyle name="20% - Accent3 2 6 7" xfId="18691"/>
    <cellStyle name="20% - Accent3 2 6 8" xfId="18692"/>
    <cellStyle name="20% - Accent3 2 6 9" xfId="18693"/>
    <cellStyle name="20% - Accent3 2 7" xfId="18694"/>
    <cellStyle name="20% - Accent3 2 7 2" xfId="18695"/>
    <cellStyle name="20% - Accent3 2 7 3" xfId="18696"/>
    <cellStyle name="20% - Accent3 2 7 4" xfId="18697"/>
    <cellStyle name="20% - Accent3 2 8" xfId="18698"/>
    <cellStyle name="20% - Accent3 2 8 2" xfId="18699"/>
    <cellStyle name="20% - Accent3 2 9" xfId="18700"/>
    <cellStyle name="20% - Accent3 2 9 2" xfId="18701"/>
    <cellStyle name="20% - Accent3 20" xfId="18702"/>
    <cellStyle name="20% - Accent3 3" xfId="18703"/>
    <cellStyle name="20% - Accent3 3 10" xfId="18704"/>
    <cellStyle name="20% - Accent3 3 11" xfId="18705"/>
    <cellStyle name="20% - Accent3 3 12" xfId="18706"/>
    <cellStyle name="20% - Accent3 3 2" xfId="18707"/>
    <cellStyle name="20% - Accent3 3 2 10" xfId="18708"/>
    <cellStyle name="20% - Accent3 3 2 2" xfId="18709"/>
    <cellStyle name="20% - Accent3 3 2 2 2" xfId="18710"/>
    <cellStyle name="20% - Accent3 3 2 2 2 2" xfId="18711"/>
    <cellStyle name="20% - Accent3 3 2 2 3" xfId="18712"/>
    <cellStyle name="20% - Accent3 3 2 2 3 2" xfId="18713"/>
    <cellStyle name="20% - Accent3 3 2 2 4" xfId="18714"/>
    <cellStyle name="20% - Accent3 3 2 2 4 2" xfId="18715"/>
    <cellStyle name="20% - Accent3 3 2 2 5" xfId="18716"/>
    <cellStyle name="20% - Accent3 3 2 2 6" xfId="18717"/>
    <cellStyle name="20% - Accent3 3 2 2 7" xfId="18718"/>
    <cellStyle name="20% - Accent3 3 2 2 8" xfId="18719"/>
    <cellStyle name="20% - Accent3 3 2 2 9" xfId="18720"/>
    <cellStyle name="20% - Accent3 3 2 3" xfId="18721"/>
    <cellStyle name="20% - Accent3 3 2 3 2" xfId="18722"/>
    <cellStyle name="20% - Accent3 3 2 3 3" xfId="18723"/>
    <cellStyle name="20% - Accent3 3 2 3 4" xfId="18724"/>
    <cellStyle name="20% - Accent3 3 2 4" xfId="18725"/>
    <cellStyle name="20% - Accent3 3 2 4 2" xfId="18726"/>
    <cellStyle name="20% - Accent3 3 2 5" xfId="18727"/>
    <cellStyle name="20% - Accent3 3 2 5 2" xfId="18728"/>
    <cellStyle name="20% - Accent3 3 2 6" xfId="18729"/>
    <cellStyle name="20% - Accent3 3 2 6 2" xfId="18730"/>
    <cellStyle name="20% - Accent3 3 2 7" xfId="18731"/>
    <cellStyle name="20% - Accent3 3 2 8" xfId="18732"/>
    <cellStyle name="20% - Accent3 3 2 9" xfId="18733"/>
    <cellStyle name="20% - Accent3 3 3" xfId="18734"/>
    <cellStyle name="20% - Accent3 3 3 2" xfId="18735"/>
    <cellStyle name="20% - Accent3 3 3 2 2" xfId="18736"/>
    <cellStyle name="20% - Accent3 3 3 2 2 2" xfId="18737"/>
    <cellStyle name="20% - Accent3 3 3 2 3" xfId="18738"/>
    <cellStyle name="20% - Accent3 3 3 2 3 2" xfId="18739"/>
    <cellStyle name="20% - Accent3 3 3 2 4" xfId="18740"/>
    <cellStyle name="20% - Accent3 3 3 2 4 2" xfId="18741"/>
    <cellStyle name="20% - Accent3 3 3 2 5" xfId="18742"/>
    <cellStyle name="20% - Accent3 3 3 2 6" xfId="18743"/>
    <cellStyle name="20% - Accent3 3 3 2 7" xfId="18744"/>
    <cellStyle name="20% - Accent3 3 3 2 8" xfId="18745"/>
    <cellStyle name="20% - Accent3 3 3 2 9" xfId="18746"/>
    <cellStyle name="20% - Accent3 3 3 3" xfId="18747"/>
    <cellStyle name="20% - Accent3 3 3 3 2" xfId="18748"/>
    <cellStyle name="20% - Accent3 3 3 3 3" xfId="18749"/>
    <cellStyle name="20% - Accent3 3 3 3 4" xfId="18750"/>
    <cellStyle name="20% - Accent3 3 3 4" xfId="18751"/>
    <cellStyle name="20% - Accent3 3 3 4 2" xfId="18752"/>
    <cellStyle name="20% - Accent3 3 3 5" xfId="18753"/>
    <cellStyle name="20% - Accent3 3 3 5 2" xfId="18754"/>
    <cellStyle name="20% - Accent3 3 3 6" xfId="18755"/>
    <cellStyle name="20% - Accent3 3 3 7" xfId="18756"/>
    <cellStyle name="20% - Accent3 3 3 8" xfId="18757"/>
    <cellStyle name="20% - Accent3 3 3 9" xfId="18758"/>
    <cellStyle name="20% - Accent3 3 4" xfId="18759"/>
    <cellStyle name="20% - Accent3 3 4 2" xfId="18760"/>
    <cellStyle name="20% - Accent3 3 4 2 2" xfId="18761"/>
    <cellStyle name="20% - Accent3 3 4 3" xfId="18762"/>
    <cellStyle name="20% - Accent3 3 4 3 2" xfId="18763"/>
    <cellStyle name="20% - Accent3 3 4 4" xfId="18764"/>
    <cellStyle name="20% - Accent3 3 4 4 2" xfId="18765"/>
    <cellStyle name="20% - Accent3 3 4 5" xfId="18766"/>
    <cellStyle name="20% - Accent3 3 4 6" xfId="18767"/>
    <cellStyle name="20% - Accent3 3 4 7" xfId="18768"/>
    <cellStyle name="20% - Accent3 3 4 8" xfId="18769"/>
    <cellStyle name="20% - Accent3 3 4 9" xfId="18770"/>
    <cellStyle name="20% - Accent3 3 5" xfId="18771"/>
    <cellStyle name="20% - Accent3 3 5 2" xfId="18772"/>
    <cellStyle name="20% - Accent3 3 5 3" xfId="18773"/>
    <cellStyle name="20% - Accent3 3 6" xfId="18774"/>
    <cellStyle name="20% - Accent3 3 6 2" xfId="18775"/>
    <cellStyle name="20% - Accent3 3 6 3" xfId="18776"/>
    <cellStyle name="20% - Accent3 3 6 4" xfId="18777"/>
    <cellStyle name="20% - Accent3 3 7" xfId="18778"/>
    <cellStyle name="20% - Accent3 3 7 2" xfId="18779"/>
    <cellStyle name="20% - Accent3 3 8" xfId="18780"/>
    <cellStyle name="20% - Accent3 3 8 2" xfId="18781"/>
    <cellStyle name="20% - Accent3 3 9" xfId="18782"/>
    <cellStyle name="20% - Accent3 4" xfId="18783"/>
    <cellStyle name="20% - Accent3 4 10" xfId="18784"/>
    <cellStyle name="20% - Accent3 4 11" xfId="18785"/>
    <cellStyle name="20% - Accent3 4 12" xfId="18786"/>
    <cellStyle name="20% - Accent3 4 2" xfId="18787"/>
    <cellStyle name="20% - Accent3 4 2 10" xfId="18788"/>
    <cellStyle name="20% - Accent3 4 2 2" xfId="18789"/>
    <cellStyle name="20% - Accent3 4 2 2 2" xfId="18790"/>
    <cellStyle name="20% - Accent3 4 2 2 2 2" xfId="18791"/>
    <cellStyle name="20% - Accent3 4 2 2 3" xfId="18792"/>
    <cellStyle name="20% - Accent3 4 2 2 3 2" xfId="18793"/>
    <cellStyle name="20% - Accent3 4 2 2 4" xfId="18794"/>
    <cellStyle name="20% - Accent3 4 2 2 4 2" xfId="18795"/>
    <cellStyle name="20% - Accent3 4 2 2 5" xfId="18796"/>
    <cellStyle name="20% - Accent3 4 2 2 6" xfId="18797"/>
    <cellStyle name="20% - Accent3 4 2 2 7" xfId="18798"/>
    <cellStyle name="20% - Accent3 4 2 2 8" xfId="18799"/>
    <cellStyle name="20% - Accent3 4 2 2 9" xfId="18800"/>
    <cellStyle name="20% - Accent3 4 2 3" xfId="18801"/>
    <cellStyle name="20% - Accent3 4 2 3 2" xfId="18802"/>
    <cellStyle name="20% - Accent3 4 2 3 3" xfId="18803"/>
    <cellStyle name="20% - Accent3 4 2 3 4" xfId="18804"/>
    <cellStyle name="20% - Accent3 4 2 4" xfId="18805"/>
    <cellStyle name="20% - Accent3 4 2 4 2" xfId="18806"/>
    <cellStyle name="20% - Accent3 4 2 5" xfId="18807"/>
    <cellStyle name="20% - Accent3 4 2 5 2" xfId="18808"/>
    <cellStyle name="20% - Accent3 4 2 6" xfId="18809"/>
    <cellStyle name="20% - Accent3 4 2 6 2" xfId="18810"/>
    <cellStyle name="20% - Accent3 4 2 7" xfId="18811"/>
    <cellStyle name="20% - Accent3 4 2 8" xfId="18812"/>
    <cellStyle name="20% - Accent3 4 2 9" xfId="18813"/>
    <cellStyle name="20% - Accent3 4 3" xfId="18814"/>
    <cellStyle name="20% - Accent3 4 3 10" xfId="18815"/>
    <cellStyle name="20% - Accent3 4 3 2" xfId="18816"/>
    <cellStyle name="20% - Accent3 4 3 2 2" xfId="18817"/>
    <cellStyle name="20% - Accent3 4 3 2 2 2" xfId="18818"/>
    <cellStyle name="20% - Accent3 4 3 2 3" xfId="18819"/>
    <cellStyle name="20% - Accent3 4 3 2 3 2" xfId="18820"/>
    <cellStyle name="20% - Accent3 4 3 2 4" xfId="18821"/>
    <cellStyle name="20% - Accent3 4 3 2 4 2" xfId="18822"/>
    <cellStyle name="20% - Accent3 4 3 2 5" xfId="18823"/>
    <cellStyle name="20% - Accent3 4 3 2 6" xfId="18824"/>
    <cellStyle name="20% - Accent3 4 3 2 7" xfId="18825"/>
    <cellStyle name="20% - Accent3 4 3 2 8" xfId="18826"/>
    <cellStyle name="20% - Accent3 4 3 2 9" xfId="18827"/>
    <cellStyle name="20% - Accent3 4 3 3" xfId="18828"/>
    <cellStyle name="20% - Accent3 4 3 3 2" xfId="18829"/>
    <cellStyle name="20% - Accent3 4 3 4" xfId="18830"/>
    <cellStyle name="20% - Accent3 4 3 4 2" xfId="18831"/>
    <cellStyle name="20% - Accent3 4 3 5" xfId="18832"/>
    <cellStyle name="20% - Accent3 4 3 5 2" xfId="18833"/>
    <cellStyle name="20% - Accent3 4 3 6" xfId="18834"/>
    <cellStyle name="20% - Accent3 4 3 7" xfId="18835"/>
    <cellStyle name="20% - Accent3 4 3 8" xfId="18836"/>
    <cellStyle name="20% - Accent3 4 3 9" xfId="18837"/>
    <cellStyle name="20% - Accent3 4 4" xfId="18838"/>
    <cellStyle name="20% - Accent3 4 4 2" xfId="18839"/>
    <cellStyle name="20% - Accent3 4 4 2 2" xfId="18840"/>
    <cellStyle name="20% - Accent3 4 4 3" xfId="18841"/>
    <cellStyle name="20% - Accent3 4 4 3 2" xfId="18842"/>
    <cellStyle name="20% - Accent3 4 4 4" xfId="18843"/>
    <cellStyle name="20% - Accent3 4 4 4 2" xfId="18844"/>
    <cellStyle name="20% - Accent3 4 4 5" xfId="18845"/>
    <cellStyle name="20% - Accent3 4 4 6" xfId="18846"/>
    <cellStyle name="20% - Accent3 4 4 7" xfId="18847"/>
    <cellStyle name="20% - Accent3 4 4 8" xfId="18848"/>
    <cellStyle name="20% - Accent3 4 4 9" xfId="18849"/>
    <cellStyle name="20% - Accent3 4 5" xfId="18850"/>
    <cellStyle name="20% - Accent3 4 5 2" xfId="18851"/>
    <cellStyle name="20% - Accent3 4 5 3" xfId="18852"/>
    <cellStyle name="20% - Accent3 4 5 4" xfId="18853"/>
    <cellStyle name="20% - Accent3 4 6" xfId="18854"/>
    <cellStyle name="20% - Accent3 4 6 2" xfId="18855"/>
    <cellStyle name="20% - Accent3 4 6 3" xfId="18856"/>
    <cellStyle name="20% - Accent3 4 6 4" xfId="18857"/>
    <cellStyle name="20% - Accent3 4 7" xfId="18858"/>
    <cellStyle name="20% - Accent3 4 7 2" xfId="18859"/>
    <cellStyle name="20% - Accent3 4 8" xfId="18860"/>
    <cellStyle name="20% - Accent3 4 8 2" xfId="18861"/>
    <cellStyle name="20% - Accent3 4 9" xfId="18862"/>
    <cellStyle name="20% - Accent3 5" xfId="18863"/>
    <cellStyle name="20% - Accent3 5 10" xfId="18864"/>
    <cellStyle name="20% - Accent3 5 2" xfId="18865"/>
    <cellStyle name="20% - Accent3 5 2 2" xfId="18866"/>
    <cellStyle name="20% - Accent3 5 2 2 2" xfId="18867"/>
    <cellStyle name="20% - Accent3 5 2 2 3" xfId="18868"/>
    <cellStyle name="20% - Accent3 5 2 2 4" xfId="18869"/>
    <cellStyle name="20% - Accent3 5 2 3" xfId="18870"/>
    <cellStyle name="20% - Accent3 5 2 3 2" xfId="18871"/>
    <cellStyle name="20% - Accent3 5 2 4" xfId="18872"/>
    <cellStyle name="20% - Accent3 5 2 4 2" xfId="18873"/>
    <cellStyle name="20% - Accent3 5 2 5" xfId="18874"/>
    <cellStyle name="20% - Accent3 5 2 6" xfId="18875"/>
    <cellStyle name="20% - Accent3 5 2 7" xfId="18876"/>
    <cellStyle name="20% - Accent3 5 2 8" xfId="18877"/>
    <cellStyle name="20% - Accent3 5 3" xfId="18878"/>
    <cellStyle name="20% - Accent3 5 3 2" xfId="18879"/>
    <cellStyle name="20% - Accent3 5 3 3" xfId="18880"/>
    <cellStyle name="20% - Accent3 5 4" xfId="18881"/>
    <cellStyle name="20% - Accent3 5 4 2" xfId="18882"/>
    <cellStyle name="20% - Accent3 5 5" xfId="18883"/>
    <cellStyle name="20% - Accent3 5 5 2" xfId="18884"/>
    <cellStyle name="20% - Accent3 5 6" xfId="18885"/>
    <cellStyle name="20% - Accent3 5 6 2" xfId="18886"/>
    <cellStyle name="20% - Accent3 5 7" xfId="18887"/>
    <cellStyle name="20% - Accent3 5 8" xfId="18888"/>
    <cellStyle name="20% - Accent3 5 9" xfId="18889"/>
    <cellStyle name="20% - Accent3 6" xfId="18890"/>
    <cellStyle name="20% - Accent3 6 2" xfId="18891"/>
    <cellStyle name="20% - Accent3 6 2 2" xfId="18892"/>
    <cellStyle name="20% - Accent3 6 2 2 2" xfId="18893"/>
    <cellStyle name="20% - Accent3 6 2 3" xfId="18894"/>
    <cellStyle name="20% - Accent3 6 2 3 2" xfId="18895"/>
    <cellStyle name="20% - Accent3 6 2 4" xfId="18896"/>
    <cellStyle name="20% - Accent3 6 2 4 2" xfId="18897"/>
    <cellStyle name="20% - Accent3 6 2 5" xfId="18898"/>
    <cellStyle name="20% - Accent3 6 2 6" xfId="18899"/>
    <cellStyle name="20% - Accent3 6 2 7" xfId="18900"/>
    <cellStyle name="20% - Accent3 6 2 8" xfId="18901"/>
    <cellStyle name="20% - Accent3 6 2 9" xfId="18902"/>
    <cellStyle name="20% - Accent3 6 3" xfId="18903"/>
    <cellStyle name="20% - Accent3 6 3 2" xfId="18904"/>
    <cellStyle name="20% - Accent3 6 3 3" xfId="18905"/>
    <cellStyle name="20% - Accent3 6 3 4" xfId="18906"/>
    <cellStyle name="20% - Accent3 6 4" xfId="18907"/>
    <cellStyle name="20% - Accent3 6 4 2" xfId="18908"/>
    <cellStyle name="20% - Accent3 6 5" xfId="18909"/>
    <cellStyle name="20% - Accent3 6 5 2" xfId="18910"/>
    <cellStyle name="20% - Accent3 6 6" xfId="18911"/>
    <cellStyle name="20% - Accent3 6 7" xfId="18912"/>
    <cellStyle name="20% - Accent3 6 8" xfId="18913"/>
    <cellStyle name="20% - Accent3 6 9" xfId="18914"/>
    <cellStyle name="20% - Accent3 7" xfId="18915"/>
    <cellStyle name="20% - Accent3 7 10" xfId="18916"/>
    <cellStyle name="20% - Accent3 7 2" xfId="18917"/>
    <cellStyle name="20% - Accent3 7 2 2" xfId="18918"/>
    <cellStyle name="20% - Accent3 7 2 2 2" xfId="18919"/>
    <cellStyle name="20% - Accent3 7 2 3" xfId="18920"/>
    <cellStyle name="20% - Accent3 7 2 3 2" xfId="18921"/>
    <cellStyle name="20% - Accent3 7 2 4" xfId="18922"/>
    <cellStyle name="20% - Accent3 7 2 4 2" xfId="18923"/>
    <cellStyle name="20% - Accent3 7 2 5" xfId="18924"/>
    <cellStyle name="20% - Accent3 7 2 6" xfId="18925"/>
    <cellStyle name="20% - Accent3 7 2 7" xfId="18926"/>
    <cellStyle name="20% - Accent3 7 2 8" xfId="18927"/>
    <cellStyle name="20% - Accent3 7 2 9" xfId="18928"/>
    <cellStyle name="20% - Accent3 7 3" xfId="18929"/>
    <cellStyle name="20% - Accent3 7 3 2" xfId="18930"/>
    <cellStyle name="20% - Accent3 7 4" xfId="18931"/>
    <cellStyle name="20% - Accent3 7 4 2" xfId="18932"/>
    <cellStyle name="20% - Accent3 7 5" xfId="18933"/>
    <cellStyle name="20% - Accent3 7 5 2" xfId="18934"/>
    <cellStyle name="20% - Accent3 7 6" xfId="18935"/>
    <cellStyle name="20% - Accent3 7 7" xfId="18936"/>
    <cellStyle name="20% - Accent3 7 8" xfId="18937"/>
    <cellStyle name="20% - Accent3 7 9" xfId="18938"/>
    <cellStyle name="20% - Accent3 8" xfId="18939"/>
    <cellStyle name="20% - Accent3 8 2" xfId="18940"/>
    <cellStyle name="20% - Accent3 8 2 2" xfId="18941"/>
    <cellStyle name="20% - Accent3 8 3" xfId="18942"/>
    <cellStyle name="20% - Accent3 8 3 2" xfId="18943"/>
    <cellStyle name="20% - Accent3 8 4" xfId="18944"/>
    <cellStyle name="20% - Accent3 8 4 2" xfId="18945"/>
    <cellStyle name="20% - Accent3 8 5" xfId="18946"/>
    <cellStyle name="20% - Accent3 8 6" xfId="18947"/>
    <cellStyle name="20% - Accent3 8 7" xfId="18948"/>
    <cellStyle name="20% - Accent3 8 8" xfId="18949"/>
    <cellStyle name="20% - Accent3 8 9" xfId="18950"/>
    <cellStyle name="20% - Accent3 9" xfId="18951"/>
    <cellStyle name="20% - Accent3 9 2" xfId="18952"/>
    <cellStyle name="20% - Accent3 9 2 2" xfId="18953"/>
    <cellStyle name="20% - Accent3 9 3" xfId="18954"/>
    <cellStyle name="20% - Accent3 9 3 2" xfId="18955"/>
    <cellStyle name="20% - Accent3 9 4" xfId="18956"/>
    <cellStyle name="20% - Accent3 9 4 2" xfId="18957"/>
    <cellStyle name="20% - Accent3 9 5" xfId="18958"/>
    <cellStyle name="20% - Accent3 9 6" xfId="18959"/>
    <cellStyle name="20% - Accent3 9 7" xfId="18960"/>
    <cellStyle name="20% - Accent3 9 8" xfId="18961"/>
    <cellStyle name="20% - Accent3 9 9" xfId="18962"/>
    <cellStyle name="20% - Accent4 10" xfId="18963"/>
    <cellStyle name="20% - Accent4 10 2" xfId="18964"/>
    <cellStyle name="20% - Accent4 10 2 2" xfId="18965"/>
    <cellStyle name="20% - Accent4 10 3" xfId="18966"/>
    <cellStyle name="20% - Accent4 10 3 2" xfId="18967"/>
    <cellStyle name="20% - Accent4 10 4" xfId="18968"/>
    <cellStyle name="20% - Accent4 10 4 2" xfId="18969"/>
    <cellStyle name="20% - Accent4 10 5" xfId="18970"/>
    <cellStyle name="20% - Accent4 10 6" xfId="18971"/>
    <cellStyle name="20% - Accent4 10 7" xfId="18972"/>
    <cellStyle name="20% - Accent4 10 8" xfId="18973"/>
    <cellStyle name="20% - Accent4 10 9" xfId="18974"/>
    <cellStyle name="20% - Accent4 11" xfId="18975"/>
    <cellStyle name="20% - Accent4 11 2" xfId="18976"/>
    <cellStyle name="20% - Accent4 11 2 2" xfId="18977"/>
    <cellStyle name="20% - Accent4 11 3" xfId="18978"/>
    <cellStyle name="20% - Accent4 11 3 2" xfId="18979"/>
    <cellStyle name="20% - Accent4 11 4" xfId="18980"/>
    <cellStyle name="20% - Accent4 11 5" xfId="18981"/>
    <cellStyle name="20% - Accent4 11 6" xfId="18982"/>
    <cellStyle name="20% - Accent4 11 7" xfId="18983"/>
    <cellStyle name="20% - Accent4 11 8" xfId="18984"/>
    <cellStyle name="20% - Accent4 12" xfId="18985"/>
    <cellStyle name="20% - Accent4 12 2" xfId="18986"/>
    <cellStyle name="20% - Accent4 12 2 2" xfId="18987"/>
    <cellStyle name="20% - Accent4 12 3" xfId="18988"/>
    <cellStyle name="20% - Accent4 12 4" xfId="18989"/>
    <cellStyle name="20% - Accent4 12 5" xfId="18990"/>
    <cellStyle name="20% - Accent4 13" xfId="18991"/>
    <cellStyle name="20% - Accent4 13 2" xfId="18992"/>
    <cellStyle name="20% - Accent4 13 3" xfId="18993"/>
    <cellStyle name="20% - Accent4 14" xfId="18994"/>
    <cellStyle name="20% - Accent4 14 2" xfId="18995"/>
    <cellStyle name="20% - Accent4 15" xfId="18996"/>
    <cellStyle name="20% - Accent4 16" xfId="18997"/>
    <cellStyle name="20% - Accent4 17" xfId="18998"/>
    <cellStyle name="20% - Accent4 18" xfId="18999"/>
    <cellStyle name="20% - Accent4 19" xfId="19000"/>
    <cellStyle name="20% - Accent4 2" xfId="19001"/>
    <cellStyle name="20% - Accent4 2 10" xfId="19002"/>
    <cellStyle name="20% - Accent4 2 11" xfId="19003"/>
    <cellStyle name="20% - Accent4 2 12" xfId="19004"/>
    <cellStyle name="20% - Accent4 2 13" xfId="19005"/>
    <cellStyle name="20% - Accent4 2 14" xfId="19006"/>
    <cellStyle name="20% - Accent4 2 2" xfId="19007"/>
    <cellStyle name="20% - Accent4 2 2 10" xfId="19008"/>
    <cellStyle name="20% - Accent4 2 2 11" xfId="19009"/>
    <cellStyle name="20% - Accent4 2 2 12" xfId="19010"/>
    <cellStyle name="20% - Accent4 2 2 2" xfId="19011"/>
    <cellStyle name="20% - Accent4 2 2 2 2" xfId="19012"/>
    <cellStyle name="20% - Accent4 2 2 2 2 2" xfId="19013"/>
    <cellStyle name="20% - Accent4 2 2 2 2 2 2" xfId="19014"/>
    <cellStyle name="20% - Accent4 2 2 2 2 3" xfId="19015"/>
    <cellStyle name="20% - Accent4 2 2 2 2 3 2" xfId="19016"/>
    <cellStyle name="20% - Accent4 2 2 2 2 4" xfId="19017"/>
    <cellStyle name="20% - Accent4 2 2 2 2 4 2" xfId="19018"/>
    <cellStyle name="20% - Accent4 2 2 2 2 5" xfId="19019"/>
    <cellStyle name="20% - Accent4 2 2 2 2 6" xfId="19020"/>
    <cellStyle name="20% - Accent4 2 2 2 2 7" xfId="19021"/>
    <cellStyle name="20% - Accent4 2 2 2 2 8" xfId="19022"/>
    <cellStyle name="20% - Accent4 2 2 2 2 9" xfId="19023"/>
    <cellStyle name="20% - Accent4 2 2 2 3" xfId="19024"/>
    <cellStyle name="20% - Accent4 2 2 2 3 2" xfId="19025"/>
    <cellStyle name="20% - Accent4 2 2 2 3 3" xfId="19026"/>
    <cellStyle name="20% - Accent4 2 2 2 3 4" xfId="19027"/>
    <cellStyle name="20% - Accent4 2 2 2 4" xfId="19028"/>
    <cellStyle name="20% - Accent4 2 2 2 4 2" xfId="19029"/>
    <cellStyle name="20% - Accent4 2 2 2 5" xfId="19030"/>
    <cellStyle name="20% - Accent4 2 2 2 5 2" xfId="19031"/>
    <cellStyle name="20% - Accent4 2 2 2 6" xfId="19032"/>
    <cellStyle name="20% - Accent4 2 2 2 7" xfId="19033"/>
    <cellStyle name="20% - Accent4 2 2 2 8" xfId="19034"/>
    <cellStyle name="20% - Accent4 2 2 2 9" xfId="19035"/>
    <cellStyle name="20% - Accent4 2 2 3" xfId="19036"/>
    <cellStyle name="20% - Accent4 2 2 3 10" xfId="19037"/>
    <cellStyle name="20% - Accent4 2 2 3 2" xfId="19038"/>
    <cellStyle name="20% - Accent4 2 2 3 2 2" xfId="19039"/>
    <cellStyle name="20% - Accent4 2 2 3 2 2 2" xfId="19040"/>
    <cellStyle name="20% - Accent4 2 2 3 2 3" xfId="19041"/>
    <cellStyle name="20% - Accent4 2 2 3 2 3 2" xfId="19042"/>
    <cellStyle name="20% - Accent4 2 2 3 2 4" xfId="19043"/>
    <cellStyle name="20% - Accent4 2 2 3 2 4 2" xfId="19044"/>
    <cellStyle name="20% - Accent4 2 2 3 2 5" xfId="19045"/>
    <cellStyle name="20% - Accent4 2 2 3 2 6" xfId="19046"/>
    <cellStyle name="20% - Accent4 2 2 3 2 7" xfId="19047"/>
    <cellStyle name="20% - Accent4 2 2 3 2 8" xfId="19048"/>
    <cellStyle name="20% - Accent4 2 2 3 2 9" xfId="19049"/>
    <cellStyle name="20% - Accent4 2 2 3 3" xfId="19050"/>
    <cellStyle name="20% - Accent4 2 2 3 3 2" xfId="19051"/>
    <cellStyle name="20% - Accent4 2 2 3 4" xfId="19052"/>
    <cellStyle name="20% - Accent4 2 2 3 4 2" xfId="19053"/>
    <cellStyle name="20% - Accent4 2 2 3 5" xfId="19054"/>
    <cellStyle name="20% - Accent4 2 2 3 5 2" xfId="19055"/>
    <cellStyle name="20% - Accent4 2 2 3 6" xfId="19056"/>
    <cellStyle name="20% - Accent4 2 2 3 7" xfId="19057"/>
    <cellStyle name="20% - Accent4 2 2 3 8" xfId="19058"/>
    <cellStyle name="20% - Accent4 2 2 3 9" xfId="19059"/>
    <cellStyle name="20% - Accent4 2 2 4" xfId="19060"/>
    <cellStyle name="20% - Accent4 2 2 4 2" xfId="19061"/>
    <cellStyle name="20% - Accent4 2 2 4 2 2" xfId="19062"/>
    <cellStyle name="20% - Accent4 2 2 4 3" xfId="19063"/>
    <cellStyle name="20% - Accent4 2 2 4 3 2" xfId="19064"/>
    <cellStyle name="20% - Accent4 2 2 4 4" xfId="19065"/>
    <cellStyle name="20% - Accent4 2 2 4 4 2" xfId="19066"/>
    <cellStyle name="20% - Accent4 2 2 4 5" xfId="19067"/>
    <cellStyle name="20% - Accent4 2 2 4 6" xfId="19068"/>
    <cellStyle name="20% - Accent4 2 2 4 7" xfId="19069"/>
    <cellStyle name="20% - Accent4 2 2 4 8" xfId="19070"/>
    <cellStyle name="20% - Accent4 2 2 4 9" xfId="19071"/>
    <cellStyle name="20% - Accent4 2 2 5" xfId="19072"/>
    <cellStyle name="20% - Accent4 2 2 5 2" xfId="19073"/>
    <cellStyle name="20% - Accent4 2 2 5 3" xfId="19074"/>
    <cellStyle name="20% - Accent4 2 2 6" xfId="19075"/>
    <cellStyle name="20% - Accent4 2 2 6 2" xfId="19076"/>
    <cellStyle name="20% - Accent4 2 2 6 3" xfId="19077"/>
    <cellStyle name="20% - Accent4 2 2 6 4" xfId="19078"/>
    <cellStyle name="20% - Accent4 2 2 7" xfId="19079"/>
    <cellStyle name="20% - Accent4 2 2 7 2" xfId="19080"/>
    <cellStyle name="20% - Accent4 2 2 8" xfId="19081"/>
    <cellStyle name="20% - Accent4 2 2 8 2" xfId="19082"/>
    <cellStyle name="20% - Accent4 2 2 9" xfId="19083"/>
    <cellStyle name="20% - Accent4 2 3" xfId="19084"/>
    <cellStyle name="20% - Accent4 2 3 2" xfId="19085"/>
    <cellStyle name="20% - Accent4 2 3 2 2" xfId="19086"/>
    <cellStyle name="20% - Accent4 2 3 2 2 2" xfId="19087"/>
    <cellStyle name="20% - Accent4 2 3 2 3" xfId="19088"/>
    <cellStyle name="20% - Accent4 2 3 2 3 2" xfId="19089"/>
    <cellStyle name="20% - Accent4 2 3 2 4" xfId="19090"/>
    <cellStyle name="20% - Accent4 2 3 2 4 2" xfId="19091"/>
    <cellStyle name="20% - Accent4 2 3 2 5" xfId="19092"/>
    <cellStyle name="20% - Accent4 2 3 2 6" xfId="19093"/>
    <cellStyle name="20% - Accent4 2 3 2 7" xfId="19094"/>
    <cellStyle name="20% - Accent4 2 3 2 8" xfId="19095"/>
    <cellStyle name="20% - Accent4 2 3 2 9" xfId="19096"/>
    <cellStyle name="20% - Accent4 2 3 3" xfId="19097"/>
    <cellStyle name="20% - Accent4 2 3 3 2" xfId="19098"/>
    <cellStyle name="20% - Accent4 2 3 3 3" xfId="19099"/>
    <cellStyle name="20% - Accent4 2 3 3 4" xfId="19100"/>
    <cellStyle name="20% - Accent4 2 3 4" xfId="19101"/>
    <cellStyle name="20% - Accent4 2 3 4 2" xfId="19102"/>
    <cellStyle name="20% - Accent4 2 3 5" xfId="19103"/>
    <cellStyle name="20% - Accent4 2 3 5 2" xfId="19104"/>
    <cellStyle name="20% - Accent4 2 3 6" xfId="19105"/>
    <cellStyle name="20% - Accent4 2 3 7" xfId="19106"/>
    <cellStyle name="20% - Accent4 2 3 8" xfId="19107"/>
    <cellStyle name="20% - Accent4 2 3 9" xfId="19108"/>
    <cellStyle name="20% - Accent4 2 4" xfId="19109"/>
    <cellStyle name="20% - Accent4 2 4 10" xfId="19110"/>
    <cellStyle name="20% - Accent4 2 4 2" xfId="19111"/>
    <cellStyle name="20% - Accent4 2 4 2 2" xfId="19112"/>
    <cellStyle name="20% - Accent4 2 4 2 2 2" xfId="19113"/>
    <cellStyle name="20% - Accent4 2 4 2 3" xfId="19114"/>
    <cellStyle name="20% - Accent4 2 4 2 3 2" xfId="19115"/>
    <cellStyle name="20% - Accent4 2 4 2 4" xfId="19116"/>
    <cellStyle name="20% - Accent4 2 4 2 4 2" xfId="19117"/>
    <cellStyle name="20% - Accent4 2 4 2 5" xfId="19118"/>
    <cellStyle name="20% - Accent4 2 4 2 6" xfId="19119"/>
    <cellStyle name="20% - Accent4 2 4 2 7" xfId="19120"/>
    <cellStyle name="20% - Accent4 2 4 2 8" xfId="19121"/>
    <cellStyle name="20% - Accent4 2 4 2 9" xfId="19122"/>
    <cellStyle name="20% - Accent4 2 4 3" xfId="19123"/>
    <cellStyle name="20% - Accent4 2 4 3 2" xfId="19124"/>
    <cellStyle name="20% - Accent4 2 4 3 3" xfId="19125"/>
    <cellStyle name="20% - Accent4 2 4 3 4" xfId="19126"/>
    <cellStyle name="20% - Accent4 2 4 4" xfId="19127"/>
    <cellStyle name="20% - Accent4 2 4 4 2" xfId="19128"/>
    <cellStyle name="20% - Accent4 2 4 4 3" xfId="19129"/>
    <cellStyle name="20% - Accent4 2 4 4 4" xfId="19130"/>
    <cellStyle name="20% - Accent4 2 4 5" xfId="19131"/>
    <cellStyle name="20% - Accent4 2 4 5 2" xfId="19132"/>
    <cellStyle name="20% - Accent4 2 4 6" xfId="19133"/>
    <cellStyle name="20% - Accent4 2 4 7" xfId="19134"/>
    <cellStyle name="20% - Accent4 2 4 8" xfId="19135"/>
    <cellStyle name="20% - Accent4 2 4 9" xfId="19136"/>
    <cellStyle name="20% - Accent4 2 5" xfId="19137"/>
    <cellStyle name="20% - Accent4 2 5 2" xfId="19138"/>
    <cellStyle name="20% - Accent4 2 5 2 2" xfId="19139"/>
    <cellStyle name="20% - Accent4 2 5 3" xfId="19140"/>
    <cellStyle name="20% - Accent4 2 5 3 2" xfId="19141"/>
    <cellStyle name="20% - Accent4 2 5 4" xfId="19142"/>
    <cellStyle name="20% - Accent4 2 5 4 2" xfId="19143"/>
    <cellStyle name="20% - Accent4 2 5 5" xfId="19144"/>
    <cellStyle name="20% - Accent4 2 5 6" xfId="19145"/>
    <cellStyle name="20% - Accent4 2 5 7" xfId="19146"/>
    <cellStyle name="20% - Accent4 2 5 8" xfId="19147"/>
    <cellStyle name="20% - Accent4 2 5 9" xfId="19148"/>
    <cellStyle name="20% - Accent4 2 6" xfId="19149"/>
    <cellStyle name="20% - Accent4 2 6 2" xfId="19150"/>
    <cellStyle name="20% - Accent4 2 6 2 2" xfId="19151"/>
    <cellStyle name="20% - Accent4 2 6 3" xfId="19152"/>
    <cellStyle name="20% - Accent4 2 6 3 2" xfId="19153"/>
    <cellStyle name="20% - Accent4 2 6 4" xfId="19154"/>
    <cellStyle name="20% - Accent4 2 6 4 2" xfId="19155"/>
    <cellStyle name="20% - Accent4 2 6 5" xfId="19156"/>
    <cellStyle name="20% - Accent4 2 6 6" xfId="19157"/>
    <cellStyle name="20% - Accent4 2 6 7" xfId="19158"/>
    <cellStyle name="20% - Accent4 2 6 8" xfId="19159"/>
    <cellStyle name="20% - Accent4 2 6 9" xfId="19160"/>
    <cellStyle name="20% - Accent4 2 7" xfId="19161"/>
    <cellStyle name="20% - Accent4 2 7 2" xfId="19162"/>
    <cellStyle name="20% - Accent4 2 7 3" xfId="19163"/>
    <cellStyle name="20% - Accent4 2 7 4" xfId="19164"/>
    <cellStyle name="20% - Accent4 2 8" xfId="19165"/>
    <cellStyle name="20% - Accent4 2 8 2" xfId="19166"/>
    <cellStyle name="20% - Accent4 2 9" xfId="19167"/>
    <cellStyle name="20% - Accent4 2 9 2" xfId="19168"/>
    <cellStyle name="20% - Accent4 20" xfId="19169"/>
    <cellStyle name="20% - Accent4 3" xfId="19170"/>
    <cellStyle name="20% - Accent4 3 10" xfId="19171"/>
    <cellStyle name="20% - Accent4 3 11" xfId="19172"/>
    <cellStyle name="20% - Accent4 3 12" xfId="19173"/>
    <cellStyle name="20% - Accent4 3 2" xfId="19174"/>
    <cellStyle name="20% - Accent4 3 2 10" xfId="19175"/>
    <cellStyle name="20% - Accent4 3 2 2" xfId="19176"/>
    <cellStyle name="20% - Accent4 3 2 2 2" xfId="19177"/>
    <cellStyle name="20% - Accent4 3 2 2 2 2" xfId="19178"/>
    <cellStyle name="20% - Accent4 3 2 2 3" xfId="19179"/>
    <cellStyle name="20% - Accent4 3 2 2 3 2" xfId="19180"/>
    <cellStyle name="20% - Accent4 3 2 2 4" xfId="19181"/>
    <cellStyle name="20% - Accent4 3 2 2 4 2" xfId="19182"/>
    <cellStyle name="20% - Accent4 3 2 2 5" xfId="19183"/>
    <cellStyle name="20% - Accent4 3 2 2 6" xfId="19184"/>
    <cellStyle name="20% - Accent4 3 2 2 7" xfId="19185"/>
    <cellStyle name="20% - Accent4 3 2 2 8" xfId="19186"/>
    <cellStyle name="20% - Accent4 3 2 2 9" xfId="19187"/>
    <cellStyle name="20% - Accent4 3 2 3" xfId="19188"/>
    <cellStyle name="20% - Accent4 3 2 3 2" xfId="19189"/>
    <cellStyle name="20% - Accent4 3 2 3 3" xfId="19190"/>
    <cellStyle name="20% - Accent4 3 2 3 4" xfId="19191"/>
    <cellStyle name="20% - Accent4 3 2 4" xfId="19192"/>
    <cellStyle name="20% - Accent4 3 2 4 2" xfId="19193"/>
    <cellStyle name="20% - Accent4 3 2 5" xfId="19194"/>
    <cellStyle name="20% - Accent4 3 2 5 2" xfId="19195"/>
    <cellStyle name="20% - Accent4 3 2 6" xfId="19196"/>
    <cellStyle name="20% - Accent4 3 2 6 2" xfId="19197"/>
    <cellStyle name="20% - Accent4 3 2 7" xfId="19198"/>
    <cellStyle name="20% - Accent4 3 2 8" xfId="19199"/>
    <cellStyle name="20% - Accent4 3 2 9" xfId="19200"/>
    <cellStyle name="20% - Accent4 3 3" xfId="19201"/>
    <cellStyle name="20% - Accent4 3 3 2" xfId="19202"/>
    <cellStyle name="20% - Accent4 3 3 2 2" xfId="19203"/>
    <cellStyle name="20% - Accent4 3 3 2 2 2" xfId="19204"/>
    <cellStyle name="20% - Accent4 3 3 2 3" xfId="19205"/>
    <cellStyle name="20% - Accent4 3 3 2 3 2" xfId="19206"/>
    <cellStyle name="20% - Accent4 3 3 2 4" xfId="19207"/>
    <cellStyle name="20% - Accent4 3 3 2 4 2" xfId="19208"/>
    <cellStyle name="20% - Accent4 3 3 2 5" xfId="19209"/>
    <cellStyle name="20% - Accent4 3 3 2 6" xfId="19210"/>
    <cellStyle name="20% - Accent4 3 3 2 7" xfId="19211"/>
    <cellStyle name="20% - Accent4 3 3 2 8" xfId="19212"/>
    <cellStyle name="20% - Accent4 3 3 2 9" xfId="19213"/>
    <cellStyle name="20% - Accent4 3 3 3" xfId="19214"/>
    <cellStyle name="20% - Accent4 3 3 3 2" xfId="19215"/>
    <cellStyle name="20% - Accent4 3 3 3 3" xfId="19216"/>
    <cellStyle name="20% - Accent4 3 3 3 4" xfId="19217"/>
    <cellStyle name="20% - Accent4 3 3 4" xfId="19218"/>
    <cellStyle name="20% - Accent4 3 3 4 2" xfId="19219"/>
    <cellStyle name="20% - Accent4 3 3 5" xfId="19220"/>
    <cellStyle name="20% - Accent4 3 3 5 2" xfId="19221"/>
    <cellStyle name="20% - Accent4 3 3 6" xfId="19222"/>
    <cellStyle name="20% - Accent4 3 3 7" xfId="19223"/>
    <cellStyle name="20% - Accent4 3 3 8" xfId="19224"/>
    <cellStyle name="20% - Accent4 3 3 9" xfId="19225"/>
    <cellStyle name="20% - Accent4 3 4" xfId="19226"/>
    <cellStyle name="20% - Accent4 3 4 2" xfId="19227"/>
    <cellStyle name="20% - Accent4 3 4 2 2" xfId="19228"/>
    <cellStyle name="20% - Accent4 3 4 3" xfId="19229"/>
    <cellStyle name="20% - Accent4 3 4 3 2" xfId="19230"/>
    <cellStyle name="20% - Accent4 3 4 4" xfId="19231"/>
    <cellStyle name="20% - Accent4 3 4 4 2" xfId="19232"/>
    <cellStyle name="20% - Accent4 3 4 5" xfId="19233"/>
    <cellStyle name="20% - Accent4 3 4 6" xfId="19234"/>
    <cellStyle name="20% - Accent4 3 4 7" xfId="19235"/>
    <cellStyle name="20% - Accent4 3 4 8" xfId="19236"/>
    <cellStyle name="20% - Accent4 3 4 9" xfId="19237"/>
    <cellStyle name="20% - Accent4 3 5" xfId="19238"/>
    <cellStyle name="20% - Accent4 3 5 2" xfId="19239"/>
    <cellStyle name="20% - Accent4 3 5 3" xfId="19240"/>
    <cellStyle name="20% - Accent4 3 6" xfId="19241"/>
    <cellStyle name="20% - Accent4 3 6 2" xfId="19242"/>
    <cellStyle name="20% - Accent4 3 6 3" xfId="19243"/>
    <cellStyle name="20% - Accent4 3 6 4" xfId="19244"/>
    <cellStyle name="20% - Accent4 3 7" xfId="19245"/>
    <cellStyle name="20% - Accent4 3 7 2" xfId="19246"/>
    <cellStyle name="20% - Accent4 3 8" xfId="19247"/>
    <cellStyle name="20% - Accent4 3 8 2" xfId="19248"/>
    <cellStyle name="20% - Accent4 3 9" xfId="19249"/>
    <cellStyle name="20% - Accent4 4" xfId="19250"/>
    <cellStyle name="20% - Accent4 4 10" xfId="19251"/>
    <cellStyle name="20% - Accent4 4 11" xfId="19252"/>
    <cellStyle name="20% - Accent4 4 12" xfId="19253"/>
    <cellStyle name="20% - Accent4 4 2" xfId="19254"/>
    <cellStyle name="20% - Accent4 4 2 10" xfId="19255"/>
    <cellStyle name="20% - Accent4 4 2 2" xfId="19256"/>
    <cellStyle name="20% - Accent4 4 2 2 2" xfId="19257"/>
    <cellStyle name="20% - Accent4 4 2 2 2 2" xfId="19258"/>
    <cellStyle name="20% - Accent4 4 2 2 3" xfId="19259"/>
    <cellStyle name="20% - Accent4 4 2 2 3 2" xfId="19260"/>
    <cellStyle name="20% - Accent4 4 2 2 4" xfId="19261"/>
    <cellStyle name="20% - Accent4 4 2 2 4 2" xfId="19262"/>
    <cellStyle name="20% - Accent4 4 2 2 5" xfId="19263"/>
    <cellStyle name="20% - Accent4 4 2 2 6" xfId="19264"/>
    <cellStyle name="20% - Accent4 4 2 2 7" xfId="19265"/>
    <cellStyle name="20% - Accent4 4 2 2 8" xfId="19266"/>
    <cellStyle name="20% - Accent4 4 2 2 9" xfId="19267"/>
    <cellStyle name="20% - Accent4 4 2 3" xfId="19268"/>
    <cellStyle name="20% - Accent4 4 2 3 2" xfId="19269"/>
    <cellStyle name="20% - Accent4 4 2 3 3" xfId="19270"/>
    <cellStyle name="20% - Accent4 4 2 3 4" xfId="19271"/>
    <cellStyle name="20% - Accent4 4 2 4" xfId="19272"/>
    <cellStyle name="20% - Accent4 4 2 4 2" xfId="19273"/>
    <cellStyle name="20% - Accent4 4 2 5" xfId="19274"/>
    <cellStyle name="20% - Accent4 4 2 5 2" xfId="19275"/>
    <cellStyle name="20% - Accent4 4 2 6" xfId="19276"/>
    <cellStyle name="20% - Accent4 4 2 6 2" xfId="19277"/>
    <cellStyle name="20% - Accent4 4 2 7" xfId="19278"/>
    <cellStyle name="20% - Accent4 4 2 8" xfId="19279"/>
    <cellStyle name="20% - Accent4 4 2 9" xfId="19280"/>
    <cellStyle name="20% - Accent4 4 3" xfId="19281"/>
    <cellStyle name="20% - Accent4 4 3 10" xfId="19282"/>
    <cellStyle name="20% - Accent4 4 3 2" xfId="19283"/>
    <cellStyle name="20% - Accent4 4 3 2 2" xfId="19284"/>
    <cellStyle name="20% - Accent4 4 3 2 2 2" xfId="19285"/>
    <cellStyle name="20% - Accent4 4 3 2 3" xfId="19286"/>
    <cellStyle name="20% - Accent4 4 3 2 3 2" xfId="19287"/>
    <cellStyle name="20% - Accent4 4 3 2 4" xfId="19288"/>
    <cellStyle name="20% - Accent4 4 3 2 4 2" xfId="19289"/>
    <cellStyle name="20% - Accent4 4 3 2 5" xfId="19290"/>
    <cellStyle name="20% - Accent4 4 3 2 6" xfId="19291"/>
    <cellStyle name="20% - Accent4 4 3 2 7" xfId="19292"/>
    <cellStyle name="20% - Accent4 4 3 2 8" xfId="19293"/>
    <cellStyle name="20% - Accent4 4 3 2 9" xfId="19294"/>
    <cellStyle name="20% - Accent4 4 3 3" xfId="19295"/>
    <cellStyle name="20% - Accent4 4 3 3 2" xfId="19296"/>
    <cellStyle name="20% - Accent4 4 3 4" xfId="19297"/>
    <cellStyle name="20% - Accent4 4 3 4 2" xfId="19298"/>
    <cellStyle name="20% - Accent4 4 3 5" xfId="19299"/>
    <cellStyle name="20% - Accent4 4 3 5 2" xfId="19300"/>
    <cellStyle name="20% - Accent4 4 3 6" xfId="19301"/>
    <cellStyle name="20% - Accent4 4 3 7" xfId="19302"/>
    <cellStyle name="20% - Accent4 4 3 8" xfId="19303"/>
    <cellStyle name="20% - Accent4 4 3 9" xfId="19304"/>
    <cellStyle name="20% - Accent4 4 4" xfId="19305"/>
    <cellStyle name="20% - Accent4 4 4 2" xfId="19306"/>
    <cellStyle name="20% - Accent4 4 4 2 2" xfId="19307"/>
    <cellStyle name="20% - Accent4 4 4 3" xfId="19308"/>
    <cellStyle name="20% - Accent4 4 4 3 2" xfId="19309"/>
    <cellStyle name="20% - Accent4 4 4 4" xfId="19310"/>
    <cellStyle name="20% - Accent4 4 4 4 2" xfId="19311"/>
    <cellStyle name="20% - Accent4 4 4 5" xfId="19312"/>
    <cellStyle name="20% - Accent4 4 4 6" xfId="19313"/>
    <cellStyle name="20% - Accent4 4 4 7" xfId="19314"/>
    <cellStyle name="20% - Accent4 4 4 8" xfId="19315"/>
    <cellStyle name="20% - Accent4 4 4 9" xfId="19316"/>
    <cellStyle name="20% - Accent4 4 5" xfId="19317"/>
    <cellStyle name="20% - Accent4 4 5 2" xfId="19318"/>
    <cellStyle name="20% - Accent4 4 5 3" xfId="19319"/>
    <cellStyle name="20% - Accent4 4 5 4" xfId="19320"/>
    <cellStyle name="20% - Accent4 4 6" xfId="19321"/>
    <cellStyle name="20% - Accent4 4 6 2" xfId="19322"/>
    <cellStyle name="20% - Accent4 4 6 3" xfId="19323"/>
    <cellStyle name="20% - Accent4 4 6 4" xfId="19324"/>
    <cellStyle name="20% - Accent4 4 7" xfId="19325"/>
    <cellStyle name="20% - Accent4 4 7 2" xfId="19326"/>
    <cellStyle name="20% - Accent4 4 8" xfId="19327"/>
    <cellStyle name="20% - Accent4 4 8 2" xfId="19328"/>
    <cellStyle name="20% - Accent4 4 9" xfId="19329"/>
    <cellStyle name="20% - Accent4 5" xfId="19330"/>
    <cellStyle name="20% - Accent4 5 10" xfId="19331"/>
    <cellStyle name="20% - Accent4 5 2" xfId="19332"/>
    <cellStyle name="20% - Accent4 5 2 2" xfId="19333"/>
    <cellStyle name="20% - Accent4 5 2 2 2" xfId="19334"/>
    <cellStyle name="20% - Accent4 5 2 2 3" xfId="19335"/>
    <cellStyle name="20% - Accent4 5 2 2 4" xfId="19336"/>
    <cellStyle name="20% - Accent4 5 2 3" xfId="19337"/>
    <cellStyle name="20% - Accent4 5 2 3 2" xfId="19338"/>
    <cellStyle name="20% - Accent4 5 2 4" xfId="19339"/>
    <cellStyle name="20% - Accent4 5 2 4 2" xfId="19340"/>
    <cellStyle name="20% - Accent4 5 2 5" xfId="19341"/>
    <cellStyle name="20% - Accent4 5 2 6" xfId="19342"/>
    <cellStyle name="20% - Accent4 5 2 7" xfId="19343"/>
    <cellStyle name="20% - Accent4 5 2 8" xfId="19344"/>
    <cellStyle name="20% - Accent4 5 3" xfId="19345"/>
    <cellStyle name="20% - Accent4 5 3 2" xfId="19346"/>
    <cellStyle name="20% - Accent4 5 3 3" xfId="19347"/>
    <cellStyle name="20% - Accent4 5 4" xfId="19348"/>
    <cellStyle name="20% - Accent4 5 4 2" xfId="19349"/>
    <cellStyle name="20% - Accent4 5 5" xfId="19350"/>
    <cellStyle name="20% - Accent4 5 5 2" xfId="19351"/>
    <cellStyle name="20% - Accent4 5 6" xfId="19352"/>
    <cellStyle name="20% - Accent4 5 6 2" xfId="19353"/>
    <cellStyle name="20% - Accent4 5 7" xfId="19354"/>
    <cellStyle name="20% - Accent4 5 8" xfId="19355"/>
    <cellStyle name="20% - Accent4 5 9" xfId="19356"/>
    <cellStyle name="20% - Accent4 6" xfId="19357"/>
    <cellStyle name="20% - Accent4 6 2" xfId="19358"/>
    <cellStyle name="20% - Accent4 6 2 2" xfId="19359"/>
    <cellStyle name="20% - Accent4 6 2 2 2" xfId="19360"/>
    <cellStyle name="20% - Accent4 6 2 3" xfId="19361"/>
    <cellStyle name="20% - Accent4 6 2 3 2" xfId="19362"/>
    <cellStyle name="20% - Accent4 6 2 4" xfId="19363"/>
    <cellStyle name="20% - Accent4 6 2 4 2" xfId="19364"/>
    <cellStyle name="20% - Accent4 6 2 5" xfId="19365"/>
    <cellStyle name="20% - Accent4 6 2 6" xfId="19366"/>
    <cellStyle name="20% - Accent4 6 2 7" xfId="19367"/>
    <cellStyle name="20% - Accent4 6 2 8" xfId="19368"/>
    <cellStyle name="20% - Accent4 6 2 9" xfId="19369"/>
    <cellStyle name="20% - Accent4 6 3" xfId="19370"/>
    <cellStyle name="20% - Accent4 6 3 2" xfId="19371"/>
    <cellStyle name="20% - Accent4 6 3 3" xfId="19372"/>
    <cellStyle name="20% - Accent4 6 3 4" xfId="19373"/>
    <cellStyle name="20% - Accent4 6 4" xfId="19374"/>
    <cellStyle name="20% - Accent4 6 4 2" xfId="19375"/>
    <cellStyle name="20% - Accent4 6 5" xfId="19376"/>
    <cellStyle name="20% - Accent4 6 5 2" xfId="19377"/>
    <cellStyle name="20% - Accent4 6 6" xfId="19378"/>
    <cellStyle name="20% - Accent4 6 7" xfId="19379"/>
    <cellStyle name="20% - Accent4 6 8" xfId="19380"/>
    <cellStyle name="20% - Accent4 6 9" xfId="19381"/>
    <cellStyle name="20% - Accent4 7" xfId="19382"/>
    <cellStyle name="20% - Accent4 7 10" xfId="19383"/>
    <cellStyle name="20% - Accent4 7 2" xfId="19384"/>
    <cellStyle name="20% - Accent4 7 2 2" xfId="19385"/>
    <cellStyle name="20% - Accent4 7 2 2 2" xfId="19386"/>
    <cellStyle name="20% - Accent4 7 2 3" xfId="19387"/>
    <cellStyle name="20% - Accent4 7 2 3 2" xfId="19388"/>
    <cellStyle name="20% - Accent4 7 2 4" xfId="19389"/>
    <cellStyle name="20% - Accent4 7 2 4 2" xfId="19390"/>
    <cellStyle name="20% - Accent4 7 2 5" xfId="19391"/>
    <cellStyle name="20% - Accent4 7 2 6" xfId="19392"/>
    <cellStyle name="20% - Accent4 7 2 7" xfId="19393"/>
    <cellStyle name="20% - Accent4 7 2 8" xfId="19394"/>
    <cellStyle name="20% - Accent4 7 2 9" xfId="19395"/>
    <cellStyle name="20% - Accent4 7 3" xfId="19396"/>
    <cellStyle name="20% - Accent4 7 3 2" xfId="19397"/>
    <cellStyle name="20% - Accent4 7 4" xfId="19398"/>
    <cellStyle name="20% - Accent4 7 4 2" xfId="19399"/>
    <cellStyle name="20% - Accent4 7 5" xfId="19400"/>
    <cellStyle name="20% - Accent4 7 5 2" xfId="19401"/>
    <cellStyle name="20% - Accent4 7 6" xfId="19402"/>
    <cellStyle name="20% - Accent4 7 7" xfId="19403"/>
    <cellStyle name="20% - Accent4 7 8" xfId="19404"/>
    <cellStyle name="20% - Accent4 7 9" xfId="19405"/>
    <cellStyle name="20% - Accent4 8" xfId="19406"/>
    <cellStyle name="20% - Accent4 8 2" xfId="19407"/>
    <cellStyle name="20% - Accent4 8 2 2" xfId="19408"/>
    <cellStyle name="20% - Accent4 8 3" xfId="19409"/>
    <cellStyle name="20% - Accent4 8 3 2" xfId="19410"/>
    <cellStyle name="20% - Accent4 8 4" xfId="19411"/>
    <cellStyle name="20% - Accent4 8 4 2" xfId="19412"/>
    <cellStyle name="20% - Accent4 8 5" xfId="19413"/>
    <cellStyle name="20% - Accent4 8 6" xfId="19414"/>
    <cellStyle name="20% - Accent4 8 7" xfId="19415"/>
    <cellStyle name="20% - Accent4 8 8" xfId="19416"/>
    <cellStyle name="20% - Accent4 8 9" xfId="19417"/>
    <cellStyle name="20% - Accent4 9" xfId="19418"/>
    <cellStyle name="20% - Accent4 9 2" xfId="19419"/>
    <cellStyle name="20% - Accent4 9 2 2" xfId="19420"/>
    <cellStyle name="20% - Accent4 9 3" xfId="19421"/>
    <cellStyle name="20% - Accent4 9 3 2" xfId="19422"/>
    <cellStyle name="20% - Accent4 9 4" xfId="19423"/>
    <cellStyle name="20% - Accent4 9 4 2" xfId="19424"/>
    <cellStyle name="20% - Accent4 9 5" xfId="19425"/>
    <cellStyle name="20% - Accent4 9 6" xfId="19426"/>
    <cellStyle name="20% - Accent4 9 7" xfId="19427"/>
    <cellStyle name="20% - Accent4 9 8" xfId="19428"/>
    <cellStyle name="20% - Accent4 9 9" xfId="19429"/>
    <cellStyle name="20% - Accent5 10" xfId="19430"/>
    <cellStyle name="20% - Accent5 10 2" xfId="19431"/>
    <cellStyle name="20% - Accent5 10 2 2" xfId="19432"/>
    <cellStyle name="20% - Accent5 10 3" xfId="19433"/>
    <cellStyle name="20% - Accent5 10 3 2" xfId="19434"/>
    <cellStyle name="20% - Accent5 10 4" xfId="19435"/>
    <cellStyle name="20% - Accent5 10 4 2" xfId="19436"/>
    <cellStyle name="20% - Accent5 10 5" xfId="19437"/>
    <cellStyle name="20% - Accent5 10 6" xfId="19438"/>
    <cellStyle name="20% - Accent5 10 7" xfId="19439"/>
    <cellStyle name="20% - Accent5 10 8" xfId="19440"/>
    <cellStyle name="20% - Accent5 10 9" xfId="19441"/>
    <cellStyle name="20% - Accent5 11" xfId="19442"/>
    <cellStyle name="20% - Accent5 11 2" xfId="19443"/>
    <cellStyle name="20% - Accent5 11 2 2" xfId="19444"/>
    <cellStyle name="20% - Accent5 11 3" xfId="19445"/>
    <cellStyle name="20% - Accent5 11 3 2" xfId="19446"/>
    <cellStyle name="20% - Accent5 11 4" xfId="19447"/>
    <cellStyle name="20% - Accent5 11 5" xfId="19448"/>
    <cellStyle name="20% - Accent5 11 6" xfId="19449"/>
    <cellStyle name="20% - Accent5 11 7" xfId="19450"/>
    <cellStyle name="20% - Accent5 11 8" xfId="19451"/>
    <cellStyle name="20% - Accent5 12" xfId="19452"/>
    <cellStyle name="20% - Accent5 12 2" xfId="19453"/>
    <cellStyle name="20% - Accent5 12 2 2" xfId="19454"/>
    <cellStyle name="20% - Accent5 12 3" xfId="19455"/>
    <cellStyle name="20% - Accent5 12 4" xfId="19456"/>
    <cellStyle name="20% - Accent5 12 5" xfId="19457"/>
    <cellStyle name="20% - Accent5 13" xfId="19458"/>
    <cellStyle name="20% - Accent5 13 2" xfId="19459"/>
    <cellStyle name="20% - Accent5 13 3" xfId="19460"/>
    <cellStyle name="20% - Accent5 14" xfId="19461"/>
    <cellStyle name="20% - Accent5 14 2" xfId="19462"/>
    <cellStyle name="20% - Accent5 15" xfId="19463"/>
    <cellStyle name="20% - Accent5 16" xfId="19464"/>
    <cellStyle name="20% - Accent5 17" xfId="19465"/>
    <cellStyle name="20% - Accent5 18" xfId="19466"/>
    <cellStyle name="20% - Accent5 19" xfId="19467"/>
    <cellStyle name="20% - Accent5 2" xfId="19468"/>
    <cellStyle name="20% - Accent5 2 10" xfId="19469"/>
    <cellStyle name="20% - Accent5 2 11" xfId="19470"/>
    <cellStyle name="20% - Accent5 2 12" xfId="19471"/>
    <cellStyle name="20% - Accent5 2 13" xfId="19472"/>
    <cellStyle name="20% - Accent5 2 14" xfId="19473"/>
    <cellStyle name="20% - Accent5 2 2" xfId="19474"/>
    <cellStyle name="20% - Accent5 2 2 10" xfId="19475"/>
    <cellStyle name="20% - Accent5 2 2 11" xfId="19476"/>
    <cellStyle name="20% - Accent5 2 2 12" xfId="19477"/>
    <cellStyle name="20% - Accent5 2 2 2" xfId="19478"/>
    <cellStyle name="20% - Accent5 2 2 2 2" xfId="19479"/>
    <cellStyle name="20% - Accent5 2 2 2 2 2" xfId="19480"/>
    <cellStyle name="20% - Accent5 2 2 2 2 2 2" xfId="19481"/>
    <cellStyle name="20% - Accent5 2 2 2 2 3" xfId="19482"/>
    <cellStyle name="20% - Accent5 2 2 2 2 3 2" xfId="19483"/>
    <cellStyle name="20% - Accent5 2 2 2 2 4" xfId="19484"/>
    <cellStyle name="20% - Accent5 2 2 2 2 4 2" xfId="19485"/>
    <cellStyle name="20% - Accent5 2 2 2 2 5" xfId="19486"/>
    <cellStyle name="20% - Accent5 2 2 2 2 6" xfId="19487"/>
    <cellStyle name="20% - Accent5 2 2 2 2 7" xfId="19488"/>
    <cellStyle name="20% - Accent5 2 2 2 2 8" xfId="19489"/>
    <cellStyle name="20% - Accent5 2 2 2 2 9" xfId="19490"/>
    <cellStyle name="20% - Accent5 2 2 2 3" xfId="19491"/>
    <cellStyle name="20% - Accent5 2 2 2 3 2" xfId="19492"/>
    <cellStyle name="20% - Accent5 2 2 2 3 3" xfId="19493"/>
    <cellStyle name="20% - Accent5 2 2 2 3 4" xfId="19494"/>
    <cellStyle name="20% - Accent5 2 2 2 4" xfId="19495"/>
    <cellStyle name="20% - Accent5 2 2 2 4 2" xfId="19496"/>
    <cellStyle name="20% - Accent5 2 2 2 5" xfId="19497"/>
    <cellStyle name="20% - Accent5 2 2 2 5 2" xfId="19498"/>
    <cellStyle name="20% - Accent5 2 2 2 6" xfId="19499"/>
    <cellStyle name="20% - Accent5 2 2 2 7" xfId="19500"/>
    <cellStyle name="20% - Accent5 2 2 2 8" xfId="19501"/>
    <cellStyle name="20% - Accent5 2 2 2 9" xfId="19502"/>
    <cellStyle name="20% - Accent5 2 2 3" xfId="19503"/>
    <cellStyle name="20% - Accent5 2 2 3 10" xfId="19504"/>
    <cellStyle name="20% - Accent5 2 2 3 2" xfId="19505"/>
    <cellStyle name="20% - Accent5 2 2 3 2 2" xfId="19506"/>
    <cellStyle name="20% - Accent5 2 2 3 2 2 2" xfId="19507"/>
    <cellStyle name="20% - Accent5 2 2 3 2 3" xfId="19508"/>
    <cellStyle name="20% - Accent5 2 2 3 2 3 2" xfId="19509"/>
    <cellStyle name="20% - Accent5 2 2 3 2 4" xfId="19510"/>
    <cellStyle name="20% - Accent5 2 2 3 2 4 2" xfId="19511"/>
    <cellStyle name="20% - Accent5 2 2 3 2 5" xfId="19512"/>
    <cellStyle name="20% - Accent5 2 2 3 2 6" xfId="19513"/>
    <cellStyle name="20% - Accent5 2 2 3 2 7" xfId="19514"/>
    <cellStyle name="20% - Accent5 2 2 3 2 8" xfId="19515"/>
    <cellStyle name="20% - Accent5 2 2 3 2 9" xfId="19516"/>
    <cellStyle name="20% - Accent5 2 2 3 3" xfId="19517"/>
    <cellStyle name="20% - Accent5 2 2 3 3 2" xfId="19518"/>
    <cellStyle name="20% - Accent5 2 2 3 4" xfId="19519"/>
    <cellStyle name="20% - Accent5 2 2 3 4 2" xfId="19520"/>
    <cellStyle name="20% - Accent5 2 2 3 5" xfId="19521"/>
    <cellStyle name="20% - Accent5 2 2 3 5 2" xfId="19522"/>
    <cellStyle name="20% - Accent5 2 2 3 6" xfId="19523"/>
    <cellStyle name="20% - Accent5 2 2 3 7" xfId="19524"/>
    <cellStyle name="20% - Accent5 2 2 3 8" xfId="19525"/>
    <cellStyle name="20% - Accent5 2 2 3 9" xfId="19526"/>
    <cellStyle name="20% - Accent5 2 2 4" xfId="19527"/>
    <cellStyle name="20% - Accent5 2 2 4 2" xfId="19528"/>
    <cellStyle name="20% - Accent5 2 2 4 2 2" xfId="19529"/>
    <cellStyle name="20% - Accent5 2 2 4 3" xfId="19530"/>
    <cellStyle name="20% - Accent5 2 2 4 3 2" xfId="19531"/>
    <cellStyle name="20% - Accent5 2 2 4 4" xfId="19532"/>
    <cellStyle name="20% - Accent5 2 2 4 4 2" xfId="19533"/>
    <cellStyle name="20% - Accent5 2 2 4 5" xfId="19534"/>
    <cellStyle name="20% - Accent5 2 2 4 6" xfId="19535"/>
    <cellStyle name="20% - Accent5 2 2 4 7" xfId="19536"/>
    <cellStyle name="20% - Accent5 2 2 4 8" xfId="19537"/>
    <cellStyle name="20% - Accent5 2 2 4 9" xfId="19538"/>
    <cellStyle name="20% - Accent5 2 2 5" xfId="19539"/>
    <cellStyle name="20% - Accent5 2 2 5 2" xfId="19540"/>
    <cellStyle name="20% - Accent5 2 2 5 3" xfId="19541"/>
    <cellStyle name="20% - Accent5 2 2 6" xfId="19542"/>
    <cellStyle name="20% - Accent5 2 2 6 2" xfId="19543"/>
    <cellStyle name="20% - Accent5 2 2 6 3" xfId="19544"/>
    <cellStyle name="20% - Accent5 2 2 6 4" xfId="19545"/>
    <cellStyle name="20% - Accent5 2 2 7" xfId="19546"/>
    <cellStyle name="20% - Accent5 2 2 7 2" xfId="19547"/>
    <cellStyle name="20% - Accent5 2 2 8" xfId="19548"/>
    <cellStyle name="20% - Accent5 2 2 8 2" xfId="19549"/>
    <cellStyle name="20% - Accent5 2 2 9" xfId="19550"/>
    <cellStyle name="20% - Accent5 2 3" xfId="19551"/>
    <cellStyle name="20% - Accent5 2 3 2" xfId="19552"/>
    <cellStyle name="20% - Accent5 2 3 2 2" xfId="19553"/>
    <cellStyle name="20% - Accent5 2 3 2 2 2" xfId="19554"/>
    <cellStyle name="20% - Accent5 2 3 2 3" xfId="19555"/>
    <cellStyle name="20% - Accent5 2 3 2 3 2" xfId="19556"/>
    <cellStyle name="20% - Accent5 2 3 2 4" xfId="19557"/>
    <cellStyle name="20% - Accent5 2 3 2 4 2" xfId="19558"/>
    <cellStyle name="20% - Accent5 2 3 2 5" xfId="19559"/>
    <cellStyle name="20% - Accent5 2 3 2 6" xfId="19560"/>
    <cellStyle name="20% - Accent5 2 3 2 7" xfId="19561"/>
    <cellStyle name="20% - Accent5 2 3 2 8" xfId="19562"/>
    <cellStyle name="20% - Accent5 2 3 2 9" xfId="19563"/>
    <cellStyle name="20% - Accent5 2 3 3" xfId="19564"/>
    <cellStyle name="20% - Accent5 2 3 3 2" xfId="19565"/>
    <cellStyle name="20% - Accent5 2 3 3 3" xfId="19566"/>
    <cellStyle name="20% - Accent5 2 3 3 4" xfId="19567"/>
    <cellStyle name="20% - Accent5 2 3 4" xfId="19568"/>
    <cellStyle name="20% - Accent5 2 3 4 2" xfId="19569"/>
    <cellStyle name="20% - Accent5 2 3 5" xfId="19570"/>
    <cellStyle name="20% - Accent5 2 3 5 2" xfId="19571"/>
    <cellStyle name="20% - Accent5 2 3 6" xfId="19572"/>
    <cellStyle name="20% - Accent5 2 3 7" xfId="19573"/>
    <cellStyle name="20% - Accent5 2 3 8" xfId="19574"/>
    <cellStyle name="20% - Accent5 2 3 9" xfId="19575"/>
    <cellStyle name="20% - Accent5 2 4" xfId="19576"/>
    <cellStyle name="20% - Accent5 2 4 10" xfId="19577"/>
    <cellStyle name="20% - Accent5 2 4 2" xfId="19578"/>
    <cellStyle name="20% - Accent5 2 4 2 2" xfId="19579"/>
    <cellStyle name="20% - Accent5 2 4 2 2 2" xfId="19580"/>
    <cellStyle name="20% - Accent5 2 4 2 3" xfId="19581"/>
    <cellStyle name="20% - Accent5 2 4 2 3 2" xfId="19582"/>
    <cellStyle name="20% - Accent5 2 4 2 4" xfId="19583"/>
    <cellStyle name="20% - Accent5 2 4 2 4 2" xfId="19584"/>
    <cellStyle name="20% - Accent5 2 4 2 5" xfId="19585"/>
    <cellStyle name="20% - Accent5 2 4 2 6" xfId="19586"/>
    <cellStyle name="20% - Accent5 2 4 2 7" xfId="19587"/>
    <cellStyle name="20% - Accent5 2 4 2 8" xfId="19588"/>
    <cellStyle name="20% - Accent5 2 4 2 9" xfId="19589"/>
    <cellStyle name="20% - Accent5 2 4 3" xfId="19590"/>
    <cellStyle name="20% - Accent5 2 4 3 2" xfId="19591"/>
    <cellStyle name="20% - Accent5 2 4 3 3" xfId="19592"/>
    <cellStyle name="20% - Accent5 2 4 3 4" xfId="19593"/>
    <cellStyle name="20% - Accent5 2 4 4" xfId="19594"/>
    <cellStyle name="20% - Accent5 2 4 4 2" xfId="19595"/>
    <cellStyle name="20% - Accent5 2 4 4 3" xfId="19596"/>
    <cellStyle name="20% - Accent5 2 4 4 4" xfId="19597"/>
    <cellStyle name="20% - Accent5 2 4 5" xfId="19598"/>
    <cellStyle name="20% - Accent5 2 4 5 2" xfId="19599"/>
    <cellStyle name="20% - Accent5 2 4 6" xfId="19600"/>
    <cellStyle name="20% - Accent5 2 4 7" xfId="19601"/>
    <cellStyle name="20% - Accent5 2 4 8" xfId="19602"/>
    <cellStyle name="20% - Accent5 2 4 9" xfId="19603"/>
    <cellStyle name="20% - Accent5 2 5" xfId="19604"/>
    <cellStyle name="20% - Accent5 2 5 2" xfId="19605"/>
    <cellStyle name="20% - Accent5 2 5 2 2" xfId="19606"/>
    <cellStyle name="20% - Accent5 2 5 3" xfId="19607"/>
    <cellStyle name="20% - Accent5 2 5 3 2" xfId="19608"/>
    <cellStyle name="20% - Accent5 2 5 4" xfId="19609"/>
    <cellStyle name="20% - Accent5 2 5 4 2" xfId="19610"/>
    <cellStyle name="20% - Accent5 2 5 5" xfId="19611"/>
    <cellStyle name="20% - Accent5 2 5 6" xfId="19612"/>
    <cellStyle name="20% - Accent5 2 5 7" xfId="19613"/>
    <cellStyle name="20% - Accent5 2 5 8" xfId="19614"/>
    <cellStyle name="20% - Accent5 2 5 9" xfId="19615"/>
    <cellStyle name="20% - Accent5 2 6" xfId="19616"/>
    <cellStyle name="20% - Accent5 2 6 2" xfId="19617"/>
    <cellStyle name="20% - Accent5 2 6 2 2" xfId="19618"/>
    <cellStyle name="20% - Accent5 2 6 3" xfId="19619"/>
    <cellStyle name="20% - Accent5 2 6 3 2" xfId="19620"/>
    <cellStyle name="20% - Accent5 2 6 4" xfId="19621"/>
    <cellStyle name="20% - Accent5 2 6 4 2" xfId="19622"/>
    <cellStyle name="20% - Accent5 2 6 5" xfId="19623"/>
    <cellStyle name="20% - Accent5 2 6 6" xfId="19624"/>
    <cellStyle name="20% - Accent5 2 6 7" xfId="19625"/>
    <cellStyle name="20% - Accent5 2 6 8" xfId="19626"/>
    <cellStyle name="20% - Accent5 2 6 9" xfId="19627"/>
    <cellStyle name="20% - Accent5 2 7" xfId="19628"/>
    <cellStyle name="20% - Accent5 2 7 2" xfId="19629"/>
    <cellStyle name="20% - Accent5 2 7 3" xfId="19630"/>
    <cellStyle name="20% - Accent5 2 7 4" xfId="19631"/>
    <cellStyle name="20% - Accent5 2 8" xfId="19632"/>
    <cellStyle name="20% - Accent5 2 8 2" xfId="19633"/>
    <cellStyle name="20% - Accent5 2 9" xfId="19634"/>
    <cellStyle name="20% - Accent5 2 9 2" xfId="19635"/>
    <cellStyle name="20% - Accent5 20" xfId="19636"/>
    <cellStyle name="20% - Accent5 3" xfId="19637"/>
    <cellStyle name="20% - Accent5 3 10" xfId="19638"/>
    <cellStyle name="20% - Accent5 3 11" xfId="19639"/>
    <cellStyle name="20% - Accent5 3 12" xfId="19640"/>
    <cellStyle name="20% - Accent5 3 2" xfId="19641"/>
    <cellStyle name="20% - Accent5 3 2 10" xfId="19642"/>
    <cellStyle name="20% - Accent5 3 2 2" xfId="19643"/>
    <cellStyle name="20% - Accent5 3 2 2 2" xfId="19644"/>
    <cellStyle name="20% - Accent5 3 2 2 2 2" xfId="19645"/>
    <cellStyle name="20% - Accent5 3 2 2 3" xfId="19646"/>
    <cellStyle name="20% - Accent5 3 2 2 3 2" xfId="19647"/>
    <cellStyle name="20% - Accent5 3 2 2 4" xfId="19648"/>
    <cellStyle name="20% - Accent5 3 2 2 4 2" xfId="19649"/>
    <cellStyle name="20% - Accent5 3 2 2 5" xfId="19650"/>
    <cellStyle name="20% - Accent5 3 2 2 6" xfId="19651"/>
    <cellStyle name="20% - Accent5 3 2 2 7" xfId="19652"/>
    <cellStyle name="20% - Accent5 3 2 2 8" xfId="19653"/>
    <cellStyle name="20% - Accent5 3 2 2 9" xfId="19654"/>
    <cellStyle name="20% - Accent5 3 2 3" xfId="19655"/>
    <cellStyle name="20% - Accent5 3 2 3 2" xfId="19656"/>
    <cellStyle name="20% - Accent5 3 2 3 3" xfId="19657"/>
    <cellStyle name="20% - Accent5 3 2 3 4" xfId="19658"/>
    <cellStyle name="20% - Accent5 3 2 4" xfId="19659"/>
    <cellStyle name="20% - Accent5 3 2 4 2" xfId="19660"/>
    <cellStyle name="20% - Accent5 3 2 5" xfId="19661"/>
    <cellStyle name="20% - Accent5 3 2 5 2" xfId="19662"/>
    <cellStyle name="20% - Accent5 3 2 6" xfId="19663"/>
    <cellStyle name="20% - Accent5 3 2 6 2" xfId="19664"/>
    <cellStyle name="20% - Accent5 3 2 7" xfId="19665"/>
    <cellStyle name="20% - Accent5 3 2 8" xfId="19666"/>
    <cellStyle name="20% - Accent5 3 2 9" xfId="19667"/>
    <cellStyle name="20% - Accent5 3 3" xfId="19668"/>
    <cellStyle name="20% - Accent5 3 3 2" xfId="19669"/>
    <cellStyle name="20% - Accent5 3 3 2 2" xfId="19670"/>
    <cellStyle name="20% - Accent5 3 3 2 2 2" xfId="19671"/>
    <cellStyle name="20% - Accent5 3 3 2 3" xfId="19672"/>
    <cellStyle name="20% - Accent5 3 3 2 3 2" xfId="19673"/>
    <cellStyle name="20% - Accent5 3 3 2 4" xfId="19674"/>
    <cellStyle name="20% - Accent5 3 3 2 4 2" xfId="19675"/>
    <cellStyle name="20% - Accent5 3 3 2 5" xfId="19676"/>
    <cellStyle name="20% - Accent5 3 3 2 6" xfId="19677"/>
    <cellStyle name="20% - Accent5 3 3 2 7" xfId="19678"/>
    <cellStyle name="20% - Accent5 3 3 2 8" xfId="19679"/>
    <cellStyle name="20% - Accent5 3 3 2 9" xfId="19680"/>
    <cellStyle name="20% - Accent5 3 3 3" xfId="19681"/>
    <cellStyle name="20% - Accent5 3 3 3 2" xfId="19682"/>
    <cellStyle name="20% - Accent5 3 3 3 3" xfId="19683"/>
    <cellStyle name="20% - Accent5 3 3 3 4" xfId="19684"/>
    <cellStyle name="20% - Accent5 3 3 4" xfId="19685"/>
    <cellStyle name="20% - Accent5 3 3 4 2" xfId="19686"/>
    <cellStyle name="20% - Accent5 3 3 5" xfId="19687"/>
    <cellStyle name="20% - Accent5 3 3 5 2" xfId="19688"/>
    <cellStyle name="20% - Accent5 3 3 6" xfId="19689"/>
    <cellStyle name="20% - Accent5 3 3 7" xfId="19690"/>
    <cellStyle name="20% - Accent5 3 3 8" xfId="19691"/>
    <cellStyle name="20% - Accent5 3 3 9" xfId="19692"/>
    <cellStyle name="20% - Accent5 3 4" xfId="19693"/>
    <cellStyle name="20% - Accent5 3 4 2" xfId="19694"/>
    <cellStyle name="20% - Accent5 3 4 2 2" xfId="19695"/>
    <cellStyle name="20% - Accent5 3 4 3" xfId="19696"/>
    <cellStyle name="20% - Accent5 3 4 3 2" xfId="19697"/>
    <cellStyle name="20% - Accent5 3 4 4" xfId="19698"/>
    <cellStyle name="20% - Accent5 3 4 4 2" xfId="19699"/>
    <cellStyle name="20% - Accent5 3 4 5" xfId="19700"/>
    <cellStyle name="20% - Accent5 3 4 6" xfId="19701"/>
    <cellStyle name="20% - Accent5 3 4 7" xfId="19702"/>
    <cellStyle name="20% - Accent5 3 4 8" xfId="19703"/>
    <cellStyle name="20% - Accent5 3 4 9" xfId="19704"/>
    <cellStyle name="20% - Accent5 3 5" xfId="19705"/>
    <cellStyle name="20% - Accent5 3 5 2" xfId="19706"/>
    <cellStyle name="20% - Accent5 3 5 3" xfId="19707"/>
    <cellStyle name="20% - Accent5 3 6" xfId="19708"/>
    <cellStyle name="20% - Accent5 3 6 2" xfId="19709"/>
    <cellStyle name="20% - Accent5 3 6 3" xfId="19710"/>
    <cellStyle name="20% - Accent5 3 6 4" xfId="19711"/>
    <cellStyle name="20% - Accent5 3 7" xfId="19712"/>
    <cellStyle name="20% - Accent5 3 7 2" xfId="19713"/>
    <cellStyle name="20% - Accent5 3 8" xfId="19714"/>
    <cellStyle name="20% - Accent5 3 8 2" xfId="19715"/>
    <cellStyle name="20% - Accent5 3 9" xfId="19716"/>
    <cellStyle name="20% - Accent5 4" xfId="19717"/>
    <cellStyle name="20% - Accent5 4 10" xfId="19718"/>
    <cellStyle name="20% - Accent5 4 11" xfId="19719"/>
    <cellStyle name="20% - Accent5 4 12" xfId="19720"/>
    <cellStyle name="20% - Accent5 4 2" xfId="19721"/>
    <cellStyle name="20% - Accent5 4 2 10" xfId="19722"/>
    <cellStyle name="20% - Accent5 4 2 2" xfId="19723"/>
    <cellStyle name="20% - Accent5 4 2 2 2" xfId="19724"/>
    <cellStyle name="20% - Accent5 4 2 2 2 2" xfId="19725"/>
    <cellStyle name="20% - Accent5 4 2 2 3" xfId="19726"/>
    <cellStyle name="20% - Accent5 4 2 2 3 2" xfId="19727"/>
    <cellStyle name="20% - Accent5 4 2 2 4" xfId="19728"/>
    <cellStyle name="20% - Accent5 4 2 2 4 2" xfId="19729"/>
    <cellStyle name="20% - Accent5 4 2 2 5" xfId="19730"/>
    <cellStyle name="20% - Accent5 4 2 2 6" xfId="19731"/>
    <cellStyle name="20% - Accent5 4 2 2 7" xfId="19732"/>
    <cellStyle name="20% - Accent5 4 2 2 8" xfId="19733"/>
    <cellStyle name="20% - Accent5 4 2 2 9" xfId="19734"/>
    <cellStyle name="20% - Accent5 4 2 3" xfId="19735"/>
    <cellStyle name="20% - Accent5 4 2 3 2" xfId="19736"/>
    <cellStyle name="20% - Accent5 4 2 3 3" xfId="19737"/>
    <cellStyle name="20% - Accent5 4 2 3 4" xfId="19738"/>
    <cellStyle name="20% - Accent5 4 2 4" xfId="19739"/>
    <cellStyle name="20% - Accent5 4 2 4 2" xfId="19740"/>
    <cellStyle name="20% - Accent5 4 2 5" xfId="19741"/>
    <cellStyle name="20% - Accent5 4 2 5 2" xfId="19742"/>
    <cellStyle name="20% - Accent5 4 2 6" xfId="19743"/>
    <cellStyle name="20% - Accent5 4 2 6 2" xfId="19744"/>
    <cellStyle name="20% - Accent5 4 2 7" xfId="19745"/>
    <cellStyle name="20% - Accent5 4 2 8" xfId="19746"/>
    <cellStyle name="20% - Accent5 4 2 9" xfId="19747"/>
    <cellStyle name="20% - Accent5 4 3" xfId="19748"/>
    <cellStyle name="20% - Accent5 4 3 10" xfId="19749"/>
    <cellStyle name="20% - Accent5 4 3 2" xfId="19750"/>
    <cellStyle name="20% - Accent5 4 3 2 2" xfId="19751"/>
    <cellStyle name="20% - Accent5 4 3 2 2 2" xfId="19752"/>
    <cellStyle name="20% - Accent5 4 3 2 3" xfId="19753"/>
    <cellStyle name="20% - Accent5 4 3 2 3 2" xfId="19754"/>
    <cellStyle name="20% - Accent5 4 3 2 4" xfId="19755"/>
    <cellStyle name="20% - Accent5 4 3 2 4 2" xfId="19756"/>
    <cellStyle name="20% - Accent5 4 3 2 5" xfId="19757"/>
    <cellStyle name="20% - Accent5 4 3 2 6" xfId="19758"/>
    <cellStyle name="20% - Accent5 4 3 2 7" xfId="19759"/>
    <cellStyle name="20% - Accent5 4 3 2 8" xfId="19760"/>
    <cellStyle name="20% - Accent5 4 3 2 9" xfId="19761"/>
    <cellStyle name="20% - Accent5 4 3 3" xfId="19762"/>
    <cellStyle name="20% - Accent5 4 3 3 2" xfId="19763"/>
    <cellStyle name="20% - Accent5 4 3 4" xfId="19764"/>
    <cellStyle name="20% - Accent5 4 3 4 2" xfId="19765"/>
    <cellStyle name="20% - Accent5 4 3 5" xfId="19766"/>
    <cellStyle name="20% - Accent5 4 3 5 2" xfId="19767"/>
    <cellStyle name="20% - Accent5 4 3 6" xfId="19768"/>
    <cellStyle name="20% - Accent5 4 3 7" xfId="19769"/>
    <cellStyle name="20% - Accent5 4 3 8" xfId="19770"/>
    <cellStyle name="20% - Accent5 4 3 9" xfId="19771"/>
    <cellStyle name="20% - Accent5 4 4" xfId="19772"/>
    <cellStyle name="20% - Accent5 4 4 2" xfId="19773"/>
    <cellStyle name="20% - Accent5 4 4 2 2" xfId="19774"/>
    <cellStyle name="20% - Accent5 4 4 3" xfId="19775"/>
    <cellStyle name="20% - Accent5 4 4 3 2" xfId="19776"/>
    <cellStyle name="20% - Accent5 4 4 4" xfId="19777"/>
    <cellStyle name="20% - Accent5 4 4 4 2" xfId="19778"/>
    <cellStyle name="20% - Accent5 4 4 5" xfId="19779"/>
    <cellStyle name="20% - Accent5 4 4 6" xfId="19780"/>
    <cellStyle name="20% - Accent5 4 4 7" xfId="19781"/>
    <cellStyle name="20% - Accent5 4 4 8" xfId="19782"/>
    <cellStyle name="20% - Accent5 4 4 9" xfId="19783"/>
    <cellStyle name="20% - Accent5 4 5" xfId="19784"/>
    <cellStyle name="20% - Accent5 4 5 2" xfId="19785"/>
    <cellStyle name="20% - Accent5 4 5 3" xfId="19786"/>
    <cellStyle name="20% - Accent5 4 5 4" xfId="19787"/>
    <cellStyle name="20% - Accent5 4 6" xfId="19788"/>
    <cellStyle name="20% - Accent5 4 6 2" xfId="19789"/>
    <cellStyle name="20% - Accent5 4 6 3" xfId="19790"/>
    <cellStyle name="20% - Accent5 4 6 4" xfId="19791"/>
    <cellStyle name="20% - Accent5 4 7" xfId="19792"/>
    <cellStyle name="20% - Accent5 4 7 2" xfId="19793"/>
    <cellStyle name="20% - Accent5 4 8" xfId="19794"/>
    <cellStyle name="20% - Accent5 4 8 2" xfId="19795"/>
    <cellStyle name="20% - Accent5 4 9" xfId="19796"/>
    <cellStyle name="20% - Accent5 5" xfId="19797"/>
    <cellStyle name="20% - Accent5 5 10" xfId="19798"/>
    <cellStyle name="20% - Accent5 5 2" xfId="19799"/>
    <cellStyle name="20% - Accent5 5 2 2" xfId="19800"/>
    <cellStyle name="20% - Accent5 5 2 2 2" xfId="19801"/>
    <cellStyle name="20% - Accent5 5 2 2 3" xfId="19802"/>
    <cellStyle name="20% - Accent5 5 2 2 4" xfId="19803"/>
    <cellStyle name="20% - Accent5 5 2 3" xfId="19804"/>
    <cellStyle name="20% - Accent5 5 2 3 2" xfId="19805"/>
    <cellStyle name="20% - Accent5 5 2 4" xfId="19806"/>
    <cellStyle name="20% - Accent5 5 2 4 2" xfId="19807"/>
    <cellStyle name="20% - Accent5 5 2 5" xfId="19808"/>
    <cellStyle name="20% - Accent5 5 2 6" xfId="19809"/>
    <cellStyle name="20% - Accent5 5 2 7" xfId="19810"/>
    <cellStyle name="20% - Accent5 5 2 8" xfId="19811"/>
    <cellStyle name="20% - Accent5 5 3" xfId="19812"/>
    <cellStyle name="20% - Accent5 5 3 2" xfId="19813"/>
    <cellStyle name="20% - Accent5 5 3 3" xfId="19814"/>
    <cellStyle name="20% - Accent5 5 4" xfId="19815"/>
    <cellStyle name="20% - Accent5 5 4 2" xfId="19816"/>
    <cellStyle name="20% - Accent5 5 5" xfId="19817"/>
    <cellStyle name="20% - Accent5 5 5 2" xfId="19818"/>
    <cellStyle name="20% - Accent5 5 6" xfId="19819"/>
    <cellStyle name="20% - Accent5 5 6 2" xfId="19820"/>
    <cellStyle name="20% - Accent5 5 7" xfId="19821"/>
    <cellStyle name="20% - Accent5 5 8" xfId="19822"/>
    <cellStyle name="20% - Accent5 5 9" xfId="19823"/>
    <cellStyle name="20% - Accent5 6" xfId="19824"/>
    <cellStyle name="20% - Accent5 6 2" xfId="19825"/>
    <cellStyle name="20% - Accent5 6 2 2" xfId="19826"/>
    <cellStyle name="20% - Accent5 6 2 2 2" xfId="19827"/>
    <cellStyle name="20% - Accent5 6 2 3" xfId="19828"/>
    <cellStyle name="20% - Accent5 6 2 3 2" xfId="19829"/>
    <cellStyle name="20% - Accent5 6 2 4" xfId="19830"/>
    <cellStyle name="20% - Accent5 6 2 4 2" xfId="19831"/>
    <cellStyle name="20% - Accent5 6 2 5" xfId="19832"/>
    <cellStyle name="20% - Accent5 6 2 6" xfId="19833"/>
    <cellStyle name="20% - Accent5 6 2 7" xfId="19834"/>
    <cellStyle name="20% - Accent5 6 2 8" xfId="19835"/>
    <cellStyle name="20% - Accent5 6 2 9" xfId="19836"/>
    <cellStyle name="20% - Accent5 6 3" xfId="19837"/>
    <cellStyle name="20% - Accent5 6 3 2" xfId="19838"/>
    <cellStyle name="20% - Accent5 6 3 3" xfId="19839"/>
    <cellStyle name="20% - Accent5 6 3 4" xfId="19840"/>
    <cellStyle name="20% - Accent5 6 4" xfId="19841"/>
    <cellStyle name="20% - Accent5 6 4 2" xfId="19842"/>
    <cellStyle name="20% - Accent5 6 5" xfId="19843"/>
    <cellStyle name="20% - Accent5 6 5 2" xfId="19844"/>
    <cellStyle name="20% - Accent5 6 6" xfId="19845"/>
    <cellStyle name="20% - Accent5 6 7" xfId="19846"/>
    <cellStyle name="20% - Accent5 6 8" xfId="19847"/>
    <cellStyle name="20% - Accent5 6 9" xfId="19848"/>
    <cellStyle name="20% - Accent5 7" xfId="19849"/>
    <cellStyle name="20% - Accent5 7 10" xfId="19850"/>
    <cellStyle name="20% - Accent5 7 2" xfId="19851"/>
    <cellStyle name="20% - Accent5 7 2 2" xfId="19852"/>
    <cellStyle name="20% - Accent5 7 2 2 2" xfId="19853"/>
    <cellStyle name="20% - Accent5 7 2 3" xfId="19854"/>
    <cellStyle name="20% - Accent5 7 2 3 2" xfId="19855"/>
    <cellStyle name="20% - Accent5 7 2 4" xfId="19856"/>
    <cellStyle name="20% - Accent5 7 2 4 2" xfId="19857"/>
    <cellStyle name="20% - Accent5 7 2 5" xfId="19858"/>
    <cellStyle name="20% - Accent5 7 2 6" xfId="19859"/>
    <cellStyle name="20% - Accent5 7 2 7" xfId="19860"/>
    <cellStyle name="20% - Accent5 7 2 8" xfId="19861"/>
    <cellStyle name="20% - Accent5 7 2 9" xfId="19862"/>
    <cellStyle name="20% - Accent5 7 3" xfId="19863"/>
    <cellStyle name="20% - Accent5 7 3 2" xfId="19864"/>
    <cellStyle name="20% - Accent5 7 4" xfId="19865"/>
    <cellStyle name="20% - Accent5 7 4 2" xfId="19866"/>
    <cellStyle name="20% - Accent5 7 5" xfId="19867"/>
    <cellStyle name="20% - Accent5 7 5 2" xfId="19868"/>
    <cellStyle name="20% - Accent5 7 6" xfId="19869"/>
    <cellStyle name="20% - Accent5 7 7" xfId="19870"/>
    <cellStyle name="20% - Accent5 7 8" xfId="19871"/>
    <cellStyle name="20% - Accent5 7 9" xfId="19872"/>
    <cellStyle name="20% - Accent5 8" xfId="19873"/>
    <cellStyle name="20% - Accent5 8 2" xfId="19874"/>
    <cellStyle name="20% - Accent5 8 2 2" xfId="19875"/>
    <cellStyle name="20% - Accent5 8 3" xfId="19876"/>
    <cellStyle name="20% - Accent5 8 3 2" xfId="19877"/>
    <cellStyle name="20% - Accent5 8 4" xfId="19878"/>
    <cellStyle name="20% - Accent5 8 4 2" xfId="19879"/>
    <cellStyle name="20% - Accent5 8 5" xfId="19880"/>
    <cellStyle name="20% - Accent5 8 6" xfId="19881"/>
    <cellStyle name="20% - Accent5 8 7" xfId="19882"/>
    <cellStyle name="20% - Accent5 8 8" xfId="19883"/>
    <cellStyle name="20% - Accent5 8 9" xfId="19884"/>
    <cellStyle name="20% - Accent5 9" xfId="19885"/>
    <cellStyle name="20% - Accent5 9 2" xfId="19886"/>
    <cellStyle name="20% - Accent5 9 2 2" xfId="19887"/>
    <cellStyle name="20% - Accent5 9 3" xfId="19888"/>
    <cellStyle name="20% - Accent5 9 3 2" xfId="19889"/>
    <cellStyle name="20% - Accent5 9 4" xfId="19890"/>
    <cellStyle name="20% - Accent5 9 4 2" xfId="19891"/>
    <cellStyle name="20% - Accent5 9 5" xfId="19892"/>
    <cellStyle name="20% - Accent5 9 6" xfId="19893"/>
    <cellStyle name="20% - Accent5 9 7" xfId="19894"/>
    <cellStyle name="20% - Accent5 9 8" xfId="19895"/>
    <cellStyle name="20% - Accent5 9 9" xfId="19896"/>
    <cellStyle name="20% - Accent6 10" xfId="19897"/>
    <cellStyle name="20% - Accent6 10 2" xfId="19898"/>
    <cellStyle name="20% - Accent6 10 2 2" xfId="19899"/>
    <cellStyle name="20% - Accent6 10 3" xfId="19900"/>
    <cellStyle name="20% - Accent6 10 3 2" xfId="19901"/>
    <cellStyle name="20% - Accent6 10 4" xfId="19902"/>
    <cellStyle name="20% - Accent6 10 4 2" xfId="19903"/>
    <cellStyle name="20% - Accent6 10 5" xfId="19904"/>
    <cellStyle name="20% - Accent6 10 6" xfId="19905"/>
    <cellStyle name="20% - Accent6 10 7" xfId="19906"/>
    <cellStyle name="20% - Accent6 10 8" xfId="19907"/>
    <cellStyle name="20% - Accent6 10 9" xfId="19908"/>
    <cellStyle name="20% - Accent6 11" xfId="19909"/>
    <cellStyle name="20% - Accent6 11 2" xfId="19910"/>
    <cellStyle name="20% - Accent6 11 2 2" xfId="19911"/>
    <cellStyle name="20% - Accent6 11 3" xfId="19912"/>
    <cellStyle name="20% - Accent6 11 3 2" xfId="19913"/>
    <cellStyle name="20% - Accent6 11 4" xfId="19914"/>
    <cellStyle name="20% - Accent6 11 5" xfId="19915"/>
    <cellStyle name="20% - Accent6 11 6" xfId="19916"/>
    <cellStyle name="20% - Accent6 11 7" xfId="19917"/>
    <cellStyle name="20% - Accent6 11 8" xfId="19918"/>
    <cellStyle name="20% - Accent6 12" xfId="19919"/>
    <cellStyle name="20% - Accent6 12 2" xfId="19920"/>
    <cellStyle name="20% - Accent6 12 2 2" xfId="19921"/>
    <cellStyle name="20% - Accent6 12 3" xfId="19922"/>
    <cellStyle name="20% - Accent6 12 4" xfId="19923"/>
    <cellStyle name="20% - Accent6 12 5" xfId="19924"/>
    <cellStyle name="20% - Accent6 13" xfId="19925"/>
    <cellStyle name="20% - Accent6 13 2" xfId="19926"/>
    <cellStyle name="20% - Accent6 13 3" xfId="19927"/>
    <cellStyle name="20% - Accent6 14" xfId="19928"/>
    <cellStyle name="20% - Accent6 14 2" xfId="19929"/>
    <cellStyle name="20% - Accent6 15" xfId="19930"/>
    <cellStyle name="20% - Accent6 16" xfId="19931"/>
    <cellStyle name="20% - Accent6 17" xfId="19932"/>
    <cellStyle name="20% - Accent6 18" xfId="19933"/>
    <cellStyle name="20% - Accent6 19" xfId="19934"/>
    <cellStyle name="20% - Accent6 2" xfId="19935"/>
    <cellStyle name="20% - Accent6 2 10" xfId="19936"/>
    <cellStyle name="20% - Accent6 2 11" xfId="19937"/>
    <cellStyle name="20% - Accent6 2 12" xfId="19938"/>
    <cellStyle name="20% - Accent6 2 13" xfId="19939"/>
    <cellStyle name="20% - Accent6 2 14" xfId="19940"/>
    <cellStyle name="20% - Accent6 2 2" xfId="19941"/>
    <cellStyle name="20% - Accent6 2 2 10" xfId="19942"/>
    <cellStyle name="20% - Accent6 2 2 11" xfId="19943"/>
    <cellStyle name="20% - Accent6 2 2 12" xfId="19944"/>
    <cellStyle name="20% - Accent6 2 2 2" xfId="19945"/>
    <cellStyle name="20% - Accent6 2 2 2 2" xfId="19946"/>
    <cellStyle name="20% - Accent6 2 2 2 2 2" xfId="19947"/>
    <cellStyle name="20% - Accent6 2 2 2 2 2 2" xfId="19948"/>
    <cellStyle name="20% - Accent6 2 2 2 2 3" xfId="19949"/>
    <cellStyle name="20% - Accent6 2 2 2 2 3 2" xfId="19950"/>
    <cellStyle name="20% - Accent6 2 2 2 2 4" xfId="19951"/>
    <cellStyle name="20% - Accent6 2 2 2 2 4 2" xfId="19952"/>
    <cellStyle name="20% - Accent6 2 2 2 2 5" xfId="19953"/>
    <cellStyle name="20% - Accent6 2 2 2 2 6" xfId="19954"/>
    <cellStyle name="20% - Accent6 2 2 2 2 7" xfId="19955"/>
    <cellStyle name="20% - Accent6 2 2 2 2 8" xfId="19956"/>
    <cellStyle name="20% - Accent6 2 2 2 2 9" xfId="19957"/>
    <cellStyle name="20% - Accent6 2 2 2 3" xfId="19958"/>
    <cellStyle name="20% - Accent6 2 2 2 3 2" xfId="19959"/>
    <cellStyle name="20% - Accent6 2 2 2 3 3" xfId="19960"/>
    <cellStyle name="20% - Accent6 2 2 2 3 4" xfId="19961"/>
    <cellStyle name="20% - Accent6 2 2 2 4" xfId="19962"/>
    <cellStyle name="20% - Accent6 2 2 2 4 2" xfId="19963"/>
    <cellStyle name="20% - Accent6 2 2 2 5" xfId="19964"/>
    <cellStyle name="20% - Accent6 2 2 2 5 2" xfId="19965"/>
    <cellStyle name="20% - Accent6 2 2 2 6" xfId="19966"/>
    <cellStyle name="20% - Accent6 2 2 2 7" xfId="19967"/>
    <cellStyle name="20% - Accent6 2 2 2 8" xfId="19968"/>
    <cellStyle name="20% - Accent6 2 2 2 9" xfId="19969"/>
    <cellStyle name="20% - Accent6 2 2 3" xfId="19970"/>
    <cellStyle name="20% - Accent6 2 2 3 10" xfId="19971"/>
    <cellStyle name="20% - Accent6 2 2 3 2" xfId="19972"/>
    <cellStyle name="20% - Accent6 2 2 3 2 2" xfId="19973"/>
    <cellStyle name="20% - Accent6 2 2 3 2 2 2" xfId="19974"/>
    <cellStyle name="20% - Accent6 2 2 3 2 3" xfId="19975"/>
    <cellStyle name="20% - Accent6 2 2 3 2 3 2" xfId="19976"/>
    <cellStyle name="20% - Accent6 2 2 3 2 4" xfId="19977"/>
    <cellStyle name="20% - Accent6 2 2 3 2 4 2" xfId="19978"/>
    <cellStyle name="20% - Accent6 2 2 3 2 5" xfId="19979"/>
    <cellStyle name="20% - Accent6 2 2 3 2 6" xfId="19980"/>
    <cellStyle name="20% - Accent6 2 2 3 2 7" xfId="19981"/>
    <cellStyle name="20% - Accent6 2 2 3 2 8" xfId="19982"/>
    <cellStyle name="20% - Accent6 2 2 3 2 9" xfId="19983"/>
    <cellStyle name="20% - Accent6 2 2 3 3" xfId="19984"/>
    <cellStyle name="20% - Accent6 2 2 3 3 2" xfId="19985"/>
    <cellStyle name="20% - Accent6 2 2 3 4" xfId="19986"/>
    <cellStyle name="20% - Accent6 2 2 3 4 2" xfId="19987"/>
    <cellStyle name="20% - Accent6 2 2 3 5" xfId="19988"/>
    <cellStyle name="20% - Accent6 2 2 3 5 2" xfId="19989"/>
    <cellStyle name="20% - Accent6 2 2 3 6" xfId="19990"/>
    <cellStyle name="20% - Accent6 2 2 3 7" xfId="19991"/>
    <cellStyle name="20% - Accent6 2 2 3 8" xfId="19992"/>
    <cellStyle name="20% - Accent6 2 2 3 9" xfId="19993"/>
    <cellStyle name="20% - Accent6 2 2 4" xfId="19994"/>
    <cellStyle name="20% - Accent6 2 2 4 2" xfId="19995"/>
    <cellStyle name="20% - Accent6 2 2 4 2 2" xfId="19996"/>
    <cellStyle name="20% - Accent6 2 2 4 3" xfId="19997"/>
    <cellStyle name="20% - Accent6 2 2 4 3 2" xfId="19998"/>
    <cellStyle name="20% - Accent6 2 2 4 4" xfId="19999"/>
    <cellStyle name="20% - Accent6 2 2 4 4 2" xfId="20000"/>
    <cellStyle name="20% - Accent6 2 2 4 5" xfId="20001"/>
    <cellStyle name="20% - Accent6 2 2 4 6" xfId="20002"/>
    <cellStyle name="20% - Accent6 2 2 4 7" xfId="20003"/>
    <cellStyle name="20% - Accent6 2 2 4 8" xfId="20004"/>
    <cellStyle name="20% - Accent6 2 2 4 9" xfId="20005"/>
    <cellStyle name="20% - Accent6 2 2 5" xfId="20006"/>
    <cellStyle name="20% - Accent6 2 2 5 2" xfId="20007"/>
    <cellStyle name="20% - Accent6 2 2 5 3" xfId="20008"/>
    <cellStyle name="20% - Accent6 2 2 6" xfId="20009"/>
    <cellStyle name="20% - Accent6 2 2 6 2" xfId="20010"/>
    <cellStyle name="20% - Accent6 2 2 6 3" xfId="20011"/>
    <cellStyle name="20% - Accent6 2 2 6 4" xfId="20012"/>
    <cellStyle name="20% - Accent6 2 2 7" xfId="20013"/>
    <cellStyle name="20% - Accent6 2 2 7 2" xfId="20014"/>
    <cellStyle name="20% - Accent6 2 2 8" xfId="20015"/>
    <cellStyle name="20% - Accent6 2 2 8 2" xfId="20016"/>
    <cellStyle name="20% - Accent6 2 2 9" xfId="20017"/>
    <cellStyle name="20% - Accent6 2 3" xfId="20018"/>
    <cellStyle name="20% - Accent6 2 3 2" xfId="20019"/>
    <cellStyle name="20% - Accent6 2 3 2 2" xfId="20020"/>
    <cellStyle name="20% - Accent6 2 3 2 2 2" xfId="20021"/>
    <cellStyle name="20% - Accent6 2 3 2 3" xfId="20022"/>
    <cellStyle name="20% - Accent6 2 3 2 3 2" xfId="20023"/>
    <cellStyle name="20% - Accent6 2 3 2 4" xfId="20024"/>
    <cellStyle name="20% - Accent6 2 3 2 4 2" xfId="20025"/>
    <cellStyle name="20% - Accent6 2 3 2 5" xfId="20026"/>
    <cellStyle name="20% - Accent6 2 3 2 6" xfId="20027"/>
    <cellStyle name="20% - Accent6 2 3 2 7" xfId="20028"/>
    <cellStyle name="20% - Accent6 2 3 2 8" xfId="20029"/>
    <cellStyle name="20% - Accent6 2 3 2 9" xfId="20030"/>
    <cellStyle name="20% - Accent6 2 3 3" xfId="20031"/>
    <cellStyle name="20% - Accent6 2 3 3 2" xfId="20032"/>
    <cellStyle name="20% - Accent6 2 3 3 3" xfId="20033"/>
    <cellStyle name="20% - Accent6 2 3 3 4" xfId="20034"/>
    <cellStyle name="20% - Accent6 2 3 4" xfId="20035"/>
    <cellStyle name="20% - Accent6 2 3 4 2" xfId="20036"/>
    <cellStyle name="20% - Accent6 2 3 5" xfId="20037"/>
    <cellStyle name="20% - Accent6 2 3 5 2" xfId="20038"/>
    <cellStyle name="20% - Accent6 2 3 6" xfId="20039"/>
    <cellStyle name="20% - Accent6 2 3 7" xfId="20040"/>
    <cellStyle name="20% - Accent6 2 3 8" xfId="20041"/>
    <cellStyle name="20% - Accent6 2 3 9" xfId="20042"/>
    <cellStyle name="20% - Accent6 2 4" xfId="20043"/>
    <cellStyle name="20% - Accent6 2 4 10" xfId="20044"/>
    <cellStyle name="20% - Accent6 2 4 2" xfId="20045"/>
    <cellStyle name="20% - Accent6 2 4 2 2" xfId="20046"/>
    <cellStyle name="20% - Accent6 2 4 2 2 2" xfId="20047"/>
    <cellStyle name="20% - Accent6 2 4 2 3" xfId="20048"/>
    <cellStyle name="20% - Accent6 2 4 2 3 2" xfId="20049"/>
    <cellStyle name="20% - Accent6 2 4 2 4" xfId="20050"/>
    <cellStyle name="20% - Accent6 2 4 2 4 2" xfId="20051"/>
    <cellStyle name="20% - Accent6 2 4 2 5" xfId="20052"/>
    <cellStyle name="20% - Accent6 2 4 2 6" xfId="20053"/>
    <cellStyle name="20% - Accent6 2 4 2 7" xfId="20054"/>
    <cellStyle name="20% - Accent6 2 4 2 8" xfId="20055"/>
    <cellStyle name="20% - Accent6 2 4 2 9" xfId="20056"/>
    <cellStyle name="20% - Accent6 2 4 3" xfId="20057"/>
    <cellStyle name="20% - Accent6 2 4 3 2" xfId="20058"/>
    <cellStyle name="20% - Accent6 2 4 3 3" xfId="20059"/>
    <cellStyle name="20% - Accent6 2 4 3 4" xfId="20060"/>
    <cellStyle name="20% - Accent6 2 4 4" xfId="20061"/>
    <cellStyle name="20% - Accent6 2 4 4 2" xfId="20062"/>
    <cellStyle name="20% - Accent6 2 4 4 3" xfId="20063"/>
    <cellStyle name="20% - Accent6 2 4 4 4" xfId="20064"/>
    <cellStyle name="20% - Accent6 2 4 5" xfId="20065"/>
    <cellStyle name="20% - Accent6 2 4 5 2" xfId="20066"/>
    <cellStyle name="20% - Accent6 2 4 6" xfId="20067"/>
    <cellStyle name="20% - Accent6 2 4 7" xfId="20068"/>
    <cellStyle name="20% - Accent6 2 4 8" xfId="20069"/>
    <cellStyle name="20% - Accent6 2 4 9" xfId="20070"/>
    <cellStyle name="20% - Accent6 2 5" xfId="20071"/>
    <cellStyle name="20% - Accent6 2 5 2" xfId="20072"/>
    <cellStyle name="20% - Accent6 2 5 2 2" xfId="20073"/>
    <cellStyle name="20% - Accent6 2 5 3" xfId="20074"/>
    <cellStyle name="20% - Accent6 2 5 3 2" xfId="20075"/>
    <cellStyle name="20% - Accent6 2 5 4" xfId="20076"/>
    <cellStyle name="20% - Accent6 2 5 4 2" xfId="20077"/>
    <cellStyle name="20% - Accent6 2 5 5" xfId="20078"/>
    <cellStyle name="20% - Accent6 2 5 6" xfId="20079"/>
    <cellStyle name="20% - Accent6 2 5 7" xfId="20080"/>
    <cellStyle name="20% - Accent6 2 5 8" xfId="20081"/>
    <cellStyle name="20% - Accent6 2 5 9" xfId="20082"/>
    <cellStyle name="20% - Accent6 2 6" xfId="20083"/>
    <cellStyle name="20% - Accent6 2 6 2" xfId="20084"/>
    <cellStyle name="20% - Accent6 2 6 2 2" xfId="20085"/>
    <cellStyle name="20% - Accent6 2 6 3" xfId="20086"/>
    <cellStyle name="20% - Accent6 2 6 3 2" xfId="20087"/>
    <cellStyle name="20% - Accent6 2 6 4" xfId="20088"/>
    <cellStyle name="20% - Accent6 2 6 4 2" xfId="20089"/>
    <cellStyle name="20% - Accent6 2 6 5" xfId="20090"/>
    <cellStyle name="20% - Accent6 2 6 6" xfId="20091"/>
    <cellStyle name="20% - Accent6 2 6 7" xfId="20092"/>
    <cellStyle name="20% - Accent6 2 6 8" xfId="20093"/>
    <cellStyle name="20% - Accent6 2 6 9" xfId="20094"/>
    <cellStyle name="20% - Accent6 2 7" xfId="20095"/>
    <cellStyle name="20% - Accent6 2 7 2" xfId="20096"/>
    <cellStyle name="20% - Accent6 2 7 3" xfId="20097"/>
    <cellStyle name="20% - Accent6 2 7 4" xfId="20098"/>
    <cellStyle name="20% - Accent6 2 8" xfId="20099"/>
    <cellStyle name="20% - Accent6 2 8 2" xfId="20100"/>
    <cellStyle name="20% - Accent6 2 9" xfId="20101"/>
    <cellStyle name="20% - Accent6 2 9 2" xfId="20102"/>
    <cellStyle name="20% - Accent6 20" xfId="20103"/>
    <cellStyle name="20% - Accent6 3" xfId="20104"/>
    <cellStyle name="20% - Accent6 3 10" xfId="20105"/>
    <cellStyle name="20% - Accent6 3 11" xfId="20106"/>
    <cellStyle name="20% - Accent6 3 12" xfId="20107"/>
    <cellStyle name="20% - Accent6 3 2" xfId="20108"/>
    <cellStyle name="20% - Accent6 3 2 10" xfId="20109"/>
    <cellStyle name="20% - Accent6 3 2 2" xfId="20110"/>
    <cellStyle name="20% - Accent6 3 2 2 2" xfId="20111"/>
    <cellStyle name="20% - Accent6 3 2 2 2 2" xfId="20112"/>
    <cellStyle name="20% - Accent6 3 2 2 3" xfId="20113"/>
    <cellStyle name="20% - Accent6 3 2 2 3 2" xfId="20114"/>
    <cellStyle name="20% - Accent6 3 2 2 4" xfId="20115"/>
    <cellStyle name="20% - Accent6 3 2 2 4 2" xfId="20116"/>
    <cellStyle name="20% - Accent6 3 2 2 5" xfId="20117"/>
    <cellStyle name="20% - Accent6 3 2 2 6" xfId="20118"/>
    <cellStyle name="20% - Accent6 3 2 2 7" xfId="20119"/>
    <cellStyle name="20% - Accent6 3 2 2 8" xfId="20120"/>
    <cellStyle name="20% - Accent6 3 2 2 9" xfId="20121"/>
    <cellStyle name="20% - Accent6 3 2 3" xfId="20122"/>
    <cellStyle name="20% - Accent6 3 2 3 2" xfId="20123"/>
    <cellStyle name="20% - Accent6 3 2 3 3" xfId="20124"/>
    <cellStyle name="20% - Accent6 3 2 3 4" xfId="20125"/>
    <cellStyle name="20% - Accent6 3 2 4" xfId="20126"/>
    <cellStyle name="20% - Accent6 3 2 4 2" xfId="20127"/>
    <cellStyle name="20% - Accent6 3 2 5" xfId="20128"/>
    <cellStyle name="20% - Accent6 3 2 5 2" xfId="20129"/>
    <cellStyle name="20% - Accent6 3 2 6" xfId="20130"/>
    <cellStyle name="20% - Accent6 3 2 6 2" xfId="20131"/>
    <cellStyle name="20% - Accent6 3 2 7" xfId="20132"/>
    <cellStyle name="20% - Accent6 3 2 8" xfId="20133"/>
    <cellStyle name="20% - Accent6 3 2 9" xfId="20134"/>
    <cellStyle name="20% - Accent6 3 3" xfId="20135"/>
    <cellStyle name="20% - Accent6 3 3 2" xfId="20136"/>
    <cellStyle name="20% - Accent6 3 3 2 2" xfId="20137"/>
    <cellStyle name="20% - Accent6 3 3 2 2 2" xfId="20138"/>
    <cellStyle name="20% - Accent6 3 3 2 3" xfId="20139"/>
    <cellStyle name="20% - Accent6 3 3 2 3 2" xfId="20140"/>
    <cellStyle name="20% - Accent6 3 3 2 4" xfId="20141"/>
    <cellStyle name="20% - Accent6 3 3 2 4 2" xfId="20142"/>
    <cellStyle name="20% - Accent6 3 3 2 5" xfId="20143"/>
    <cellStyle name="20% - Accent6 3 3 2 6" xfId="20144"/>
    <cellStyle name="20% - Accent6 3 3 2 7" xfId="20145"/>
    <cellStyle name="20% - Accent6 3 3 2 8" xfId="20146"/>
    <cellStyle name="20% - Accent6 3 3 2 9" xfId="20147"/>
    <cellStyle name="20% - Accent6 3 3 3" xfId="20148"/>
    <cellStyle name="20% - Accent6 3 3 3 2" xfId="20149"/>
    <cellStyle name="20% - Accent6 3 3 3 3" xfId="20150"/>
    <cellStyle name="20% - Accent6 3 3 3 4" xfId="20151"/>
    <cellStyle name="20% - Accent6 3 3 4" xfId="20152"/>
    <cellStyle name="20% - Accent6 3 3 4 2" xfId="20153"/>
    <cellStyle name="20% - Accent6 3 3 5" xfId="20154"/>
    <cellStyle name="20% - Accent6 3 3 5 2" xfId="20155"/>
    <cellStyle name="20% - Accent6 3 3 6" xfId="20156"/>
    <cellStyle name="20% - Accent6 3 3 7" xfId="20157"/>
    <cellStyle name="20% - Accent6 3 3 8" xfId="20158"/>
    <cellStyle name="20% - Accent6 3 3 9" xfId="20159"/>
    <cellStyle name="20% - Accent6 3 4" xfId="20160"/>
    <cellStyle name="20% - Accent6 3 4 2" xfId="20161"/>
    <cellStyle name="20% - Accent6 3 4 2 2" xfId="20162"/>
    <cellStyle name="20% - Accent6 3 4 3" xfId="20163"/>
    <cellStyle name="20% - Accent6 3 4 3 2" xfId="20164"/>
    <cellStyle name="20% - Accent6 3 4 4" xfId="20165"/>
    <cellStyle name="20% - Accent6 3 4 4 2" xfId="20166"/>
    <cellStyle name="20% - Accent6 3 4 5" xfId="20167"/>
    <cellStyle name="20% - Accent6 3 4 6" xfId="20168"/>
    <cellStyle name="20% - Accent6 3 4 7" xfId="20169"/>
    <cellStyle name="20% - Accent6 3 4 8" xfId="20170"/>
    <cellStyle name="20% - Accent6 3 4 9" xfId="20171"/>
    <cellStyle name="20% - Accent6 3 5" xfId="20172"/>
    <cellStyle name="20% - Accent6 3 5 2" xfId="20173"/>
    <cellStyle name="20% - Accent6 3 5 3" xfId="20174"/>
    <cellStyle name="20% - Accent6 3 6" xfId="20175"/>
    <cellStyle name="20% - Accent6 3 6 2" xfId="20176"/>
    <cellStyle name="20% - Accent6 3 6 3" xfId="20177"/>
    <cellStyle name="20% - Accent6 3 6 4" xfId="20178"/>
    <cellStyle name="20% - Accent6 3 7" xfId="20179"/>
    <cellStyle name="20% - Accent6 3 7 2" xfId="20180"/>
    <cellStyle name="20% - Accent6 3 8" xfId="20181"/>
    <cellStyle name="20% - Accent6 3 8 2" xfId="20182"/>
    <cellStyle name="20% - Accent6 3 9" xfId="20183"/>
    <cellStyle name="20% - Accent6 4" xfId="20184"/>
    <cellStyle name="20% - Accent6 4 10" xfId="20185"/>
    <cellStyle name="20% - Accent6 4 11" xfId="20186"/>
    <cellStyle name="20% - Accent6 4 12" xfId="20187"/>
    <cellStyle name="20% - Accent6 4 2" xfId="20188"/>
    <cellStyle name="20% - Accent6 4 2 10" xfId="20189"/>
    <cellStyle name="20% - Accent6 4 2 2" xfId="20190"/>
    <cellStyle name="20% - Accent6 4 2 2 2" xfId="20191"/>
    <cellStyle name="20% - Accent6 4 2 2 2 2" xfId="20192"/>
    <cellStyle name="20% - Accent6 4 2 2 3" xfId="20193"/>
    <cellStyle name="20% - Accent6 4 2 2 3 2" xfId="20194"/>
    <cellStyle name="20% - Accent6 4 2 2 4" xfId="20195"/>
    <cellStyle name="20% - Accent6 4 2 2 4 2" xfId="20196"/>
    <cellStyle name="20% - Accent6 4 2 2 5" xfId="20197"/>
    <cellStyle name="20% - Accent6 4 2 2 6" xfId="20198"/>
    <cellStyle name="20% - Accent6 4 2 2 7" xfId="20199"/>
    <cellStyle name="20% - Accent6 4 2 2 8" xfId="20200"/>
    <cellStyle name="20% - Accent6 4 2 2 9" xfId="20201"/>
    <cellStyle name="20% - Accent6 4 2 3" xfId="20202"/>
    <cellStyle name="20% - Accent6 4 2 3 2" xfId="20203"/>
    <cellStyle name="20% - Accent6 4 2 3 3" xfId="20204"/>
    <cellStyle name="20% - Accent6 4 2 3 4" xfId="20205"/>
    <cellStyle name="20% - Accent6 4 2 4" xfId="20206"/>
    <cellStyle name="20% - Accent6 4 2 4 2" xfId="20207"/>
    <cellStyle name="20% - Accent6 4 2 5" xfId="20208"/>
    <cellStyle name="20% - Accent6 4 2 5 2" xfId="20209"/>
    <cellStyle name="20% - Accent6 4 2 6" xfId="20210"/>
    <cellStyle name="20% - Accent6 4 2 6 2" xfId="20211"/>
    <cellStyle name="20% - Accent6 4 2 7" xfId="20212"/>
    <cellStyle name="20% - Accent6 4 2 8" xfId="20213"/>
    <cellStyle name="20% - Accent6 4 2 9" xfId="20214"/>
    <cellStyle name="20% - Accent6 4 3" xfId="20215"/>
    <cellStyle name="20% - Accent6 4 3 10" xfId="20216"/>
    <cellStyle name="20% - Accent6 4 3 2" xfId="20217"/>
    <cellStyle name="20% - Accent6 4 3 2 2" xfId="20218"/>
    <cellStyle name="20% - Accent6 4 3 2 2 2" xfId="20219"/>
    <cellStyle name="20% - Accent6 4 3 2 3" xfId="20220"/>
    <cellStyle name="20% - Accent6 4 3 2 3 2" xfId="20221"/>
    <cellStyle name="20% - Accent6 4 3 2 4" xfId="20222"/>
    <cellStyle name="20% - Accent6 4 3 2 4 2" xfId="20223"/>
    <cellStyle name="20% - Accent6 4 3 2 5" xfId="20224"/>
    <cellStyle name="20% - Accent6 4 3 2 6" xfId="20225"/>
    <cellStyle name="20% - Accent6 4 3 2 7" xfId="20226"/>
    <cellStyle name="20% - Accent6 4 3 2 8" xfId="20227"/>
    <cellStyle name="20% - Accent6 4 3 2 9" xfId="20228"/>
    <cellStyle name="20% - Accent6 4 3 3" xfId="20229"/>
    <cellStyle name="20% - Accent6 4 3 3 2" xfId="20230"/>
    <cellStyle name="20% - Accent6 4 3 4" xfId="20231"/>
    <cellStyle name="20% - Accent6 4 3 4 2" xfId="20232"/>
    <cellStyle name="20% - Accent6 4 3 5" xfId="20233"/>
    <cellStyle name="20% - Accent6 4 3 5 2" xfId="20234"/>
    <cellStyle name="20% - Accent6 4 3 6" xfId="20235"/>
    <cellStyle name="20% - Accent6 4 3 7" xfId="20236"/>
    <cellStyle name="20% - Accent6 4 3 8" xfId="20237"/>
    <cellStyle name="20% - Accent6 4 3 9" xfId="20238"/>
    <cellStyle name="20% - Accent6 4 4" xfId="20239"/>
    <cellStyle name="20% - Accent6 4 4 2" xfId="20240"/>
    <cellStyle name="20% - Accent6 4 4 2 2" xfId="20241"/>
    <cellStyle name="20% - Accent6 4 4 3" xfId="20242"/>
    <cellStyle name="20% - Accent6 4 4 3 2" xfId="20243"/>
    <cellStyle name="20% - Accent6 4 4 4" xfId="20244"/>
    <cellStyle name="20% - Accent6 4 4 4 2" xfId="20245"/>
    <cellStyle name="20% - Accent6 4 4 5" xfId="20246"/>
    <cellStyle name="20% - Accent6 4 4 6" xfId="20247"/>
    <cellStyle name="20% - Accent6 4 4 7" xfId="20248"/>
    <cellStyle name="20% - Accent6 4 4 8" xfId="20249"/>
    <cellStyle name="20% - Accent6 4 4 9" xfId="20250"/>
    <cellStyle name="20% - Accent6 4 5" xfId="20251"/>
    <cellStyle name="20% - Accent6 4 5 2" xfId="20252"/>
    <cellStyle name="20% - Accent6 4 5 3" xfId="20253"/>
    <cellStyle name="20% - Accent6 4 5 4" xfId="20254"/>
    <cellStyle name="20% - Accent6 4 6" xfId="20255"/>
    <cellStyle name="20% - Accent6 4 6 2" xfId="20256"/>
    <cellStyle name="20% - Accent6 4 6 3" xfId="20257"/>
    <cellStyle name="20% - Accent6 4 6 4" xfId="20258"/>
    <cellStyle name="20% - Accent6 4 7" xfId="20259"/>
    <cellStyle name="20% - Accent6 4 7 2" xfId="20260"/>
    <cellStyle name="20% - Accent6 4 8" xfId="20261"/>
    <cellStyle name="20% - Accent6 4 8 2" xfId="20262"/>
    <cellStyle name="20% - Accent6 4 9" xfId="20263"/>
    <cellStyle name="20% - Accent6 5" xfId="20264"/>
    <cellStyle name="20% - Accent6 5 10" xfId="20265"/>
    <cellStyle name="20% - Accent6 5 2" xfId="20266"/>
    <cellStyle name="20% - Accent6 5 2 2" xfId="20267"/>
    <cellStyle name="20% - Accent6 5 2 2 2" xfId="20268"/>
    <cellStyle name="20% - Accent6 5 2 2 3" xfId="20269"/>
    <cellStyle name="20% - Accent6 5 2 2 4" xfId="20270"/>
    <cellStyle name="20% - Accent6 5 2 3" xfId="20271"/>
    <cellStyle name="20% - Accent6 5 2 3 2" xfId="20272"/>
    <cellStyle name="20% - Accent6 5 2 4" xfId="20273"/>
    <cellStyle name="20% - Accent6 5 2 4 2" xfId="20274"/>
    <cellStyle name="20% - Accent6 5 2 5" xfId="20275"/>
    <cellStyle name="20% - Accent6 5 2 6" xfId="20276"/>
    <cellStyle name="20% - Accent6 5 2 7" xfId="20277"/>
    <cellStyle name="20% - Accent6 5 2 8" xfId="20278"/>
    <cellStyle name="20% - Accent6 5 3" xfId="20279"/>
    <cellStyle name="20% - Accent6 5 3 2" xfId="20280"/>
    <cellStyle name="20% - Accent6 5 3 3" xfId="20281"/>
    <cellStyle name="20% - Accent6 5 4" xfId="20282"/>
    <cellStyle name="20% - Accent6 5 4 2" xfId="20283"/>
    <cellStyle name="20% - Accent6 5 5" xfId="20284"/>
    <cellStyle name="20% - Accent6 5 5 2" xfId="20285"/>
    <cellStyle name="20% - Accent6 5 6" xfId="20286"/>
    <cellStyle name="20% - Accent6 5 6 2" xfId="20287"/>
    <cellStyle name="20% - Accent6 5 7" xfId="20288"/>
    <cellStyle name="20% - Accent6 5 8" xfId="20289"/>
    <cellStyle name="20% - Accent6 5 9" xfId="20290"/>
    <cellStyle name="20% - Accent6 6" xfId="20291"/>
    <cellStyle name="20% - Accent6 6 2" xfId="20292"/>
    <cellStyle name="20% - Accent6 6 2 2" xfId="20293"/>
    <cellStyle name="20% - Accent6 6 2 2 2" xfId="20294"/>
    <cellStyle name="20% - Accent6 6 2 3" xfId="20295"/>
    <cellStyle name="20% - Accent6 6 2 3 2" xfId="20296"/>
    <cellStyle name="20% - Accent6 6 2 4" xfId="20297"/>
    <cellStyle name="20% - Accent6 6 2 4 2" xfId="20298"/>
    <cellStyle name="20% - Accent6 6 2 5" xfId="20299"/>
    <cellStyle name="20% - Accent6 6 2 6" xfId="20300"/>
    <cellStyle name="20% - Accent6 6 2 7" xfId="20301"/>
    <cellStyle name="20% - Accent6 6 2 8" xfId="20302"/>
    <cellStyle name="20% - Accent6 6 2 9" xfId="20303"/>
    <cellStyle name="20% - Accent6 6 3" xfId="20304"/>
    <cellStyle name="20% - Accent6 6 3 2" xfId="20305"/>
    <cellStyle name="20% - Accent6 6 3 3" xfId="20306"/>
    <cellStyle name="20% - Accent6 6 3 4" xfId="20307"/>
    <cellStyle name="20% - Accent6 6 4" xfId="20308"/>
    <cellStyle name="20% - Accent6 6 4 2" xfId="20309"/>
    <cellStyle name="20% - Accent6 6 5" xfId="20310"/>
    <cellStyle name="20% - Accent6 6 5 2" xfId="20311"/>
    <cellStyle name="20% - Accent6 6 6" xfId="20312"/>
    <cellStyle name="20% - Accent6 6 7" xfId="20313"/>
    <cellStyle name="20% - Accent6 6 8" xfId="20314"/>
    <cellStyle name="20% - Accent6 6 9" xfId="20315"/>
    <cellStyle name="20% - Accent6 7" xfId="20316"/>
    <cellStyle name="20% - Accent6 7 10" xfId="20317"/>
    <cellStyle name="20% - Accent6 7 2" xfId="20318"/>
    <cellStyle name="20% - Accent6 7 2 2" xfId="20319"/>
    <cellStyle name="20% - Accent6 7 2 2 2" xfId="20320"/>
    <cellStyle name="20% - Accent6 7 2 3" xfId="20321"/>
    <cellStyle name="20% - Accent6 7 2 3 2" xfId="20322"/>
    <cellStyle name="20% - Accent6 7 2 4" xfId="20323"/>
    <cellStyle name="20% - Accent6 7 2 4 2" xfId="20324"/>
    <cellStyle name="20% - Accent6 7 2 5" xfId="20325"/>
    <cellStyle name="20% - Accent6 7 2 6" xfId="20326"/>
    <cellStyle name="20% - Accent6 7 2 7" xfId="20327"/>
    <cellStyle name="20% - Accent6 7 2 8" xfId="20328"/>
    <cellStyle name="20% - Accent6 7 2 9" xfId="20329"/>
    <cellStyle name="20% - Accent6 7 3" xfId="20330"/>
    <cellStyle name="20% - Accent6 7 3 2" xfId="20331"/>
    <cellStyle name="20% - Accent6 7 4" xfId="20332"/>
    <cellStyle name="20% - Accent6 7 4 2" xfId="20333"/>
    <cellStyle name="20% - Accent6 7 5" xfId="20334"/>
    <cellStyle name="20% - Accent6 7 5 2" xfId="20335"/>
    <cellStyle name="20% - Accent6 7 6" xfId="20336"/>
    <cellStyle name="20% - Accent6 7 7" xfId="20337"/>
    <cellStyle name="20% - Accent6 7 8" xfId="20338"/>
    <cellStyle name="20% - Accent6 7 9" xfId="20339"/>
    <cellStyle name="20% - Accent6 8" xfId="20340"/>
    <cellStyle name="20% - Accent6 8 2" xfId="20341"/>
    <cellStyle name="20% - Accent6 8 2 2" xfId="20342"/>
    <cellStyle name="20% - Accent6 8 3" xfId="20343"/>
    <cellStyle name="20% - Accent6 8 3 2" xfId="20344"/>
    <cellStyle name="20% - Accent6 8 4" xfId="20345"/>
    <cellStyle name="20% - Accent6 8 4 2" xfId="20346"/>
    <cellStyle name="20% - Accent6 8 5" xfId="20347"/>
    <cellStyle name="20% - Accent6 8 6" xfId="20348"/>
    <cellStyle name="20% - Accent6 8 7" xfId="20349"/>
    <cellStyle name="20% - Accent6 8 8" xfId="20350"/>
    <cellStyle name="20% - Accent6 8 9" xfId="20351"/>
    <cellStyle name="20% - Accent6 9" xfId="20352"/>
    <cellStyle name="20% - Accent6 9 2" xfId="20353"/>
    <cellStyle name="20% - Accent6 9 2 2" xfId="20354"/>
    <cellStyle name="20% - Accent6 9 3" xfId="20355"/>
    <cellStyle name="20% - Accent6 9 3 2" xfId="20356"/>
    <cellStyle name="20% - Accent6 9 4" xfId="20357"/>
    <cellStyle name="20% - Accent6 9 4 2" xfId="20358"/>
    <cellStyle name="20% - Accent6 9 5" xfId="20359"/>
    <cellStyle name="20% - Accent6 9 6" xfId="20360"/>
    <cellStyle name="20% - Accent6 9 7" xfId="20361"/>
    <cellStyle name="20% - Accent6 9 8" xfId="20362"/>
    <cellStyle name="20% - Accent6 9 9" xfId="20363"/>
    <cellStyle name="40% - Accent1 10" xfId="20364"/>
    <cellStyle name="40% - Accent1 10 2" xfId="20365"/>
    <cellStyle name="40% - Accent1 10 2 2" xfId="20366"/>
    <cellStyle name="40% - Accent1 10 3" xfId="20367"/>
    <cellStyle name="40% - Accent1 10 3 2" xfId="20368"/>
    <cellStyle name="40% - Accent1 10 4" xfId="20369"/>
    <cellStyle name="40% - Accent1 10 4 2" xfId="20370"/>
    <cellStyle name="40% - Accent1 10 5" xfId="20371"/>
    <cellStyle name="40% - Accent1 10 6" xfId="20372"/>
    <cellStyle name="40% - Accent1 10 7" xfId="20373"/>
    <cellStyle name="40% - Accent1 10 8" xfId="20374"/>
    <cellStyle name="40% - Accent1 10 9" xfId="20375"/>
    <cellStyle name="40% - Accent1 11" xfId="20376"/>
    <cellStyle name="40% - Accent1 11 2" xfId="20377"/>
    <cellStyle name="40% - Accent1 11 2 2" xfId="20378"/>
    <cellStyle name="40% - Accent1 11 3" xfId="20379"/>
    <cellStyle name="40% - Accent1 11 3 2" xfId="20380"/>
    <cellStyle name="40% - Accent1 11 4" xfId="20381"/>
    <cellStyle name="40% - Accent1 11 5" xfId="20382"/>
    <cellStyle name="40% - Accent1 11 6" xfId="20383"/>
    <cellStyle name="40% - Accent1 11 7" xfId="20384"/>
    <cellStyle name="40% - Accent1 11 8" xfId="20385"/>
    <cellStyle name="40% - Accent1 12" xfId="20386"/>
    <cellStyle name="40% - Accent1 12 2" xfId="20387"/>
    <cellStyle name="40% - Accent1 12 2 2" xfId="20388"/>
    <cellStyle name="40% - Accent1 12 3" xfId="20389"/>
    <cellStyle name="40% - Accent1 12 4" xfId="20390"/>
    <cellStyle name="40% - Accent1 12 5" xfId="20391"/>
    <cellStyle name="40% - Accent1 13" xfId="20392"/>
    <cellStyle name="40% - Accent1 13 2" xfId="20393"/>
    <cellStyle name="40% - Accent1 13 3" xfId="20394"/>
    <cellStyle name="40% - Accent1 14" xfId="20395"/>
    <cellStyle name="40% - Accent1 14 2" xfId="20396"/>
    <cellStyle name="40% - Accent1 15" xfId="20397"/>
    <cellStyle name="40% - Accent1 16" xfId="20398"/>
    <cellStyle name="40% - Accent1 17" xfId="20399"/>
    <cellStyle name="40% - Accent1 18" xfId="20400"/>
    <cellStyle name="40% - Accent1 19" xfId="20401"/>
    <cellStyle name="40% - Accent1 2" xfId="20402"/>
    <cellStyle name="40% - Accent1 2 10" xfId="20403"/>
    <cellStyle name="40% - Accent1 2 11" xfId="20404"/>
    <cellStyle name="40% - Accent1 2 12" xfId="20405"/>
    <cellStyle name="40% - Accent1 2 13" xfId="20406"/>
    <cellStyle name="40% - Accent1 2 14" xfId="20407"/>
    <cellStyle name="40% - Accent1 2 2" xfId="20408"/>
    <cellStyle name="40% - Accent1 2 2 10" xfId="20409"/>
    <cellStyle name="40% - Accent1 2 2 11" xfId="20410"/>
    <cellStyle name="40% - Accent1 2 2 12" xfId="20411"/>
    <cellStyle name="40% - Accent1 2 2 2" xfId="20412"/>
    <cellStyle name="40% - Accent1 2 2 2 2" xfId="20413"/>
    <cellStyle name="40% - Accent1 2 2 2 2 2" xfId="20414"/>
    <cellStyle name="40% - Accent1 2 2 2 2 2 2" xfId="20415"/>
    <cellStyle name="40% - Accent1 2 2 2 2 3" xfId="20416"/>
    <cellStyle name="40% - Accent1 2 2 2 2 3 2" xfId="20417"/>
    <cellStyle name="40% - Accent1 2 2 2 2 4" xfId="20418"/>
    <cellStyle name="40% - Accent1 2 2 2 2 4 2" xfId="20419"/>
    <cellStyle name="40% - Accent1 2 2 2 2 5" xfId="20420"/>
    <cellStyle name="40% - Accent1 2 2 2 2 6" xfId="20421"/>
    <cellStyle name="40% - Accent1 2 2 2 2 7" xfId="20422"/>
    <cellStyle name="40% - Accent1 2 2 2 2 8" xfId="20423"/>
    <cellStyle name="40% - Accent1 2 2 2 2 9" xfId="20424"/>
    <cellStyle name="40% - Accent1 2 2 2 3" xfId="20425"/>
    <cellStyle name="40% - Accent1 2 2 2 3 2" xfId="20426"/>
    <cellStyle name="40% - Accent1 2 2 2 3 3" xfId="20427"/>
    <cellStyle name="40% - Accent1 2 2 2 3 4" xfId="20428"/>
    <cellStyle name="40% - Accent1 2 2 2 4" xfId="20429"/>
    <cellStyle name="40% - Accent1 2 2 2 4 2" xfId="20430"/>
    <cellStyle name="40% - Accent1 2 2 2 5" xfId="20431"/>
    <cellStyle name="40% - Accent1 2 2 2 5 2" xfId="20432"/>
    <cellStyle name="40% - Accent1 2 2 2 6" xfId="20433"/>
    <cellStyle name="40% - Accent1 2 2 2 7" xfId="20434"/>
    <cellStyle name="40% - Accent1 2 2 2 8" xfId="20435"/>
    <cellStyle name="40% - Accent1 2 2 2 9" xfId="20436"/>
    <cellStyle name="40% - Accent1 2 2 3" xfId="20437"/>
    <cellStyle name="40% - Accent1 2 2 3 10" xfId="20438"/>
    <cellStyle name="40% - Accent1 2 2 3 2" xfId="20439"/>
    <cellStyle name="40% - Accent1 2 2 3 2 2" xfId="20440"/>
    <cellStyle name="40% - Accent1 2 2 3 2 2 2" xfId="20441"/>
    <cellStyle name="40% - Accent1 2 2 3 2 3" xfId="20442"/>
    <cellStyle name="40% - Accent1 2 2 3 2 3 2" xfId="20443"/>
    <cellStyle name="40% - Accent1 2 2 3 2 4" xfId="20444"/>
    <cellStyle name="40% - Accent1 2 2 3 2 4 2" xfId="20445"/>
    <cellStyle name="40% - Accent1 2 2 3 2 5" xfId="20446"/>
    <cellStyle name="40% - Accent1 2 2 3 2 6" xfId="20447"/>
    <cellStyle name="40% - Accent1 2 2 3 2 7" xfId="20448"/>
    <cellStyle name="40% - Accent1 2 2 3 2 8" xfId="20449"/>
    <cellStyle name="40% - Accent1 2 2 3 2 9" xfId="20450"/>
    <cellStyle name="40% - Accent1 2 2 3 3" xfId="20451"/>
    <cellStyle name="40% - Accent1 2 2 3 3 2" xfId="20452"/>
    <cellStyle name="40% - Accent1 2 2 3 4" xfId="20453"/>
    <cellStyle name="40% - Accent1 2 2 3 4 2" xfId="20454"/>
    <cellStyle name="40% - Accent1 2 2 3 5" xfId="20455"/>
    <cellStyle name="40% - Accent1 2 2 3 5 2" xfId="20456"/>
    <cellStyle name="40% - Accent1 2 2 3 6" xfId="20457"/>
    <cellStyle name="40% - Accent1 2 2 3 7" xfId="20458"/>
    <cellStyle name="40% - Accent1 2 2 3 8" xfId="20459"/>
    <cellStyle name="40% - Accent1 2 2 3 9" xfId="20460"/>
    <cellStyle name="40% - Accent1 2 2 4" xfId="20461"/>
    <cellStyle name="40% - Accent1 2 2 4 2" xfId="20462"/>
    <cellStyle name="40% - Accent1 2 2 4 2 2" xfId="20463"/>
    <cellStyle name="40% - Accent1 2 2 4 3" xfId="20464"/>
    <cellStyle name="40% - Accent1 2 2 4 3 2" xfId="20465"/>
    <cellStyle name="40% - Accent1 2 2 4 4" xfId="20466"/>
    <cellStyle name="40% - Accent1 2 2 4 4 2" xfId="20467"/>
    <cellStyle name="40% - Accent1 2 2 4 5" xfId="20468"/>
    <cellStyle name="40% - Accent1 2 2 4 6" xfId="20469"/>
    <cellStyle name="40% - Accent1 2 2 4 7" xfId="20470"/>
    <cellStyle name="40% - Accent1 2 2 4 8" xfId="20471"/>
    <cellStyle name="40% - Accent1 2 2 4 9" xfId="20472"/>
    <cellStyle name="40% - Accent1 2 2 5" xfId="20473"/>
    <cellStyle name="40% - Accent1 2 2 5 2" xfId="20474"/>
    <cellStyle name="40% - Accent1 2 2 5 3" xfId="20475"/>
    <cellStyle name="40% - Accent1 2 2 6" xfId="20476"/>
    <cellStyle name="40% - Accent1 2 2 6 2" xfId="20477"/>
    <cellStyle name="40% - Accent1 2 2 6 3" xfId="20478"/>
    <cellStyle name="40% - Accent1 2 2 6 4" xfId="20479"/>
    <cellStyle name="40% - Accent1 2 2 7" xfId="20480"/>
    <cellStyle name="40% - Accent1 2 2 7 2" xfId="20481"/>
    <cellStyle name="40% - Accent1 2 2 8" xfId="20482"/>
    <cellStyle name="40% - Accent1 2 2 8 2" xfId="20483"/>
    <cellStyle name="40% - Accent1 2 2 9" xfId="20484"/>
    <cellStyle name="40% - Accent1 2 3" xfId="20485"/>
    <cellStyle name="40% - Accent1 2 3 2" xfId="20486"/>
    <cellStyle name="40% - Accent1 2 3 2 2" xfId="20487"/>
    <cellStyle name="40% - Accent1 2 3 2 2 2" xfId="20488"/>
    <cellStyle name="40% - Accent1 2 3 2 3" xfId="20489"/>
    <cellStyle name="40% - Accent1 2 3 2 3 2" xfId="20490"/>
    <cellStyle name="40% - Accent1 2 3 2 4" xfId="20491"/>
    <cellStyle name="40% - Accent1 2 3 2 4 2" xfId="20492"/>
    <cellStyle name="40% - Accent1 2 3 2 5" xfId="20493"/>
    <cellStyle name="40% - Accent1 2 3 2 6" xfId="20494"/>
    <cellStyle name="40% - Accent1 2 3 2 7" xfId="20495"/>
    <cellStyle name="40% - Accent1 2 3 2 8" xfId="20496"/>
    <cellStyle name="40% - Accent1 2 3 2 9" xfId="20497"/>
    <cellStyle name="40% - Accent1 2 3 3" xfId="20498"/>
    <cellStyle name="40% - Accent1 2 3 3 2" xfId="20499"/>
    <cellStyle name="40% - Accent1 2 3 3 3" xfId="20500"/>
    <cellStyle name="40% - Accent1 2 3 3 4" xfId="20501"/>
    <cellStyle name="40% - Accent1 2 3 4" xfId="20502"/>
    <cellStyle name="40% - Accent1 2 3 4 2" xfId="20503"/>
    <cellStyle name="40% - Accent1 2 3 5" xfId="20504"/>
    <cellStyle name="40% - Accent1 2 3 5 2" xfId="20505"/>
    <cellStyle name="40% - Accent1 2 3 6" xfId="20506"/>
    <cellStyle name="40% - Accent1 2 3 7" xfId="20507"/>
    <cellStyle name="40% - Accent1 2 3 8" xfId="20508"/>
    <cellStyle name="40% - Accent1 2 3 9" xfId="20509"/>
    <cellStyle name="40% - Accent1 2 4" xfId="20510"/>
    <cellStyle name="40% - Accent1 2 4 10" xfId="20511"/>
    <cellStyle name="40% - Accent1 2 4 2" xfId="20512"/>
    <cellStyle name="40% - Accent1 2 4 2 2" xfId="20513"/>
    <cellStyle name="40% - Accent1 2 4 2 2 2" xfId="20514"/>
    <cellStyle name="40% - Accent1 2 4 2 3" xfId="20515"/>
    <cellStyle name="40% - Accent1 2 4 2 3 2" xfId="20516"/>
    <cellStyle name="40% - Accent1 2 4 2 4" xfId="20517"/>
    <cellStyle name="40% - Accent1 2 4 2 4 2" xfId="20518"/>
    <cellStyle name="40% - Accent1 2 4 2 5" xfId="20519"/>
    <cellStyle name="40% - Accent1 2 4 2 6" xfId="20520"/>
    <cellStyle name="40% - Accent1 2 4 2 7" xfId="20521"/>
    <cellStyle name="40% - Accent1 2 4 2 8" xfId="20522"/>
    <cellStyle name="40% - Accent1 2 4 2 9" xfId="20523"/>
    <cellStyle name="40% - Accent1 2 4 3" xfId="20524"/>
    <cellStyle name="40% - Accent1 2 4 3 2" xfId="20525"/>
    <cellStyle name="40% - Accent1 2 4 3 3" xfId="20526"/>
    <cellStyle name="40% - Accent1 2 4 3 4" xfId="20527"/>
    <cellStyle name="40% - Accent1 2 4 4" xfId="20528"/>
    <cellStyle name="40% - Accent1 2 4 4 2" xfId="20529"/>
    <cellStyle name="40% - Accent1 2 4 4 3" xfId="20530"/>
    <cellStyle name="40% - Accent1 2 4 4 4" xfId="20531"/>
    <cellStyle name="40% - Accent1 2 4 5" xfId="20532"/>
    <cellStyle name="40% - Accent1 2 4 5 2" xfId="20533"/>
    <cellStyle name="40% - Accent1 2 4 6" xfId="20534"/>
    <cellStyle name="40% - Accent1 2 4 7" xfId="20535"/>
    <cellStyle name="40% - Accent1 2 4 8" xfId="20536"/>
    <cellStyle name="40% - Accent1 2 4 9" xfId="20537"/>
    <cellStyle name="40% - Accent1 2 5" xfId="20538"/>
    <cellStyle name="40% - Accent1 2 5 2" xfId="20539"/>
    <cellStyle name="40% - Accent1 2 5 2 2" xfId="20540"/>
    <cellStyle name="40% - Accent1 2 5 3" xfId="20541"/>
    <cellStyle name="40% - Accent1 2 5 3 2" xfId="20542"/>
    <cellStyle name="40% - Accent1 2 5 4" xfId="20543"/>
    <cellStyle name="40% - Accent1 2 5 4 2" xfId="20544"/>
    <cellStyle name="40% - Accent1 2 5 5" xfId="20545"/>
    <cellStyle name="40% - Accent1 2 5 6" xfId="20546"/>
    <cellStyle name="40% - Accent1 2 5 7" xfId="20547"/>
    <cellStyle name="40% - Accent1 2 5 8" xfId="20548"/>
    <cellStyle name="40% - Accent1 2 5 9" xfId="20549"/>
    <cellStyle name="40% - Accent1 2 6" xfId="20550"/>
    <cellStyle name="40% - Accent1 2 6 2" xfId="20551"/>
    <cellStyle name="40% - Accent1 2 6 2 2" xfId="20552"/>
    <cellStyle name="40% - Accent1 2 6 3" xfId="20553"/>
    <cellStyle name="40% - Accent1 2 6 3 2" xfId="20554"/>
    <cellStyle name="40% - Accent1 2 6 4" xfId="20555"/>
    <cellStyle name="40% - Accent1 2 6 4 2" xfId="20556"/>
    <cellStyle name="40% - Accent1 2 6 5" xfId="20557"/>
    <cellStyle name="40% - Accent1 2 6 6" xfId="20558"/>
    <cellStyle name="40% - Accent1 2 6 7" xfId="20559"/>
    <cellStyle name="40% - Accent1 2 6 8" xfId="20560"/>
    <cellStyle name="40% - Accent1 2 6 9" xfId="20561"/>
    <cellStyle name="40% - Accent1 2 7" xfId="20562"/>
    <cellStyle name="40% - Accent1 2 7 2" xfId="20563"/>
    <cellStyle name="40% - Accent1 2 7 3" xfId="20564"/>
    <cellStyle name="40% - Accent1 2 7 4" xfId="20565"/>
    <cellStyle name="40% - Accent1 2 8" xfId="20566"/>
    <cellStyle name="40% - Accent1 2 8 2" xfId="20567"/>
    <cellStyle name="40% - Accent1 2 9" xfId="20568"/>
    <cellStyle name="40% - Accent1 2 9 2" xfId="20569"/>
    <cellStyle name="40% - Accent1 20" xfId="20570"/>
    <cellStyle name="40% - Accent1 3" xfId="20571"/>
    <cellStyle name="40% - Accent1 3 10" xfId="20572"/>
    <cellStyle name="40% - Accent1 3 11" xfId="20573"/>
    <cellStyle name="40% - Accent1 3 12" xfId="20574"/>
    <cellStyle name="40% - Accent1 3 2" xfId="20575"/>
    <cellStyle name="40% - Accent1 3 2 10" xfId="20576"/>
    <cellStyle name="40% - Accent1 3 2 2" xfId="20577"/>
    <cellStyle name="40% - Accent1 3 2 2 2" xfId="20578"/>
    <cellStyle name="40% - Accent1 3 2 2 2 2" xfId="20579"/>
    <cellStyle name="40% - Accent1 3 2 2 3" xfId="20580"/>
    <cellStyle name="40% - Accent1 3 2 2 3 2" xfId="20581"/>
    <cellStyle name="40% - Accent1 3 2 2 4" xfId="20582"/>
    <cellStyle name="40% - Accent1 3 2 2 4 2" xfId="20583"/>
    <cellStyle name="40% - Accent1 3 2 2 5" xfId="20584"/>
    <cellStyle name="40% - Accent1 3 2 2 6" xfId="20585"/>
    <cellStyle name="40% - Accent1 3 2 2 7" xfId="20586"/>
    <cellStyle name="40% - Accent1 3 2 2 8" xfId="20587"/>
    <cellStyle name="40% - Accent1 3 2 2 9" xfId="20588"/>
    <cellStyle name="40% - Accent1 3 2 3" xfId="20589"/>
    <cellStyle name="40% - Accent1 3 2 3 2" xfId="20590"/>
    <cellStyle name="40% - Accent1 3 2 3 3" xfId="20591"/>
    <cellStyle name="40% - Accent1 3 2 3 4" xfId="20592"/>
    <cellStyle name="40% - Accent1 3 2 4" xfId="20593"/>
    <cellStyle name="40% - Accent1 3 2 4 2" xfId="20594"/>
    <cellStyle name="40% - Accent1 3 2 5" xfId="20595"/>
    <cellStyle name="40% - Accent1 3 2 5 2" xfId="20596"/>
    <cellStyle name="40% - Accent1 3 2 6" xfId="20597"/>
    <cellStyle name="40% - Accent1 3 2 6 2" xfId="20598"/>
    <cellStyle name="40% - Accent1 3 2 7" xfId="20599"/>
    <cellStyle name="40% - Accent1 3 2 8" xfId="20600"/>
    <cellStyle name="40% - Accent1 3 2 9" xfId="20601"/>
    <cellStyle name="40% - Accent1 3 3" xfId="20602"/>
    <cellStyle name="40% - Accent1 3 3 2" xfId="20603"/>
    <cellStyle name="40% - Accent1 3 3 2 2" xfId="20604"/>
    <cellStyle name="40% - Accent1 3 3 2 2 2" xfId="20605"/>
    <cellStyle name="40% - Accent1 3 3 2 3" xfId="20606"/>
    <cellStyle name="40% - Accent1 3 3 2 3 2" xfId="20607"/>
    <cellStyle name="40% - Accent1 3 3 2 4" xfId="20608"/>
    <cellStyle name="40% - Accent1 3 3 2 4 2" xfId="20609"/>
    <cellStyle name="40% - Accent1 3 3 2 5" xfId="20610"/>
    <cellStyle name="40% - Accent1 3 3 2 6" xfId="20611"/>
    <cellStyle name="40% - Accent1 3 3 2 7" xfId="20612"/>
    <cellStyle name="40% - Accent1 3 3 2 8" xfId="20613"/>
    <cellStyle name="40% - Accent1 3 3 2 9" xfId="20614"/>
    <cellStyle name="40% - Accent1 3 3 3" xfId="20615"/>
    <cellStyle name="40% - Accent1 3 3 3 2" xfId="20616"/>
    <cellStyle name="40% - Accent1 3 3 3 3" xfId="20617"/>
    <cellStyle name="40% - Accent1 3 3 3 4" xfId="20618"/>
    <cellStyle name="40% - Accent1 3 3 4" xfId="20619"/>
    <cellStyle name="40% - Accent1 3 3 4 2" xfId="20620"/>
    <cellStyle name="40% - Accent1 3 3 5" xfId="20621"/>
    <cellStyle name="40% - Accent1 3 3 5 2" xfId="20622"/>
    <cellStyle name="40% - Accent1 3 3 6" xfId="20623"/>
    <cellStyle name="40% - Accent1 3 3 7" xfId="20624"/>
    <cellStyle name="40% - Accent1 3 3 8" xfId="20625"/>
    <cellStyle name="40% - Accent1 3 3 9" xfId="20626"/>
    <cellStyle name="40% - Accent1 3 4" xfId="20627"/>
    <cellStyle name="40% - Accent1 3 4 2" xfId="20628"/>
    <cellStyle name="40% - Accent1 3 4 2 2" xfId="20629"/>
    <cellStyle name="40% - Accent1 3 4 3" xfId="20630"/>
    <cellStyle name="40% - Accent1 3 4 3 2" xfId="20631"/>
    <cellStyle name="40% - Accent1 3 4 4" xfId="20632"/>
    <cellStyle name="40% - Accent1 3 4 4 2" xfId="20633"/>
    <cellStyle name="40% - Accent1 3 4 5" xfId="20634"/>
    <cellStyle name="40% - Accent1 3 4 6" xfId="20635"/>
    <cellStyle name="40% - Accent1 3 4 7" xfId="20636"/>
    <cellStyle name="40% - Accent1 3 4 8" xfId="20637"/>
    <cellStyle name="40% - Accent1 3 4 9" xfId="20638"/>
    <cellStyle name="40% - Accent1 3 5" xfId="20639"/>
    <cellStyle name="40% - Accent1 3 5 2" xfId="20640"/>
    <cellStyle name="40% - Accent1 3 5 3" xfId="20641"/>
    <cellStyle name="40% - Accent1 3 6" xfId="20642"/>
    <cellStyle name="40% - Accent1 3 6 2" xfId="20643"/>
    <cellStyle name="40% - Accent1 3 6 3" xfId="20644"/>
    <cellStyle name="40% - Accent1 3 6 4" xfId="20645"/>
    <cellStyle name="40% - Accent1 3 7" xfId="20646"/>
    <cellStyle name="40% - Accent1 3 7 2" xfId="20647"/>
    <cellStyle name="40% - Accent1 3 8" xfId="20648"/>
    <cellStyle name="40% - Accent1 3 8 2" xfId="20649"/>
    <cellStyle name="40% - Accent1 3 9" xfId="20650"/>
    <cellStyle name="40% - Accent1 4" xfId="20651"/>
    <cellStyle name="40% - Accent1 4 10" xfId="20652"/>
    <cellStyle name="40% - Accent1 4 11" xfId="20653"/>
    <cellStyle name="40% - Accent1 4 12" xfId="20654"/>
    <cellStyle name="40% - Accent1 4 2" xfId="20655"/>
    <cellStyle name="40% - Accent1 4 2 10" xfId="20656"/>
    <cellStyle name="40% - Accent1 4 2 2" xfId="20657"/>
    <cellStyle name="40% - Accent1 4 2 2 2" xfId="20658"/>
    <cellStyle name="40% - Accent1 4 2 2 2 2" xfId="20659"/>
    <cellStyle name="40% - Accent1 4 2 2 3" xfId="20660"/>
    <cellStyle name="40% - Accent1 4 2 2 3 2" xfId="20661"/>
    <cellStyle name="40% - Accent1 4 2 2 4" xfId="20662"/>
    <cellStyle name="40% - Accent1 4 2 2 4 2" xfId="20663"/>
    <cellStyle name="40% - Accent1 4 2 2 5" xfId="20664"/>
    <cellStyle name="40% - Accent1 4 2 2 6" xfId="20665"/>
    <cellStyle name="40% - Accent1 4 2 2 7" xfId="20666"/>
    <cellStyle name="40% - Accent1 4 2 2 8" xfId="20667"/>
    <cellStyle name="40% - Accent1 4 2 2 9" xfId="20668"/>
    <cellStyle name="40% - Accent1 4 2 3" xfId="20669"/>
    <cellStyle name="40% - Accent1 4 2 3 2" xfId="20670"/>
    <cellStyle name="40% - Accent1 4 2 3 3" xfId="20671"/>
    <cellStyle name="40% - Accent1 4 2 3 4" xfId="20672"/>
    <cellStyle name="40% - Accent1 4 2 4" xfId="20673"/>
    <cellStyle name="40% - Accent1 4 2 4 2" xfId="20674"/>
    <cellStyle name="40% - Accent1 4 2 5" xfId="20675"/>
    <cellStyle name="40% - Accent1 4 2 5 2" xfId="20676"/>
    <cellStyle name="40% - Accent1 4 2 6" xfId="20677"/>
    <cellStyle name="40% - Accent1 4 2 6 2" xfId="20678"/>
    <cellStyle name="40% - Accent1 4 2 7" xfId="20679"/>
    <cellStyle name="40% - Accent1 4 2 8" xfId="20680"/>
    <cellStyle name="40% - Accent1 4 2 9" xfId="20681"/>
    <cellStyle name="40% - Accent1 4 3" xfId="20682"/>
    <cellStyle name="40% - Accent1 4 3 10" xfId="20683"/>
    <cellStyle name="40% - Accent1 4 3 2" xfId="20684"/>
    <cellStyle name="40% - Accent1 4 3 2 2" xfId="20685"/>
    <cellStyle name="40% - Accent1 4 3 2 2 2" xfId="20686"/>
    <cellStyle name="40% - Accent1 4 3 2 3" xfId="20687"/>
    <cellStyle name="40% - Accent1 4 3 2 3 2" xfId="20688"/>
    <cellStyle name="40% - Accent1 4 3 2 4" xfId="20689"/>
    <cellStyle name="40% - Accent1 4 3 2 4 2" xfId="20690"/>
    <cellStyle name="40% - Accent1 4 3 2 5" xfId="20691"/>
    <cellStyle name="40% - Accent1 4 3 2 6" xfId="20692"/>
    <cellStyle name="40% - Accent1 4 3 2 7" xfId="20693"/>
    <cellStyle name="40% - Accent1 4 3 2 8" xfId="20694"/>
    <cellStyle name="40% - Accent1 4 3 2 9" xfId="20695"/>
    <cellStyle name="40% - Accent1 4 3 3" xfId="20696"/>
    <cellStyle name="40% - Accent1 4 3 3 2" xfId="20697"/>
    <cellStyle name="40% - Accent1 4 3 4" xfId="20698"/>
    <cellStyle name="40% - Accent1 4 3 4 2" xfId="20699"/>
    <cellStyle name="40% - Accent1 4 3 5" xfId="20700"/>
    <cellStyle name="40% - Accent1 4 3 5 2" xfId="20701"/>
    <cellStyle name="40% - Accent1 4 3 6" xfId="20702"/>
    <cellStyle name="40% - Accent1 4 3 7" xfId="20703"/>
    <cellStyle name="40% - Accent1 4 3 8" xfId="20704"/>
    <cellStyle name="40% - Accent1 4 3 9" xfId="20705"/>
    <cellStyle name="40% - Accent1 4 4" xfId="20706"/>
    <cellStyle name="40% - Accent1 4 4 2" xfId="20707"/>
    <cellStyle name="40% - Accent1 4 4 2 2" xfId="20708"/>
    <cellStyle name="40% - Accent1 4 4 3" xfId="20709"/>
    <cellStyle name="40% - Accent1 4 4 3 2" xfId="20710"/>
    <cellStyle name="40% - Accent1 4 4 4" xfId="20711"/>
    <cellStyle name="40% - Accent1 4 4 4 2" xfId="20712"/>
    <cellStyle name="40% - Accent1 4 4 5" xfId="20713"/>
    <cellStyle name="40% - Accent1 4 4 6" xfId="20714"/>
    <cellStyle name="40% - Accent1 4 4 7" xfId="20715"/>
    <cellStyle name="40% - Accent1 4 4 8" xfId="20716"/>
    <cellStyle name="40% - Accent1 4 4 9" xfId="20717"/>
    <cellStyle name="40% - Accent1 4 5" xfId="20718"/>
    <cellStyle name="40% - Accent1 4 5 2" xfId="20719"/>
    <cellStyle name="40% - Accent1 4 5 3" xfId="20720"/>
    <cellStyle name="40% - Accent1 4 5 4" xfId="20721"/>
    <cellStyle name="40% - Accent1 4 6" xfId="20722"/>
    <cellStyle name="40% - Accent1 4 6 2" xfId="20723"/>
    <cellStyle name="40% - Accent1 4 6 3" xfId="20724"/>
    <cellStyle name="40% - Accent1 4 6 4" xfId="20725"/>
    <cellStyle name="40% - Accent1 4 7" xfId="20726"/>
    <cellStyle name="40% - Accent1 4 7 2" xfId="20727"/>
    <cellStyle name="40% - Accent1 4 8" xfId="20728"/>
    <cellStyle name="40% - Accent1 4 8 2" xfId="20729"/>
    <cellStyle name="40% - Accent1 4 9" xfId="20730"/>
    <cellStyle name="40% - Accent1 5" xfId="20731"/>
    <cellStyle name="40% - Accent1 5 10" xfId="20732"/>
    <cellStyle name="40% - Accent1 5 2" xfId="20733"/>
    <cellStyle name="40% - Accent1 5 2 2" xfId="20734"/>
    <cellStyle name="40% - Accent1 5 2 2 2" xfId="20735"/>
    <cellStyle name="40% - Accent1 5 2 2 3" xfId="20736"/>
    <cellStyle name="40% - Accent1 5 2 2 4" xfId="20737"/>
    <cellStyle name="40% - Accent1 5 2 3" xfId="20738"/>
    <cellStyle name="40% - Accent1 5 2 3 2" xfId="20739"/>
    <cellStyle name="40% - Accent1 5 2 4" xfId="20740"/>
    <cellStyle name="40% - Accent1 5 2 4 2" xfId="20741"/>
    <cellStyle name="40% - Accent1 5 2 5" xfId="20742"/>
    <cellStyle name="40% - Accent1 5 2 6" xfId="20743"/>
    <cellStyle name="40% - Accent1 5 2 7" xfId="20744"/>
    <cellStyle name="40% - Accent1 5 2 8" xfId="20745"/>
    <cellStyle name="40% - Accent1 5 3" xfId="20746"/>
    <cellStyle name="40% - Accent1 5 3 2" xfId="20747"/>
    <cellStyle name="40% - Accent1 5 3 3" xfId="20748"/>
    <cellStyle name="40% - Accent1 5 4" xfId="20749"/>
    <cellStyle name="40% - Accent1 5 4 2" xfId="20750"/>
    <cellStyle name="40% - Accent1 5 5" xfId="20751"/>
    <cellStyle name="40% - Accent1 5 5 2" xfId="20752"/>
    <cellStyle name="40% - Accent1 5 6" xfId="20753"/>
    <cellStyle name="40% - Accent1 5 6 2" xfId="20754"/>
    <cellStyle name="40% - Accent1 5 7" xfId="20755"/>
    <cellStyle name="40% - Accent1 5 8" xfId="20756"/>
    <cellStyle name="40% - Accent1 5 9" xfId="20757"/>
    <cellStyle name="40% - Accent1 6" xfId="20758"/>
    <cellStyle name="40% - Accent1 6 2" xfId="20759"/>
    <cellStyle name="40% - Accent1 6 2 2" xfId="20760"/>
    <cellStyle name="40% - Accent1 6 2 2 2" xfId="20761"/>
    <cellStyle name="40% - Accent1 6 2 3" xfId="20762"/>
    <cellStyle name="40% - Accent1 6 2 3 2" xfId="20763"/>
    <cellStyle name="40% - Accent1 6 2 4" xfId="20764"/>
    <cellStyle name="40% - Accent1 6 2 4 2" xfId="20765"/>
    <cellStyle name="40% - Accent1 6 2 5" xfId="20766"/>
    <cellStyle name="40% - Accent1 6 2 6" xfId="20767"/>
    <cellStyle name="40% - Accent1 6 2 7" xfId="20768"/>
    <cellStyle name="40% - Accent1 6 2 8" xfId="20769"/>
    <cellStyle name="40% - Accent1 6 2 9" xfId="20770"/>
    <cellStyle name="40% - Accent1 6 3" xfId="20771"/>
    <cellStyle name="40% - Accent1 6 3 2" xfId="20772"/>
    <cellStyle name="40% - Accent1 6 3 3" xfId="20773"/>
    <cellStyle name="40% - Accent1 6 3 4" xfId="20774"/>
    <cellStyle name="40% - Accent1 6 4" xfId="20775"/>
    <cellStyle name="40% - Accent1 6 4 2" xfId="20776"/>
    <cellStyle name="40% - Accent1 6 5" xfId="20777"/>
    <cellStyle name="40% - Accent1 6 5 2" xfId="20778"/>
    <cellStyle name="40% - Accent1 6 6" xfId="20779"/>
    <cellStyle name="40% - Accent1 6 7" xfId="20780"/>
    <cellStyle name="40% - Accent1 6 8" xfId="20781"/>
    <cellStyle name="40% - Accent1 6 9" xfId="20782"/>
    <cellStyle name="40% - Accent1 7" xfId="20783"/>
    <cellStyle name="40% - Accent1 7 10" xfId="20784"/>
    <cellStyle name="40% - Accent1 7 2" xfId="20785"/>
    <cellStyle name="40% - Accent1 7 2 2" xfId="20786"/>
    <cellStyle name="40% - Accent1 7 2 2 2" xfId="20787"/>
    <cellStyle name="40% - Accent1 7 2 3" xfId="20788"/>
    <cellStyle name="40% - Accent1 7 2 3 2" xfId="20789"/>
    <cellStyle name="40% - Accent1 7 2 4" xfId="20790"/>
    <cellStyle name="40% - Accent1 7 2 4 2" xfId="20791"/>
    <cellStyle name="40% - Accent1 7 2 5" xfId="20792"/>
    <cellStyle name="40% - Accent1 7 2 6" xfId="20793"/>
    <cellStyle name="40% - Accent1 7 2 7" xfId="20794"/>
    <cellStyle name="40% - Accent1 7 2 8" xfId="20795"/>
    <cellStyle name="40% - Accent1 7 2 9" xfId="20796"/>
    <cellStyle name="40% - Accent1 7 3" xfId="20797"/>
    <cellStyle name="40% - Accent1 7 3 2" xfId="20798"/>
    <cellStyle name="40% - Accent1 7 4" xfId="20799"/>
    <cellStyle name="40% - Accent1 7 4 2" xfId="20800"/>
    <cellStyle name="40% - Accent1 7 5" xfId="20801"/>
    <cellStyle name="40% - Accent1 7 5 2" xfId="20802"/>
    <cellStyle name="40% - Accent1 7 6" xfId="20803"/>
    <cellStyle name="40% - Accent1 7 7" xfId="20804"/>
    <cellStyle name="40% - Accent1 7 8" xfId="20805"/>
    <cellStyle name="40% - Accent1 7 9" xfId="20806"/>
    <cellStyle name="40% - Accent1 8" xfId="20807"/>
    <cellStyle name="40% - Accent1 8 2" xfId="20808"/>
    <cellStyle name="40% - Accent1 8 2 2" xfId="20809"/>
    <cellStyle name="40% - Accent1 8 3" xfId="20810"/>
    <cellStyle name="40% - Accent1 8 3 2" xfId="20811"/>
    <cellStyle name="40% - Accent1 8 4" xfId="20812"/>
    <cellStyle name="40% - Accent1 8 4 2" xfId="20813"/>
    <cellStyle name="40% - Accent1 8 5" xfId="20814"/>
    <cellStyle name="40% - Accent1 8 6" xfId="20815"/>
    <cellStyle name="40% - Accent1 8 7" xfId="20816"/>
    <cellStyle name="40% - Accent1 8 8" xfId="20817"/>
    <cellStyle name="40% - Accent1 8 9" xfId="20818"/>
    <cellStyle name="40% - Accent1 9" xfId="20819"/>
    <cellStyle name="40% - Accent1 9 2" xfId="20820"/>
    <cellStyle name="40% - Accent1 9 2 2" xfId="20821"/>
    <cellStyle name="40% - Accent1 9 3" xfId="20822"/>
    <cellStyle name="40% - Accent1 9 3 2" xfId="20823"/>
    <cellStyle name="40% - Accent1 9 4" xfId="20824"/>
    <cellStyle name="40% - Accent1 9 4 2" xfId="20825"/>
    <cellStyle name="40% - Accent1 9 5" xfId="20826"/>
    <cellStyle name="40% - Accent1 9 6" xfId="20827"/>
    <cellStyle name="40% - Accent1 9 7" xfId="20828"/>
    <cellStyle name="40% - Accent1 9 8" xfId="20829"/>
    <cellStyle name="40% - Accent1 9 9" xfId="20830"/>
    <cellStyle name="40% - Accent2 10" xfId="20831"/>
    <cellStyle name="40% - Accent2 10 2" xfId="20832"/>
    <cellStyle name="40% - Accent2 10 2 2" xfId="20833"/>
    <cellStyle name="40% - Accent2 10 3" xfId="20834"/>
    <cellStyle name="40% - Accent2 10 3 2" xfId="20835"/>
    <cellStyle name="40% - Accent2 10 4" xfId="20836"/>
    <cellStyle name="40% - Accent2 10 4 2" xfId="20837"/>
    <cellStyle name="40% - Accent2 10 5" xfId="20838"/>
    <cellStyle name="40% - Accent2 10 6" xfId="20839"/>
    <cellStyle name="40% - Accent2 10 7" xfId="20840"/>
    <cellStyle name="40% - Accent2 10 8" xfId="20841"/>
    <cellStyle name="40% - Accent2 10 9" xfId="20842"/>
    <cellStyle name="40% - Accent2 11" xfId="20843"/>
    <cellStyle name="40% - Accent2 11 2" xfId="20844"/>
    <cellStyle name="40% - Accent2 11 2 2" xfId="20845"/>
    <cellStyle name="40% - Accent2 11 3" xfId="20846"/>
    <cellStyle name="40% - Accent2 11 3 2" xfId="20847"/>
    <cellStyle name="40% - Accent2 11 4" xfId="20848"/>
    <cellStyle name="40% - Accent2 11 5" xfId="20849"/>
    <cellStyle name="40% - Accent2 11 6" xfId="20850"/>
    <cellStyle name="40% - Accent2 11 7" xfId="20851"/>
    <cellStyle name="40% - Accent2 11 8" xfId="20852"/>
    <cellStyle name="40% - Accent2 12" xfId="20853"/>
    <cellStyle name="40% - Accent2 12 2" xfId="20854"/>
    <cellStyle name="40% - Accent2 12 2 2" xfId="20855"/>
    <cellStyle name="40% - Accent2 12 3" xfId="20856"/>
    <cellStyle name="40% - Accent2 12 4" xfId="20857"/>
    <cellStyle name="40% - Accent2 12 5" xfId="20858"/>
    <cellStyle name="40% - Accent2 13" xfId="20859"/>
    <cellStyle name="40% - Accent2 13 2" xfId="20860"/>
    <cellStyle name="40% - Accent2 13 3" xfId="20861"/>
    <cellStyle name="40% - Accent2 14" xfId="20862"/>
    <cellStyle name="40% - Accent2 14 2" xfId="20863"/>
    <cellStyle name="40% - Accent2 15" xfId="20864"/>
    <cellStyle name="40% - Accent2 16" xfId="20865"/>
    <cellStyle name="40% - Accent2 17" xfId="20866"/>
    <cellStyle name="40% - Accent2 18" xfId="20867"/>
    <cellStyle name="40% - Accent2 19" xfId="20868"/>
    <cellStyle name="40% - Accent2 2" xfId="20869"/>
    <cellStyle name="40% - Accent2 2 10" xfId="20870"/>
    <cellStyle name="40% - Accent2 2 11" xfId="20871"/>
    <cellStyle name="40% - Accent2 2 12" xfId="20872"/>
    <cellStyle name="40% - Accent2 2 13" xfId="20873"/>
    <cellStyle name="40% - Accent2 2 14" xfId="20874"/>
    <cellStyle name="40% - Accent2 2 2" xfId="20875"/>
    <cellStyle name="40% - Accent2 2 2 10" xfId="20876"/>
    <cellStyle name="40% - Accent2 2 2 11" xfId="20877"/>
    <cellStyle name="40% - Accent2 2 2 12" xfId="20878"/>
    <cellStyle name="40% - Accent2 2 2 2" xfId="20879"/>
    <cellStyle name="40% - Accent2 2 2 2 2" xfId="20880"/>
    <cellStyle name="40% - Accent2 2 2 2 2 2" xfId="20881"/>
    <cellStyle name="40% - Accent2 2 2 2 2 2 2" xfId="20882"/>
    <cellStyle name="40% - Accent2 2 2 2 2 3" xfId="20883"/>
    <cellStyle name="40% - Accent2 2 2 2 2 3 2" xfId="20884"/>
    <cellStyle name="40% - Accent2 2 2 2 2 4" xfId="20885"/>
    <cellStyle name="40% - Accent2 2 2 2 2 4 2" xfId="20886"/>
    <cellStyle name="40% - Accent2 2 2 2 2 5" xfId="20887"/>
    <cellStyle name="40% - Accent2 2 2 2 2 6" xfId="20888"/>
    <cellStyle name="40% - Accent2 2 2 2 2 7" xfId="20889"/>
    <cellStyle name="40% - Accent2 2 2 2 2 8" xfId="20890"/>
    <cellStyle name="40% - Accent2 2 2 2 2 9" xfId="20891"/>
    <cellStyle name="40% - Accent2 2 2 2 3" xfId="20892"/>
    <cellStyle name="40% - Accent2 2 2 2 3 2" xfId="20893"/>
    <cellStyle name="40% - Accent2 2 2 2 3 3" xfId="20894"/>
    <cellStyle name="40% - Accent2 2 2 2 3 4" xfId="20895"/>
    <cellStyle name="40% - Accent2 2 2 2 4" xfId="20896"/>
    <cellStyle name="40% - Accent2 2 2 2 4 2" xfId="20897"/>
    <cellStyle name="40% - Accent2 2 2 2 5" xfId="20898"/>
    <cellStyle name="40% - Accent2 2 2 2 5 2" xfId="20899"/>
    <cellStyle name="40% - Accent2 2 2 2 6" xfId="20900"/>
    <cellStyle name="40% - Accent2 2 2 2 7" xfId="20901"/>
    <cellStyle name="40% - Accent2 2 2 2 8" xfId="20902"/>
    <cellStyle name="40% - Accent2 2 2 2 9" xfId="20903"/>
    <cellStyle name="40% - Accent2 2 2 3" xfId="20904"/>
    <cellStyle name="40% - Accent2 2 2 3 10" xfId="20905"/>
    <cellStyle name="40% - Accent2 2 2 3 2" xfId="20906"/>
    <cellStyle name="40% - Accent2 2 2 3 2 2" xfId="20907"/>
    <cellStyle name="40% - Accent2 2 2 3 2 2 2" xfId="20908"/>
    <cellStyle name="40% - Accent2 2 2 3 2 3" xfId="20909"/>
    <cellStyle name="40% - Accent2 2 2 3 2 3 2" xfId="20910"/>
    <cellStyle name="40% - Accent2 2 2 3 2 4" xfId="20911"/>
    <cellStyle name="40% - Accent2 2 2 3 2 4 2" xfId="20912"/>
    <cellStyle name="40% - Accent2 2 2 3 2 5" xfId="20913"/>
    <cellStyle name="40% - Accent2 2 2 3 2 6" xfId="20914"/>
    <cellStyle name="40% - Accent2 2 2 3 2 7" xfId="20915"/>
    <cellStyle name="40% - Accent2 2 2 3 2 8" xfId="20916"/>
    <cellStyle name="40% - Accent2 2 2 3 2 9" xfId="20917"/>
    <cellStyle name="40% - Accent2 2 2 3 3" xfId="20918"/>
    <cellStyle name="40% - Accent2 2 2 3 3 2" xfId="20919"/>
    <cellStyle name="40% - Accent2 2 2 3 4" xfId="20920"/>
    <cellStyle name="40% - Accent2 2 2 3 4 2" xfId="20921"/>
    <cellStyle name="40% - Accent2 2 2 3 5" xfId="20922"/>
    <cellStyle name="40% - Accent2 2 2 3 5 2" xfId="20923"/>
    <cellStyle name="40% - Accent2 2 2 3 6" xfId="20924"/>
    <cellStyle name="40% - Accent2 2 2 3 7" xfId="20925"/>
    <cellStyle name="40% - Accent2 2 2 3 8" xfId="20926"/>
    <cellStyle name="40% - Accent2 2 2 3 9" xfId="20927"/>
    <cellStyle name="40% - Accent2 2 2 4" xfId="20928"/>
    <cellStyle name="40% - Accent2 2 2 4 2" xfId="20929"/>
    <cellStyle name="40% - Accent2 2 2 4 2 2" xfId="20930"/>
    <cellStyle name="40% - Accent2 2 2 4 3" xfId="20931"/>
    <cellStyle name="40% - Accent2 2 2 4 3 2" xfId="20932"/>
    <cellStyle name="40% - Accent2 2 2 4 4" xfId="20933"/>
    <cellStyle name="40% - Accent2 2 2 4 4 2" xfId="20934"/>
    <cellStyle name="40% - Accent2 2 2 4 5" xfId="20935"/>
    <cellStyle name="40% - Accent2 2 2 4 6" xfId="20936"/>
    <cellStyle name="40% - Accent2 2 2 4 7" xfId="20937"/>
    <cellStyle name="40% - Accent2 2 2 4 8" xfId="20938"/>
    <cellStyle name="40% - Accent2 2 2 4 9" xfId="20939"/>
    <cellStyle name="40% - Accent2 2 2 5" xfId="20940"/>
    <cellStyle name="40% - Accent2 2 2 5 2" xfId="20941"/>
    <cellStyle name="40% - Accent2 2 2 5 3" xfId="20942"/>
    <cellStyle name="40% - Accent2 2 2 6" xfId="20943"/>
    <cellStyle name="40% - Accent2 2 2 6 2" xfId="20944"/>
    <cellStyle name="40% - Accent2 2 2 6 3" xfId="20945"/>
    <cellStyle name="40% - Accent2 2 2 6 4" xfId="20946"/>
    <cellStyle name="40% - Accent2 2 2 7" xfId="20947"/>
    <cellStyle name="40% - Accent2 2 2 7 2" xfId="20948"/>
    <cellStyle name="40% - Accent2 2 2 8" xfId="20949"/>
    <cellStyle name="40% - Accent2 2 2 8 2" xfId="20950"/>
    <cellStyle name="40% - Accent2 2 2 9" xfId="20951"/>
    <cellStyle name="40% - Accent2 2 3" xfId="20952"/>
    <cellStyle name="40% - Accent2 2 3 2" xfId="20953"/>
    <cellStyle name="40% - Accent2 2 3 2 2" xfId="20954"/>
    <cellStyle name="40% - Accent2 2 3 2 2 2" xfId="20955"/>
    <cellStyle name="40% - Accent2 2 3 2 3" xfId="20956"/>
    <cellStyle name="40% - Accent2 2 3 2 3 2" xfId="20957"/>
    <cellStyle name="40% - Accent2 2 3 2 4" xfId="20958"/>
    <cellStyle name="40% - Accent2 2 3 2 4 2" xfId="20959"/>
    <cellStyle name="40% - Accent2 2 3 2 5" xfId="20960"/>
    <cellStyle name="40% - Accent2 2 3 2 6" xfId="20961"/>
    <cellStyle name="40% - Accent2 2 3 2 7" xfId="20962"/>
    <cellStyle name="40% - Accent2 2 3 2 8" xfId="20963"/>
    <cellStyle name="40% - Accent2 2 3 2 9" xfId="20964"/>
    <cellStyle name="40% - Accent2 2 3 3" xfId="20965"/>
    <cellStyle name="40% - Accent2 2 3 3 2" xfId="20966"/>
    <cellStyle name="40% - Accent2 2 3 3 3" xfId="20967"/>
    <cellStyle name="40% - Accent2 2 3 3 4" xfId="20968"/>
    <cellStyle name="40% - Accent2 2 3 4" xfId="20969"/>
    <cellStyle name="40% - Accent2 2 3 4 2" xfId="20970"/>
    <cellStyle name="40% - Accent2 2 3 5" xfId="20971"/>
    <cellStyle name="40% - Accent2 2 3 5 2" xfId="20972"/>
    <cellStyle name="40% - Accent2 2 3 6" xfId="20973"/>
    <cellStyle name="40% - Accent2 2 3 7" xfId="20974"/>
    <cellStyle name="40% - Accent2 2 3 8" xfId="20975"/>
    <cellStyle name="40% - Accent2 2 3 9" xfId="20976"/>
    <cellStyle name="40% - Accent2 2 4" xfId="20977"/>
    <cellStyle name="40% - Accent2 2 4 10" xfId="20978"/>
    <cellStyle name="40% - Accent2 2 4 2" xfId="20979"/>
    <cellStyle name="40% - Accent2 2 4 2 2" xfId="20980"/>
    <cellStyle name="40% - Accent2 2 4 2 2 2" xfId="20981"/>
    <cellStyle name="40% - Accent2 2 4 2 3" xfId="20982"/>
    <cellStyle name="40% - Accent2 2 4 2 3 2" xfId="20983"/>
    <cellStyle name="40% - Accent2 2 4 2 4" xfId="20984"/>
    <cellStyle name="40% - Accent2 2 4 2 4 2" xfId="20985"/>
    <cellStyle name="40% - Accent2 2 4 2 5" xfId="20986"/>
    <cellStyle name="40% - Accent2 2 4 2 6" xfId="20987"/>
    <cellStyle name="40% - Accent2 2 4 2 7" xfId="20988"/>
    <cellStyle name="40% - Accent2 2 4 2 8" xfId="20989"/>
    <cellStyle name="40% - Accent2 2 4 2 9" xfId="20990"/>
    <cellStyle name="40% - Accent2 2 4 3" xfId="20991"/>
    <cellStyle name="40% - Accent2 2 4 3 2" xfId="20992"/>
    <cellStyle name="40% - Accent2 2 4 3 3" xfId="20993"/>
    <cellStyle name="40% - Accent2 2 4 3 4" xfId="20994"/>
    <cellStyle name="40% - Accent2 2 4 4" xfId="20995"/>
    <cellStyle name="40% - Accent2 2 4 4 2" xfId="20996"/>
    <cellStyle name="40% - Accent2 2 4 4 3" xfId="20997"/>
    <cellStyle name="40% - Accent2 2 4 4 4" xfId="20998"/>
    <cellStyle name="40% - Accent2 2 4 5" xfId="20999"/>
    <cellStyle name="40% - Accent2 2 4 5 2" xfId="21000"/>
    <cellStyle name="40% - Accent2 2 4 6" xfId="21001"/>
    <cellStyle name="40% - Accent2 2 4 7" xfId="21002"/>
    <cellStyle name="40% - Accent2 2 4 8" xfId="21003"/>
    <cellStyle name="40% - Accent2 2 4 9" xfId="21004"/>
    <cellStyle name="40% - Accent2 2 5" xfId="21005"/>
    <cellStyle name="40% - Accent2 2 5 2" xfId="21006"/>
    <cellStyle name="40% - Accent2 2 5 2 2" xfId="21007"/>
    <cellStyle name="40% - Accent2 2 5 3" xfId="21008"/>
    <cellStyle name="40% - Accent2 2 5 3 2" xfId="21009"/>
    <cellStyle name="40% - Accent2 2 5 4" xfId="21010"/>
    <cellStyle name="40% - Accent2 2 5 4 2" xfId="21011"/>
    <cellStyle name="40% - Accent2 2 5 5" xfId="21012"/>
    <cellStyle name="40% - Accent2 2 5 6" xfId="21013"/>
    <cellStyle name="40% - Accent2 2 5 7" xfId="21014"/>
    <cellStyle name="40% - Accent2 2 5 8" xfId="21015"/>
    <cellStyle name="40% - Accent2 2 5 9" xfId="21016"/>
    <cellStyle name="40% - Accent2 2 6" xfId="21017"/>
    <cellStyle name="40% - Accent2 2 6 2" xfId="21018"/>
    <cellStyle name="40% - Accent2 2 6 2 2" xfId="21019"/>
    <cellStyle name="40% - Accent2 2 6 3" xfId="21020"/>
    <cellStyle name="40% - Accent2 2 6 3 2" xfId="21021"/>
    <cellStyle name="40% - Accent2 2 6 4" xfId="21022"/>
    <cellStyle name="40% - Accent2 2 6 4 2" xfId="21023"/>
    <cellStyle name="40% - Accent2 2 6 5" xfId="21024"/>
    <cellStyle name="40% - Accent2 2 6 6" xfId="21025"/>
    <cellStyle name="40% - Accent2 2 6 7" xfId="21026"/>
    <cellStyle name="40% - Accent2 2 6 8" xfId="21027"/>
    <cellStyle name="40% - Accent2 2 6 9" xfId="21028"/>
    <cellStyle name="40% - Accent2 2 7" xfId="21029"/>
    <cellStyle name="40% - Accent2 2 7 2" xfId="21030"/>
    <cellStyle name="40% - Accent2 2 7 3" xfId="21031"/>
    <cellStyle name="40% - Accent2 2 7 4" xfId="21032"/>
    <cellStyle name="40% - Accent2 2 8" xfId="21033"/>
    <cellStyle name="40% - Accent2 2 8 2" xfId="21034"/>
    <cellStyle name="40% - Accent2 2 9" xfId="21035"/>
    <cellStyle name="40% - Accent2 2 9 2" xfId="21036"/>
    <cellStyle name="40% - Accent2 20" xfId="21037"/>
    <cellStyle name="40% - Accent2 3" xfId="21038"/>
    <cellStyle name="40% - Accent2 3 10" xfId="21039"/>
    <cellStyle name="40% - Accent2 3 11" xfId="21040"/>
    <cellStyle name="40% - Accent2 3 12" xfId="21041"/>
    <cellStyle name="40% - Accent2 3 2" xfId="21042"/>
    <cellStyle name="40% - Accent2 3 2 10" xfId="21043"/>
    <cellStyle name="40% - Accent2 3 2 2" xfId="21044"/>
    <cellStyle name="40% - Accent2 3 2 2 2" xfId="21045"/>
    <cellStyle name="40% - Accent2 3 2 2 2 2" xfId="21046"/>
    <cellStyle name="40% - Accent2 3 2 2 3" xfId="21047"/>
    <cellStyle name="40% - Accent2 3 2 2 3 2" xfId="21048"/>
    <cellStyle name="40% - Accent2 3 2 2 4" xfId="21049"/>
    <cellStyle name="40% - Accent2 3 2 2 4 2" xfId="21050"/>
    <cellStyle name="40% - Accent2 3 2 2 5" xfId="21051"/>
    <cellStyle name="40% - Accent2 3 2 2 6" xfId="21052"/>
    <cellStyle name="40% - Accent2 3 2 2 7" xfId="21053"/>
    <cellStyle name="40% - Accent2 3 2 2 8" xfId="21054"/>
    <cellStyle name="40% - Accent2 3 2 2 9" xfId="21055"/>
    <cellStyle name="40% - Accent2 3 2 3" xfId="21056"/>
    <cellStyle name="40% - Accent2 3 2 3 2" xfId="21057"/>
    <cellStyle name="40% - Accent2 3 2 3 3" xfId="21058"/>
    <cellStyle name="40% - Accent2 3 2 3 4" xfId="21059"/>
    <cellStyle name="40% - Accent2 3 2 4" xfId="21060"/>
    <cellStyle name="40% - Accent2 3 2 4 2" xfId="21061"/>
    <cellStyle name="40% - Accent2 3 2 5" xfId="21062"/>
    <cellStyle name="40% - Accent2 3 2 5 2" xfId="21063"/>
    <cellStyle name="40% - Accent2 3 2 6" xfId="21064"/>
    <cellStyle name="40% - Accent2 3 2 6 2" xfId="21065"/>
    <cellStyle name="40% - Accent2 3 2 7" xfId="21066"/>
    <cellStyle name="40% - Accent2 3 2 8" xfId="21067"/>
    <cellStyle name="40% - Accent2 3 2 9" xfId="21068"/>
    <cellStyle name="40% - Accent2 3 3" xfId="21069"/>
    <cellStyle name="40% - Accent2 3 3 2" xfId="21070"/>
    <cellStyle name="40% - Accent2 3 3 2 2" xfId="21071"/>
    <cellStyle name="40% - Accent2 3 3 2 2 2" xfId="21072"/>
    <cellStyle name="40% - Accent2 3 3 2 3" xfId="21073"/>
    <cellStyle name="40% - Accent2 3 3 2 3 2" xfId="21074"/>
    <cellStyle name="40% - Accent2 3 3 2 4" xfId="21075"/>
    <cellStyle name="40% - Accent2 3 3 2 4 2" xfId="21076"/>
    <cellStyle name="40% - Accent2 3 3 2 5" xfId="21077"/>
    <cellStyle name="40% - Accent2 3 3 2 6" xfId="21078"/>
    <cellStyle name="40% - Accent2 3 3 2 7" xfId="21079"/>
    <cellStyle name="40% - Accent2 3 3 2 8" xfId="21080"/>
    <cellStyle name="40% - Accent2 3 3 2 9" xfId="21081"/>
    <cellStyle name="40% - Accent2 3 3 3" xfId="21082"/>
    <cellStyle name="40% - Accent2 3 3 3 2" xfId="21083"/>
    <cellStyle name="40% - Accent2 3 3 3 3" xfId="21084"/>
    <cellStyle name="40% - Accent2 3 3 3 4" xfId="21085"/>
    <cellStyle name="40% - Accent2 3 3 4" xfId="21086"/>
    <cellStyle name="40% - Accent2 3 3 4 2" xfId="21087"/>
    <cellStyle name="40% - Accent2 3 3 5" xfId="21088"/>
    <cellStyle name="40% - Accent2 3 3 5 2" xfId="21089"/>
    <cellStyle name="40% - Accent2 3 3 6" xfId="21090"/>
    <cellStyle name="40% - Accent2 3 3 7" xfId="21091"/>
    <cellStyle name="40% - Accent2 3 3 8" xfId="21092"/>
    <cellStyle name="40% - Accent2 3 3 9" xfId="21093"/>
    <cellStyle name="40% - Accent2 3 4" xfId="21094"/>
    <cellStyle name="40% - Accent2 3 4 2" xfId="21095"/>
    <cellStyle name="40% - Accent2 3 4 2 2" xfId="21096"/>
    <cellStyle name="40% - Accent2 3 4 3" xfId="21097"/>
    <cellStyle name="40% - Accent2 3 4 3 2" xfId="21098"/>
    <cellStyle name="40% - Accent2 3 4 4" xfId="21099"/>
    <cellStyle name="40% - Accent2 3 4 4 2" xfId="21100"/>
    <cellStyle name="40% - Accent2 3 4 5" xfId="21101"/>
    <cellStyle name="40% - Accent2 3 4 6" xfId="21102"/>
    <cellStyle name="40% - Accent2 3 4 7" xfId="21103"/>
    <cellStyle name="40% - Accent2 3 4 8" xfId="21104"/>
    <cellStyle name="40% - Accent2 3 4 9" xfId="21105"/>
    <cellStyle name="40% - Accent2 3 5" xfId="21106"/>
    <cellStyle name="40% - Accent2 3 5 2" xfId="21107"/>
    <cellStyle name="40% - Accent2 3 5 3" xfId="21108"/>
    <cellStyle name="40% - Accent2 3 6" xfId="21109"/>
    <cellStyle name="40% - Accent2 3 6 2" xfId="21110"/>
    <cellStyle name="40% - Accent2 3 6 3" xfId="21111"/>
    <cellStyle name="40% - Accent2 3 6 4" xfId="21112"/>
    <cellStyle name="40% - Accent2 3 7" xfId="21113"/>
    <cellStyle name="40% - Accent2 3 7 2" xfId="21114"/>
    <cellStyle name="40% - Accent2 3 8" xfId="21115"/>
    <cellStyle name="40% - Accent2 3 8 2" xfId="21116"/>
    <cellStyle name="40% - Accent2 3 9" xfId="21117"/>
    <cellStyle name="40% - Accent2 4" xfId="21118"/>
    <cellStyle name="40% - Accent2 4 10" xfId="21119"/>
    <cellStyle name="40% - Accent2 4 11" xfId="21120"/>
    <cellStyle name="40% - Accent2 4 12" xfId="21121"/>
    <cellStyle name="40% - Accent2 4 2" xfId="21122"/>
    <cellStyle name="40% - Accent2 4 2 10" xfId="21123"/>
    <cellStyle name="40% - Accent2 4 2 2" xfId="21124"/>
    <cellStyle name="40% - Accent2 4 2 2 2" xfId="21125"/>
    <cellStyle name="40% - Accent2 4 2 2 2 2" xfId="21126"/>
    <cellStyle name="40% - Accent2 4 2 2 3" xfId="21127"/>
    <cellStyle name="40% - Accent2 4 2 2 3 2" xfId="21128"/>
    <cellStyle name="40% - Accent2 4 2 2 4" xfId="21129"/>
    <cellStyle name="40% - Accent2 4 2 2 4 2" xfId="21130"/>
    <cellStyle name="40% - Accent2 4 2 2 5" xfId="21131"/>
    <cellStyle name="40% - Accent2 4 2 2 6" xfId="21132"/>
    <cellStyle name="40% - Accent2 4 2 2 7" xfId="21133"/>
    <cellStyle name="40% - Accent2 4 2 2 8" xfId="21134"/>
    <cellStyle name="40% - Accent2 4 2 2 9" xfId="21135"/>
    <cellStyle name="40% - Accent2 4 2 3" xfId="21136"/>
    <cellStyle name="40% - Accent2 4 2 3 2" xfId="21137"/>
    <cellStyle name="40% - Accent2 4 2 3 3" xfId="21138"/>
    <cellStyle name="40% - Accent2 4 2 3 4" xfId="21139"/>
    <cellStyle name="40% - Accent2 4 2 4" xfId="21140"/>
    <cellStyle name="40% - Accent2 4 2 4 2" xfId="21141"/>
    <cellStyle name="40% - Accent2 4 2 5" xfId="21142"/>
    <cellStyle name="40% - Accent2 4 2 5 2" xfId="21143"/>
    <cellStyle name="40% - Accent2 4 2 6" xfId="21144"/>
    <cellStyle name="40% - Accent2 4 2 6 2" xfId="21145"/>
    <cellStyle name="40% - Accent2 4 2 7" xfId="21146"/>
    <cellStyle name="40% - Accent2 4 2 8" xfId="21147"/>
    <cellStyle name="40% - Accent2 4 2 9" xfId="21148"/>
    <cellStyle name="40% - Accent2 4 3" xfId="21149"/>
    <cellStyle name="40% - Accent2 4 3 10" xfId="21150"/>
    <cellStyle name="40% - Accent2 4 3 2" xfId="21151"/>
    <cellStyle name="40% - Accent2 4 3 2 2" xfId="21152"/>
    <cellStyle name="40% - Accent2 4 3 2 2 2" xfId="21153"/>
    <cellStyle name="40% - Accent2 4 3 2 3" xfId="21154"/>
    <cellStyle name="40% - Accent2 4 3 2 3 2" xfId="21155"/>
    <cellStyle name="40% - Accent2 4 3 2 4" xfId="21156"/>
    <cellStyle name="40% - Accent2 4 3 2 4 2" xfId="21157"/>
    <cellStyle name="40% - Accent2 4 3 2 5" xfId="21158"/>
    <cellStyle name="40% - Accent2 4 3 2 6" xfId="21159"/>
    <cellStyle name="40% - Accent2 4 3 2 7" xfId="21160"/>
    <cellStyle name="40% - Accent2 4 3 2 8" xfId="21161"/>
    <cellStyle name="40% - Accent2 4 3 2 9" xfId="21162"/>
    <cellStyle name="40% - Accent2 4 3 3" xfId="21163"/>
    <cellStyle name="40% - Accent2 4 3 3 2" xfId="21164"/>
    <cellStyle name="40% - Accent2 4 3 4" xfId="21165"/>
    <cellStyle name="40% - Accent2 4 3 4 2" xfId="21166"/>
    <cellStyle name="40% - Accent2 4 3 5" xfId="21167"/>
    <cellStyle name="40% - Accent2 4 3 5 2" xfId="21168"/>
    <cellStyle name="40% - Accent2 4 3 6" xfId="21169"/>
    <cellStyle name="40% - Accent2 4 3 7" xfId="21170"/>
    <cellStyle name="40% - Accent2 4 3 8" xfId="21171"/>
    <cellStyle name="40% - Accent2 4 3 9" xfId="21172"/>
    <cellStyle name="40% - Accent2 4 4" xfId="21173"/>
    <cellStyle name="40% - Accent2 4 4 2" xfId="21174"/>
    <cellStyle name="40% - Accent2 4 4 2 2" xfId="21175"/>
    <cellStyle name="40% - Accent2 4 4 3" xfId="21176"/>
    <cellStyle name="40% - Accent2 4 4 3 2" xfId="21177"/>
    <cellStyle name="40% - Accent2 4 4 4" xfId="21178"/>
    <cellStyle name="40% - Accent2 4 4 4 2" xfId="21179"/>
    <cellStyle name="40% - Accent2 4 4 5" xfId="21180"/>
    <cellStyle name="40% - Accent2 4 4 6" xfId="21181"/>
    <cellStyle name="40% - Accent2 4 4 7" xfId="21182"/>
    <cellStyle name="40% - Accent2 4 4 8" xfId="21183"/>
    <cellStyle name="40% - Accent2 4 4 9" xfId="21184"/>
    <cellStyle name="40% - Accent2 4 5" xfId="21185"/>
    <cellStyle name="40% - Accent2 4 5 2" xfId="21186"/>
    <cellStyle name="40% - Accent2 4 5 3" xfId="21187"/>
    <cellStyle name="40% - Accent2 4 5 4" xfId="21188"/>
    <cellStyle name="40% - Accent2 4 6" xfId="21189"/>
    <cellStyle name="40% - Accent2 4 6 2" xfId="21190"/>
    <cellStyle name="40% - Accent2 4 6 3" xfId="21191"/>
    <cellStyle name="40% - Accent2 4 6 4" xfId="21192"/>
    <cellStyle name="40% - Accent2 4 7" xfId="21193"/>
    <cellStyle name="40% - Accent2 4 7 2" xfId="21194"/>
    <cellStyle name="40% - Accent2 4 8" xfId="21195"/>
    <cellStyle name="40% - Accent2 4 8 2" xfId="21196"/>
    <cellStyle name="40% - Accent2 4 9" xfId="21197"/>
    <cellStyle name="40% - Accent2 5" xfId="21198"/>
    <cellStyle name="40% - Accent2 5 10" xfId="21199"/>
    <cellStyle name="40% - Accent2 5 2" xfId="21200"/>
    <cellStyle name="40% - Accent2 5 2 2" xfId="21201"/>
    <cellStyle name="40% - Accent2 5 2 2 2" xfId="21202"/>
    <cellStyle name="40% - Accent2 5 2 2 3" xfId="21203"/>
    <cellStyle name="40% - Accent2 5 2 2 4" xfId="21204"/>
    <cellStyle name="40% - Accent2 5 2 3" xfId="21205"/>
    <cellStyle name="40% - Accent2 5 2 3 2" xfId="21206"/>
    <cellStyle name="40% - Accent2 5 2 4" xfId="21207"/>
    <cellStyle name="40% - Accent2 5 2 4 2" xfId="21208"/>
    <cellStyle name="40% - Accent2 5 2 5" xfId="21209"/>
    <cellStyle name="40% - Accent2 5 2 6" xfId="21210"/>
    <cellStyle name="40% - Accent2 5 2 7" xfId="21211"/>
    <cellStyle name="40% - Accent2 5 2 8" xfId="21212"/>
    <cellStyle name="40% - Accent2 5 3" xfId="21213"/>
    <cellStyle name="40% - Accent2 5 3 2" xfId="21214"/>
    <cellStyle name="40% - Accent2 5 3 3" xfId="21215"/>
    <cellStyle name="40% - Accent2 5 4" xfId="21216"/>
    <cellStyle name="40% - Accent2 5 4 2" xfId="21217"/>
    <cellStyle name="40% - Accent2 5 5" xfId="21218"/>
    <cellStyle name="40% - Accent2 5 5 2" xfId="21219"/>
    <cellStyle name="40% - Accent2 5 6" xfId="21220"/>
    <cellStyle name="40% - Accent2 5 6 2" xfId="21221"/>
    <cellStyle name="40% - Accent2 5 7" xfId="21222"/>
    <cellStyle name="40% - Accent2 5 8" xfId="21223"/>
    <cellStyle name="40% - Accent2 5 9" xfId="21224"/>
    <cellStyle name="40% - Accent2 6" xfId="21225"/>
    <cellStyle name="40% - Accent2 6 2" xfId="21226"/>
    <cellStyle name="40% - Accent2 6 2 2" xfId="21227"/>
    <cellStyle name="40% - Accent2 6 2 2 2" xfId="21228"/>
    <cellStyle name="40% - Accent2 6 2 3" xfId="21229"/>
    <cellStyle name="40% - Accent2 6 2 3 2" xfId="21230"/>
    <cellStyle name="40% - Accent2 6 2 4" xfId="21231"/>
    <cellStyle name="40% - Accent2 6 2 4 2" xfId="21232"/>
    <cellStyle name="40% - Accent2 6 2 5" xfId="21233"/>
    <cellStyle name="40% - Accent2 6 2 6" xfId="21234"/>
    <cellStyle name="40% - Accent2 6 2 7" xfId="21235"/>
    <cellStyle name="40% - Accent2 6 2 8" xfId="21236"/>
    <cellStyle name="40% - Accent2 6 2 9" xfId="21237"/>
    <cellStyle name="40% - Accent2 6 3" xfId="21238"/>
    <cellStyle name="40% - Accent2 6 3 2" xfId="21239"/>
    <cellStyle name="40% - Accent2 6 3 3" xfId="21240"/>
    <cellStyle name="40% - Accent2 6 3 4" xfId="21241"/>
    <cellStyle name="40% - Accent2 6 4" xfId="21242"/>
    <cellStyle name="40% - Accent2 6 4 2" xfId="21243"/>
    <cellStyle name="40% - Accent2 6 5" xfId="21244"/>
    <cellStyle name="40% - Accent2 6 5 2" xfId="21245"/>
    <cellStyle name="40% - Accent2 6 6" xfId="21246"/>
    <cellStyle name="40% - Accent2 6 7" xfId="21247"/>
    <cellStyle name="40% - Accent2 6 8" xfId="21248"/>
    <cellStyle name="40% - Accent2 6 9" xfId="21249"/>
    <cellStyle name="40% - Accent2 7" xfId="21250"/>
    <cellStyle name="40% - Accent2 7 10" xfId="21251"/>
    <cellStyle name="40% - Accent2 7 2" xfId="21252"/>
    <cellStyle name="40% - Accent2 7 2 2" xfId="21253"/>
    <cellStyle name="40% - Accent2 7 2 2 2" xfId="21254"/>
    <cellStyle name="40% - Accent2 7 2 3" xfId="21255"/>
    <cellStyle name="40% - Accent2 7 2 3 2" xfId="21256"/>
    <cellStyle name="40% - Accent2 7 2 4" xfId="21257"/>
    <cellStyle name="40% - Accent2 7 2 4 2" xfId="21258"/>
    <cellStyle name="40% - Accent2 7 2 5" xfId="21259"/>
    <cellStyle name="40% - Accent2 7 2 6" xfId="21260"/>
    <cellStyle name="40% - Accent2 7 2 7" xfId="21261"/>
    <cellStyle name="40% - Accent2 7 2 8" xfId="21262"/>
    <cellStyle name="40% - Accent2 7 2 9" xfId="21263"/>
    <cellStyle name="40% - Accent2 7 3" xfId="21264"/>
    <cellStyle name="40% - Accent2 7 3 2" xfId="21265"/>
    <cellStyle name="40% - Accent2 7 4" xfId="21266"/>
    <cellStyle name="40% - Accent2 7 4 2" xfId="21267"/>
    <cellStyle name="40% - Accent2 7 5" xfId="21268"/>
    <cellStyle name="40% - Accent2 7 5 2" xfId="21269"/>
    <cellStyle name="40% - Accent2 7 6" xfId="21270"/>
    <cellStyle name="40% - Accent2 7 7" xfId="21271"/>
    <cellStyle name="40% - Accent2 7 8" xfId="21272"/>
    <cellStyle name="40% - Accent2 7 9" xfId="21273"/>
    <cellStyle name="40% - Accent2 8" xfId="21274"/>
    <cellStyle name="40% - Accent2 8 2" xfId="21275"/>
    <cellStyle name="40% - Accent2 8 2 2" xfId="21276"/>
    <cellStyle name="40% - Accent2 8 3" xfId="21277"/>
    <cellStyle name="40% - Accent2 8 3 2" xfId="21278"/>
    <cellStyle name="40% - Accent2 8 4" xfId="21279"/>
    <cellStyle name="40% - Accent2 8 4 2" xfId="21280"/>
    <cellStyle name="40% - Accent2 8 5" xfId="21281"/>
    <cellStyle name="40% - Accent2 8 6" xfId="21282"/>
    <cellStyle name="40% - Accent2 8 7" xfId="21283"/>
    <cellStyle name="40% - Accent2 8 8" xfId="21284"/>
    <cellStyle name="40% - Accent2 8 9" xfId="21285"/>
    <cellStyle name="40% - Accent2 9" xfId="21286"/>
    <cellStyle name="40% - Accent2 9 2" xfId="21287"/>
    <cellStyle name="40% - Accent2 9 2 2" xfId="21288"/>
    <cellStyle name="40% - Accent2 9 3" xfId="21289"/>
    <cellStyle name="40% - Accent2 9 3 2" xfId="21290"/>
    <cellStyle name="40% - Accent2 9 4" xfId="21291"/>
    <cellStyle name="40% - Accent2 9 4 2" xfId="21292"/>
    <cellStyle name="40% - Accent2 9 5" xfId="21293"/>
    <cellStyle name="40% - Accent2 9 6" xfId="21294"/>
    <cellStyle name="40% - Accent2 9 7" xfId="21295"/>
    <cellStyle name="40% - Accent2 9 8" xfId="21296"/>
    <cellStyle name="40% - Accent2 9 9" xfId="21297"/>
    <cellStyle name="40% - Accent3 10" xfId="21298"/>
    <cellStyle name="40% - Accent3 10 2" xfId="21299"/>
    <cellStyle name="40% - Accent3 10 2 2" xfId="21300"/>
    <cellStyle name="40% - Accent3 10 3" xfId="21301"/>
    <cellStyle name="40% - Accent3 10 3 2" xfId="21302"/>
    <cellStyle name="40% - Accent3 10 4" xfId="21303"/>
    <cellStyle name="40% - Accent3 10 4 2" xfId="21304"/>
    <cellStyle name="40% - Accent3 10 5" xfId="21305"/>
    <cellStyle name="40% - Accent3 10 6" xfId="21306"/>
    <cellStyle name="40% - Accent3 10 7" xfId="21307"/>
    <cellStyle name="40% - Accent3 10 8" xfId="21308"/>
    <cellStyle name="40% - Accent3 10 9" xfId="21309"/>
    <cellStyle name="40% - Accent3 11" xfId="21310"/>
    <cellStyle name="40% - Accent3 11 2" xfId="21311"/>
    <cellStyle name="40% - Accent3 11 2 2" xfId="21312"/>
    <cellStyle name="40% - Accent3 11 3" xfId="21313"/>
    <cellStyle name="40% - Accent3 11 3 2" xfId="21314"/>
    <cellStyle name="40% - Accent3 11 4" xfId="21315"/>
    <cellStyle name="40% - Accent3 11 5" xfId="21316"/>
    <cellStyle name="40% - Accent3 11 6" xfId="21317"/>
    <cellStyle name="40% - Accent3 11 7" xfId="21318"/>
    <cellStyle name="40% - Accent3 11 8" xfId="21319"/>
    <cellStyle name="40% - Accent3 12" xfId="21320"/>
    <cellStyle name="40% - Accent3 12 2" xfId="21321"/>
    <cellStyle name="40% - Accent3 12 2 2" xfId="21322"/>
    <cellStyle name="40% - Accent3 12 3" xfId="21323"/>
    <cellStyle name="40% - Accent3 12 4" xfId="21324"/>
    <cellStyle name="40% - Accent3 12 5" xfId="21325"/>
    <cellStyle name="40% - Accent3 13" xfId="21326"/>
    <cellStyle name="40% - Accent3 13 2" xfId="21327"/>
    <cellStyle name="40% - Accent3 13 3" xfId="21328"/>
    <cellStyle name="40% - Accent3 14" xfId="21329"/>
    <cellStyle name="40% - Accent3 14 2" xfId="21330"/>
    <cellStyle name="40% - Accent3 15" xfId="21331"/>
    <cellStyle name="40% - Accent3 16" xfId="21332"/>
    <cellStyle name="40% - Accent3 17" xfId="21333"/>
    <cellStyle name="40% - Accent3 18" xfId="21334"/>
    <cellStyle name="40% - Accent3 19" xfId="21335"/>
    <cellStyle name="40% - Accent3 2" xfId="21336"/>
    <cellStyle name="40% - Accent3 2 10" xfId="21337"/>
    <cellStyle name="40% - Accent3 2 11" xfId="21338"/>
    <cellStyle name="40% - Accent3 2 12" xfId="21339"/>
    <cellStyle name="40% - Accent3 2 13" xfId="21340"/>
    <cellStyle name="40% - Accent3 2 14" xfId="21341"/>
    <cellStyle name="40% - Accent3 2 2" xfId="21342"/>
    <cellStyle name="40% - Accent3 2 2 10" xfId="21343"/>
    <cellStyle name="40% - Accent3 2 2 11" xfId="21344"/>
    <cellStyle name="40% - Accent3 2 2 12" xfId="21345"/>
    <cellStyle name="40% - Accent3 2 2 2" xfId="21346"/>
    <cellStyle name="40% - Accent3 2 2 2 2" xfId="21347"/>
    <cellStyle name="40% - Accent3 2 2 2 2 2" xfId="21348"/>
    <cellStyle name="40% - Accent3 2 2 2 2 2 2" xfId="21349"/>
    <cellStyle name="40% - Accent3 2 2 2 2 3" xfId="21350"/>
    <cellStyle name="40% - Accent3 2 2 2 2 3 2" xfId="21351"/>
    <cellStyle name="40% - Accent3 2 2 2 2 4" xfId="21352"/>
    <cellStyle name="40% - Accent3 2 2 2 2 4 2" xfId="21353"/>
    <cellStyle name="40% - Accent3 2 2 2 2 5" xfId="21354"/>
    <cellStyle name="40% - Accent3 2 2 2 2 6" xfId="21355"/>
    <cellStyle name="40% - Accent3 2 2 2 2 7" xfId="21356"/>
    <cellStyle name="40% - Accent3 2 2 2 2 8" xfId="21357"/>
    <cellStyle name="40% - Accent3 2 2 2 2 9" xfId="21358"/>
    <cellStyle name="40% - Accent3 2 2 2 3" xfId="21359"/>
    <cellStyle name="40% - Accent3 2 2 2 3 2" xfId="21360"/>
    <cellStyle name="40% - Accent3 2 2 2 3 3" xfId="21361"/>
    <cellStyle name="40% - Accent3 2 2 2 3 4" xfId="21362"/>
    <cellStyle name="40% - Accent3 2 2 2 4" xfId="21363"/>
    <cellStyle name="40% - Accent3 2 2 2 4 2" xfId="21364"/>
    <cellStyle name="40% - Accent3 2 2 2 5" xfId="21365"/>
    <cellStyle name="40% - Accent3 2 2 2 5 2" xfId="21366"/>
    <cellStyle name="40% - Accent3 2 2 2 6" xfId="21367"/>
    <cellStyle name="40% - Accent3 2 2 2 7" xfId="21368"/>
    <cellStyle name="40% - Accent3 2 2 2 8" xfId="21369"/>
    <cellStyle name="40% - Accent3 2 2 2 9" xfId="21370"/>
    <cellStyle name="40% - Accent3 2 2 3" xfId="21371"/>
    <cellStyle name="40% - Accent3 2 2 3 10" xfId="21372"/>
    <cellStyle name="40% - Accent3 2 2 3 2" xfId="21373"/>
    <cellStyle name="40% - Accent3 2 2 3 2 2" xfId="21374"/>
    <cellStyle name="40% - Accent3 2 2 3 2 2 2" xfId="21375"/>
    <cellStyle name="40% - Accent3 2 2 3 2 3" xfId="21376"/>
    <cellStyle name="40% - Accent3 2 2 3 2 3 2" xfId="21377"/>
    <cellStyle name="40% - Accent3 2 2 3 2 4" xfId="21378"/>
    <cellStyle name="40% - Accent3 2 2 3 2 4 2" xfId="21379"/>
    <cellStyle name="40% - Accent3 2 2 3 2 5" xfId="21380"/>
    <cellStyle name="40% - Accent3 2 2 3 2 6" xfId="21381"/>
    <cellStyle name="40% - Accent3 2 2 3 2 7" xfId="21382"/>
    <cellStyle name="40% - Accent3 2 2 3 2 8" xfId="21383"/>
    <cellStyle name="40% - Accent3 2 2 3 2 9" xfId="21384"/>
    <cellStyle name="40% - Accent3 2 2 3 3" xfId="21385"/>
    <cellStyle name="40% - Accent3 2 2 3 3 2" xfId="21386"/>
    <cellStyle name="40% - Accent3 2 2 3 4" xfId="21387"/>
    <cellStyle name="40% - Accent3 2 2 3 4 2" xfId="21388"/>
    <cellStyle name="40% - Accent3 2 2 3 5" xfId="21389"/>
    <cellStyle name="40% - Accent3 2 2 3 5 2" xfId="21390"/>
    <cellStyle name="40% - Accent3 2 2 3 6" xfId="21391"/>
    <cellStyle name="40% - Accent3 2 2 3 7" xfId="21392"/>
    <cellStyle name="40% - Accent3 2 2 3 8" xfId="21393"/>
    <cellStyle name="40% - Accent3 2 2 3 9" xfId="21394"/>
    <cellStyle name="40% - Accent3 2 2 4" xfId="21395"/>
    <cellStyle name="40% - Accent3 2 2 4 2" xfId="21396"/>
    <cellStyle name="40% - Accent3 2 2 4 2 2" xfId="21397"/>
    <cellStyle name="40% - Accent3 2 2 4 3" xfId="21398"/>
    <cellStyle name="40% - Accent3 2 2 4 3 2" xfId="21399"/>
    <cellStyle name="40% - Accent3 2 2 4 4" xfId="21400"/>
    <cellStyle name="40% - Accent3 2 2 4 4 2" xfId="21401"/>
    <cellStyle name="40% - Accent3 2 2 4 5" xfId="21402"/>
    <cellStyle name="40% - Accent3 2 2 4 6" xfId="21403"/>
    <cellStyle name="40% - Accent3 2 2 4 7" xfId="21404"/>
    <cellStyle name="40% - Accent3 2 2 4 8" xfId="21405"/>
    <cellStyle name="40% - Accent3 2 2 4 9" xfId="21406"/>
    <cellStyle name="40% - Accent3 2 2 5" xfId="21407"/>
    <cellStyle name="40% - Accent3 2 2 5 2" xfId="21408"/>
    <cellStyle name="40% - Accent3 2 2 5 3" xfId="21409"/>
    <cellStyle name="40% - Accent3 2 2 6" xfId="21410"/>
    <cellStyle name="40% - Accent3 2 2 6 2" xfId="21411"/>
    <cellStyle name="40% - Accent3 2 2 6 3" xfId="21412"/>
    <cellStyle name="40% - Accent3 2 2 6 4" xfId="21413"/>
    <cellStyle name="40% - Accent3 2 2 7" xfId="21414"/>
    <cellStyle name="40% - Accent3 2 2 7 2" xfId="21415"/>
    <cellStyle name="40% - Accent3 2 2 8" xfId="21416"/>
    <cellStyle name="40% - Accent3 2 2 8 2" xfId="21417"/>
    <cellStyle name="40% - Accent3 2 2 9" xfId="21418"/>
    <cellStyle name="40% - Accent3 2 3" xfId="21419"/>
    <cellStyle name="40% - Accent3 2 3 2" xfId="21420"/>
    <cellStyle name="40% - Accent3 2 3 2 2" xfId="21421"/>
    <cellStyle name="40% - Accent3 2 3 2 2 2" xfId="21422"/>
    <cellStyle name="40% - Accent3 2 3 2 3" xfId="21423"/>
    <cellStyle name="40% - Accent3 2 3 2 3 2" xfId="21424"/>
    <cellStyle name="40% - Accent3 2 3 2 4" xfId="21425"/>
    <cellStyle name="40% - Accent3 2 3 2 4 2" xfId="21426"/>
    <cellStyle name="40% - Accent3 2 3 2 5" xfId="21427"/>
    <cellStyle name="40% - Accent3 2 3 2 6" xfId="21428"/>
    <cellStyle name="40% - Accent3 2 3 2 7" xfId="21429"/>
    <cellStyle name="40% - Accent3 2 3 2 8" xfId="21430"/>
    <cellStyle name="40% - Accent3 2 3 2 9" xfId="21431"/>
    <cellStyle name="40% - Accent3 2 3 3" xfId="21432"/>
    <cellStyle name="40% - Accent3 2 3 3 2" xfId="21433"/>
    <cellStyle name="40% - Accent3 2 3 3 3" xfId="21434"/>
    <cellStyle name="40% - Accent3 2 3 3 4" xfId="21435"/>
    <cellStyle name="40% - Accent3 2 3 4" xfId="21436"/>
    <cellStyle name="40% - Accent3 2 3 4 2" xfId="21437"/>
    <cellStyle name="40% - Accent3 2 3 5" xfId="21438"/>
    <cellStyle name="40% - Accent3 2 3 5 2" xfId="21439"/>
    <cellStyle name="40% - Accent3 2 3 6" xfId="21440"/>
    <cellStyle name="40% - Accent3 2 3 7" xfId="21441"/>
    <cellStyle name="40% - Accent3 2 3 8" xfId="21442"/>
    <cellStyle name="40% - Accent3 2 3 9" xfId="21443"/>
    <cellStyle name="40% - Accent3 2 4" xfId="21444"/>
    <cellStyle name="40% - Accent3 2 4 10" xfId="21445"/>
    <cellStyle name="40% - Accent3 2 4 2" xfId="21446"/>
    <cellStyle name="40% - Accent3 2 4 2 2" xfId="21447"/>
    <cellStyle name="40% - Accent3 2 4 2 2 2" xfId="21448"/>
    <cellStyle name="40% - Accent3 2 4 2 3" xfId="21449"/>
    <cellStyle name="40% - Accent3 2 4 2 3 2" xfId="21450"/>
    <cellStyle name="40% - Accent3 2 4 2 4" xfId="21451"/>
    <cellStyle name="40% - Accent3 2 4 2 4 2" xfId="21452"/>
    <cellStyle name="40% - Accent3 2 4 2 5" xfId="21453"/>
    <cellStyle name="40% - Accent3 2 4 2 6" xfId="21454"/>
    <cellStyle name="40% - Accent3 2 4 2 7" xfId="21455"/>
    <cellStyle name="40% - Accent3 2 4 2 8" xfId="21456"/>
    <cellStyle name="40% - Accent3 2 4 2 9" xfId="21457"/>
    <cellStyle name="40% - Accent3 2 4 3" xfId="21458"/>
    <cellStyle name="40% - Accent3 2 4 3 2" xfId="21459"/>
    <cellStyle name="40% - Accent3 2 4 3 3" xfId="21460"/>
    <cellStyle name="40% - Accent3 2 4 3 4" xfId="21461"/>
    <cellStyle name="40% - Accent3 2 4 4" xfId="21462"/>
    <cellStyle name="40% - Accent3 2 4 4 2" xfId="21463"/>
    <cellStyle name="40% - Accent3 2 4 4 3" xfId="21464"/>
    <cellStyle name="40% - Accent3 2 4 4 4" xfId="21465"/>
    <cellStyle name="40% - Accent3 2 4 5" xfId="21466"/>
    <cellStyle name="40% - Accent3 2 4 5 2" xfId="21467"/>
    <cellStyle name="40% - Accent3 2 4 6" xfId="21468"/>
    <cellStyle name="40% - Accent3 2 4 7" xfId="21469"/>
    <cellStyle name="40% - Accent3 2 4 8" xfId="21470"/>
    <cellStyle name="40% - Accent3 2 4 9" xfId="21471"/>
    <cellStyle name="40% - Accent3 2 5" xfId="21472"/>
    <cellStyle name="40% - Accent3 2 5 2" xfId="21473"/>
    <cellStyle name="40% - Accent3 2 5 2 2" xfId="21474"/>
    <cellStyle name="40% - Accent3 2 5 3" xfId="21475"/>
    <cellStyle name="40% - Accent3 2 5 3 2" xfId="21476"/>
    <cellStyle name="40% - Accent3 2 5 4" xfId="21477"/>
    <cellStyle name="40% - Accent3 2 5 4 2" xfId="21478"/>
    <cellStyle name="40% - Accent3 2 5 5" xfId="21479"/>
    <cellStyle name="40% - Accent3 2 5 6" xfId="21480"/>
    <cellStyle name="40% - Accent3 2 5 7" xfId="21481"/>
    <cellStyle name="40% - Accent3 2 5 8" xfId="21482"/>
    <cellStyle name="40% - Accent3 2 5 9" xfId="21483"/>
    <cellStyle name="40% - Accent3 2 6" xfId="21484"/>
    <cellStyle name="40% - Accent3 2 6 2" xfId="21485"/>
    <cellStyle name="40% - Accent3 2 6 2 2" xfId="21486"/>
    <cellStyle name="40% - Accent3 2 6 3" xfId="21487"/>
    <cellStyle name="40% - Accent3 2 6 3 2" xfId="21488"/>
    <cellStyle name="40% - Accent3 2 6 4" xfId="21489"/>
    <cellStyle name="40% - Accent3 2 6 4 2" xfId="21490"/>
    <cellStyle name="40% - Accent3 2 6 5" xfId="21491"/>
    <cellStyle name="40% - Accent3 2 6 6" xfId="21492"/>
    <cellStyle name="40% - Accent3 2 6 7" xfId="21493"/>
    <cellStyle name="40% - Accent3 2 6 8" xfId="21494"/>
    <cellStyle name="40% - Accent3 2 6 9" xfId="21495"/>
    <cellStyle name="40% - Accent3 2 7" xfId="21496"/>
    <cellStyle name="40% - Accent3 2 7 2" xfId="21497"/>
    <cellStyle name="40% - Accent3 2 7 3" xfId="21498"/>
    <cellStyle name="40% - Accent3 2 7 4" xfId="21499"/>
    <cellStyle name="40% - Accent3 2 8" xfId="21500"/>
    <cellStyle name="40% - Accent3 2 8 2" xfId="21501"/>
    <cellStyle name="40% - Accent3 2 9" xfId="21502"/>
    <cellStyle name="40% - Accent3 2 9 2" xfId="21503"/>
    <cellStyle name="40% - Accent3 20" xfId="21504"/>
    <cellStyle name="40% - Accent3 3" xfId="21505"/>
    <cellStyle name="40% - Accent3 3 10" xfId="21506"/>
    <cellStyle name="40% - Accent3 3 11" xfId="21507"/>
    <cellStyle name="40% - Accent3 3 12" xfId="21508"/>
    <cellStyle name="40% - Accent3 3 2" xfId="21509"/>
    <cellStyle name="40% - Accent3 3 2 10" xfId="21510"/>
    <cellStyle name="40% - Accent3 3 2 2" xfId="21511"/>
    <cellStyle name="40% - Accent3 3 2 2 2" xfId="21512"/>
    <cellStyle name="40% - Accent3 3 2 2 2 2" xfId="21513"/>
    <cellStyle name="40% - Accent3 3 2 2 3" xfId="21514"/>
    <cellStyle name="40% - Accent3 3 2 2 3 2" xfId="21515"/>
    <cellStyle name="40% - Accent3 3 2 2 4" xfId="21516"/>
    <cellStyle name="40% - Accent3 3 2 2 4 2" xfId="21517"/>
    <cellStyle name="40% - Accent3 3 2 2 5" xfId="21518"/>
    <cellStyle name="40% - Accent3 3 2 2 6" xfId="21519"/>
    <cellStyle name="40% - Accent3 3 2 2 7" xfId="21520"/>
    <cellStyle name="40% - Accent3 3 2 2 8" xfId="21521"/>
    <cellStyle name="40% - Accent3 3 2 2 9" xfId="21522"/>
    <cellStyle name="40% - Accent3 3 2 3" xfId="21523"/>
    <cellStyle name="40% - Accent3 3 2 3 2" xfId="21524"/>
    <cellStyle name="40% - Accent3 3 2 3 3" xfId="21525"/>
    <cellStyle name="40% - Accent3 3 2 3 4" xfId="21526"/>
    <cellStyle name="40% - Accent3 3 2 4" xfId="21527"/>
    <cellStyle name="40% - Accent3 3 2 4 2" xfId="21528"/>
    <cellStyle name="40% - Accent3 3 2 5" xfId="21529"/>
    <cellStyle name="40% - Accent3 3 2 5 2" xfId="21530"/>
    <cellStyle name="40% - Accent3 3 2 6" xfId="21531"/>
    <cellStyle name="40% - Accent3 3 2 6 2" xfId="21532"/>
    <cellStyle name="40% - Accent3 3 2 7" xfId="21533"/>
    <cellStyle name="40% - Accent3 3 2 8" xfId="21534"/>
    <cellStyle name="40% - Accent3 3 2 9" xfId="21535"/>
    <cellStyle name="40% - Accent3 3 3" xfId="21536"/>
    <cellStyle name="40% - Accent3 3 3 2" xfId="21537"/>
    <cellStyle name="40% - Accent3 3 3 2 2" xfId="21538"/>
    <cellStyle name="40% - Accent3 3 3 2 2 2" xfId="21539"/>
    <cellStyle name="40% - Accent3 3 3 2 3" xfId="21540"/>
    <cellStyle name="40% - Accent3 3 3 2 3 2" xfId="21541"/>
    <cellStyle name="40% - Accent3 3 3 2 4" xfId="21542"/>
    <cellStyle name="40% - Accent3 3 3 2 4 2" xfId="21543"/>
    <cellStyle name="40% - Accent3 3 3 2 5" xfId="21544"/>
    <cellStyle name="40% - Accent3 3 3 2 6" xfId="21545"/>
    <cellStyle name="40% - Accent3 3 3 2 7" xfId="21546"/>
    <cellStyle name="40% - Accent3 3 3 2 8" xfId="21547"/>
    <cellStyle name="40% - Accent3 3 3 2 9" xfId="21548"/>
    <cellStyle name="40% - Accent3 3 3 3" xfId="21549"/>
    <cellStyle name="40% - Accent3 3 3 3 2" xfId="21550"/>
    <cellStyle name="40% - Accent3 3 3 3 3" xfId="21551"/>
    <cellStyle name="40% - Accent3 3 3 3 4" xfId="21552"/>
    <cellStyle name="40% - Accent3 3 3 4" xfId="21553"/>
    <cellStyle name="40% - Accent3 3 3 4 2" xfId="21554"/>
    <cellStyle name="40% - Accent3 3 3 5" xfId="21555"/>
    <cellStyle name="40% - Accent3 3 3 5 2" xfId="21556"/>
    <cellStyle name="40% - Accent3 3 3 6" xfId="21557"/>
    <cellStyle name="40% - Accent3 3 3 7" xfId="21558"/>
    <cellStyle name="40% - Accent3 3 3 8" xfId="21559"/>
    <cellStyle name="40% - Accent3 3 3 9" xfId="21560"/>
    <cellStyle name="40% - Accent3 3 4" xfId="21561"/>
    <cellStyle name="40% - Accent3 3 4 2" xfId="21562"/>
    <cellStyle name="40% - Accent3 3 4 2 2" xfId="21563"/>
    <cellStyle name="40% - Accent3 3 4 3" xfId="21564"/>
    <cellStyle name="40% - Accent3 3 4 3 2" xfId="21565"/>
    <cellStyle name="40% - Accent3 3 4 4" xfId="21566"/>
    <cellStyle name="40% - Accent3 3 4 4 2" xfId="21567"/>
    <cellStyle name="40% - Accent3 3 4 5" xfId="21568"/>
    <cellStyle name="40% - Accent3 3 4 6" xfId="21569"/>
    <cellStyle name="40% - Accent3 3 4 7" xfId="21570"/>
    <cellStyle name="40% - Accent3 3 4 8" xfId="21571"/>
    <cellStyle name="40% - Accent3 3 4 9" xfId="21572"/>
    <cellStyle name="40% - Accent3 3 5" xfId="21573"/>
    <cellStyle name="40% - Accent3 3 5 2" xfId="21574"/>
    <cellStyle name="40% - Accent3 3 5 3" xfId="21575"/>
    <cellStyle name="40% - Accent3 3 6" xfId="21576"/>
    <cellStyle name="40% - Accent3 3 6 2" xfId="21577"/>
    <cellStyle name="40% - Accent3 3 6 3" xfId="21578"/>
    <cellStyle name="40% - Accent3 3 6 4" xfId="21579"/>
    <cellStyle name="40% - Accent3 3 7" xfId="21580"/>
    <cellStyle name="40% - Accent3 3 7 2" xfId="21581"/>
    <cellStyle name="40% - Accent3 3 8" xfId="21582"/>
    <cellStyle name="40% - Accent3 3 8 2" xfId="21583"/>
    <cellStyle name="40% - Accent3 3 9" xfId="21584"/>
    <cellStyle name="40% - Accent3 4" xfId="21585"/>
    <cellStyle name="40% - Accent3 4 10" xfId="21586"/>
    <cellStyle name="40% - Accent3 4 11" xfId="21587"/>
    <cellStyle name="40% - Accent3 4 12" xfId="21588"/>
    <cellStyle name="40% - Accent3 4 2" xfId="21589"/>
    <cellStyle name="40% - Accent3 4 2 10" xfId="21590"/>
    <cellStyle name="40% - Accent3 4 2 2" xfId="21591"/>
    <cellStyle name="40% - Accent3 4 2 2 2" xfId="21592"/>
    <cellStyle name="40% - Accent3 4 2 2 2 2" xfId="21593"/>
    <cellStyle name="40% - Accent3 4 2 2 3" xfId="21594"/>
    <cellStyle name="40% - Accent3 4 2 2 3 2" xfId="21595"/>
    <cellStyle name="40% - Accent3 4 2 2 4" xfId="21596"/>
    <cellStyle name="40% - Accent3 4 2 2 4 2" xfId="21597"/>
    <cellStyle name="40% - Accent3 4 2 2 5" xfId="21598"/>
    <cellStyle name="40% - Accent3 4 2 2 6" xfId="21599"/>
    <cellStyle name="40% - Accent3 4 2 2 7" xfId="21600"/>
    <cellStyle name="40% - Accent3 4 2 2 8" xfId="21601"/>
    <cellStyle name="40% - Accent3 4 2 2 9" xfId="21602"/>
    <cellStyle name="40% - Accent3 4 2 3" xfId="21603"/>
    <cellStyle name="40% - Accent3 4 2 3 2" xfId="21604"/>
    <cellStyle name="40% - Accent3 4 2 3 3" xfId="21605"/>
    <cellStyle name="40% - Accent3 4 2 3 4" xfId="21606"/>
    <cellStyle name="40% - Accent3 4 2 4" xfId="21607"/>
    <cellStyle name="40% - Accent3 4 2 4 2" xfId="21608"/>
    <cellStyle name="40% - Accent3 4 2 5" xfId="21609"/>
    <cellStyle name="40% - Accent3 4 2 5 2" xfId="21610"/>
    <cellStyle name="40% - Accent3 4 2 6" xfId="21611"/>
    <cellStyle name="40% - Accent3 4 2 6 2" xfId="21612"/>
    <cellStyle name="40% - Accent3 4 2 7" xfId="21613"/>
    <cellStyle name="40% - Accent3 4 2 8" xfId="21614"/>
    <cellStyle name="40% - Accent3 4 2 9" xfId="21615"/>
    <cellStyle name="40% - Accent3 4 3" xfId="21616"/>
    <cellStyle name="40% - Accent3 4 3 10" xfId="21617"/>
    <cellStyle name="40% - Accent3 4 3 2" xfId="21618"/>
    <cellStyle name="40% - Accent3 4 3 2 2" xfId="21619"/>
    <cellStyle name="40% - Accent3 4 3 2 2 2" xfId="21620"/>
    <cellStyle name="40% - Accent3 4 3 2 3" xfId="21621"/>
    <cellStyle name="40% - Accent3 4 3 2 3 2" xfId="21622"/>
    <cellStyle name="40% - Accent3 4 3 2 4" xfId="21623"/>
    <cellStyle name="40% - Accent3 4 3 2 4 2" xfId="21624"/>
    <cellStyle name="40% - Accent3 4 3 2 5" xfId="21625"/>
    <cellStyle name="40% - Accent3 4 3 2 6" xfId="21626"/>
    <cellStyle name="40% - Accent3 4 3 2 7" xfId="21627"/>
    <cellStyle name="40% - Accent3 4 3 2 8" xfId="21628"/>
    <cellStyle name="40% - Accent3 4 3 2 9" xfId="21629"/>
    <cellStyle name="40% - Accent3 4 3 3" xfId="21630"/>
    <cellStyle name="40% - Accent3 4 3 3 2" xfId="21631"/>
    <cellStyle name="40% - Accent3 4 3 4" xfId="21632"/>
    <cellStyle name="40% - Accent3 4 3 4 2" xfId="21633"/>
    <cellStyle name="40% - Accent3 4 3 5" xfId="21634"/>
    <cellStyle name="40% - Accent3 4 3 5 2" xfId="21635"/>
    <cellStyle name="40% - Accent3 4 3 6" xfId="21636"/>
    <cellStyle name="40% - Accent3 4 3 7" xfId="21637"/>
    <cellStyle name="40% - Accent3 4 3 8" xfId="21638"/>
    <cellStyle name="40% - Accent3 4 3 9" xfId="21639"/>
    <cellStyle name="40% - Accent3 4 4" xfId="21640"/>
    <cellStyle name="40% - Accent3 4 4 2" xfId="21641"/>
    <cellStyle name="40% - Accent3 4 4 2 2" xfId="21642"/>
    <cellStyle name="40% - Accent3 4 4 3" xfId="21643"/>
    <cellStyle name="40% - Accent3 4 4 3 2" xfId="21644"/>
    <cellStyle name="40% - Accent3 4 4 4" xfId="21645"/>
    <cellStyle name="40% - Accent3 4 4 4 2" xfId="21646"/>
    <cellStyle name="40% - Accent3 4 4 5" xfId="21647"/>
    <cellStyle name="40% - Accent3 4 4 6" xfId="21648"/>
    <cellStyle name="40% - Accent3 4 4 7" xfId="21649"/>
    <cellStyle name="40% - Accent3 4 4 8" xfId="21650"/>
    <cellStyle name="40% - Accent3 4 4 9" xfId="21651"/>
    <cellStyle name="40% - Accent3 4 5" xfId="21652"/>
    <cellStyle name="40% - Accent3 4 5 2" xfId="21653"/>
    <cellStyle name="40% - Accent3 4 5 3" xfId="21654"/>
    <cellStyle name="40% - Accent3 4 5 4" xfId="21655"/>
    <cellStyle name="40% - Accent3 4 6" xfId="21656"/>
    <cellStyle name="40% - Accent3 4 6 2" xfId="21657"/>
    <cellStyle name="40% - Accent3 4 6 3" xfId="21658"/>
    <cellStyle name="40% - Accent3 4 6 4" xfId="21659"/>
    <cellStyle name="40% - Accent3 4 7" xfId="21660"/>
    <cellStyle name="40% - Accent3 4 7 2" xfId="21661"/>
    <cellStyle name="40% - Accent3 4 8" xfId="21662"/>
    <cellStyle name="40% - Accent3 4 8 2" xfId="21663"/>
    <cellStyle name="40% - Accent3 4 9" xfId="21664"/>
    <cellStyle name="40% - Accent3 5" xfId="21665"/>
    <cellStyle name="40% - Accent3 5 10" xfId="21666"/>
    <cellStyle name="40% - Accent3 5 2" xfId="21667"/>
    <cellStyle name="40% - Accent3 5 2 2" xfId="21668"/>
    <cellStyle name="40% - Accent3 5 2 2 2" xfId="21669"/>
    <cellStyle name="40% - Accent3 5 2 2 3" xfId="21670"/>
    <cellStyle name="40% - Accent3 5 2 2 4" xfId="21671"/>
    <cellStyle name="40% - Accent3 5 2 3" xfId="21672"/>
    <cellStyle name="40% - Accent3 5 2 3 2" xfId="21673"/>
    <cellStyle name="40% - Accent3 5 2 4" xfId="21674"/>
    <cellStyle name="40% - Accent3 5 2 4 2" xfId="21675"/>
    <cellStyle name="40% - Accent3 5 2 5" xfId="21676"/>
    <cellStyle name="40% - Accent3 5 2 6" xfId="21677"/>
    <cellStyle name="40% - Accent3 5 2 7" xfId="21678"/>
    <cellStyle name="40% - Accent3 5 2 8" xfId="21679"/>
    <cellStyle name="40% - Accent3 5 3" xfId="21680"/>
    <cellStyle name="40% - Accent3 5 3 2" xfId="21681"/>
    <cellStyle name="40% - Accent3 5 3 3" xfId="21682"/>
    <cellStyle name="40% - Accent3 5 4" xfId="21683"/>
    <cellStyle name="40% - Accent3 5 4 2" xfId="21684"/>
    <cellStyle name="40% - Accent3 5 5" xfId="21685"/>
    <cellStyle name="40% - Accent3 5 5 2" xfId="21686"/>
    <cellStyle name="40% - Accent3 5 6" xfId="21687"/>
    <cellStyle name="40% - Accent3 5 6 2" xfId="21688"/>
    <cellStyle name="40% - Accent3 5 7" xfId="21689"/>
    <cellStyle name="40% - Accent3 5 8" xfId="21690"/>
    <cellStyle name="40% - Accent3 5 9" xfId="21691"/>
    <cellStyle name="40% - Accent3 6" xfId="21692"/>
    <cellStyle name="40% - Accent3 6 2" xfId="21693"/>
    <cellStyle name="40% - Accent3 6 2 2" xfId="21694"/>
    <cellStyle name="40% - Accent3 6 2 2 2" xfId="21695"/>
    <cellStyle name="40% - Accent3 6 2 3" xfId="21696"/>
    <cellStyle name="40% - Accent3 6 2 3 2" xfId="21697"/>
    <cellStyle name="40% - Accent3 6 2 4" xfId="21698"/>
    <cellStyle name="40% - Accent3 6 2 4 2" xfId="21699"/>
    <cellStyle name="40% - Accent3 6 2 5" xfId="21700"/>
    <cellStyle name="40% - Accent3 6 2 6" xfId="21701"/>
    <cellStyle name="40% - Accent3 6 2 7" xfId="21702"/>
    <cellStyle name="40% - Accent3 6 2 8" xfId="21703"/>
    <cellStyle name="40% - Accent3 6 2 9" xfId="21704"/>
    <cellStyle name="40% - Accent3 6 3" xfId="21705"/>
    <cellStyle name="40% - Accent3 6 3 2" xfId="21706"/>
    <cellStyle name="40% - Accent3 6 3 3" xfId="21707"/>
    <cellStyle name="40% - Accent3 6 3 4" xfId="21708"/>
    <cellStyle name="40% - Accent3 6 4" xfId="21709"/>
    <cellStyle name="40% - Accent3 6 4 2" xfId="21710"/>
    <cellStyle name="40% - Accent3 6 5" xfId="21711"/>
    <cellStyle name="40% - Accent3 6 5 2" xfId="21712"/>
    <cellStyle name="40% - Accent3 6 6" xfId="21713"/>
    <cellStyle name="40% - Accent3 6 7" xfId="21714"/>
    <cellStyle name="40% - Accent3 6 8" xfId="21715"/>
    <cellStyle name="40% - Accent3 6 9" xfId="21716"/>
    <cellStyle name="40% - Accent3 7" xfId="21717"/>
    <cellStyle name="40% - Accent3 7 10" xfId="21718"/>
    <cellStyle name="40% - Accent3 7 2" xfId="21719"/>
    <cellStyle name="40% - Accent3 7 2 2" xfId="21720"/>
    <cellStyle name="40% - Accent3 7 2 2 2" xfId="21721"/>
    <cellStyle name="40% - Accent3 7 2 3" xfId="21722"/>
    <cellStyle name="40% - Accent3 7 2 3 2" xfId="21723"/>
    <cellStyle name="40% - Accent3 7 2 4" xfId="21724"/>
    <cellStyle name="40% - Accent3 7 2 4 2" xfId="21725"/>
    <cellStyle name="40% - Accent3 7 2 5" xfId="21726"/>
    <cellStyle name="40% - Accent3 7 2 6" xfId="21727"/>
    <cellStyle name="40% - Accent3 7 2 7" xfId="21728"/>
    <cellStyle name="40% - Accent3 7 2 8" xfId="21729"/>
    <cellStyle name="40% - Accent3 7 2 9" xfId="21730"/>
    <cellStyle name="40% - Accent3 7 3" xfId="21731"/>
    <cellStyle name="40% - Accent3 7 3 2" xfId="21732"/>
    <cellStyle name="40% - Accent3 7 4" xfId="21733"/>
    <cellStyle name="40% - Accent3 7 4 2" xfId="21734"/>
    <cellStyle name="40% - Accent3 7 5" xfId="21735"/>
    <cellStyle name="40% - Accent3 7 5 2" xfId="21736"/>
    <cellStyle name="40% - Accent3 7 6" xfId="21737"/>
    <cellStyle name="40% - Accent3 7 7" xfId="21738"/>
    <cellStyle name="40% - Accent3 7 8" xfId="21739"/>
    <cellStyle name="40% - Accent3 7 9" xfId="21740"/>
    <cellStyle name="40% - Accent3 8" xfId="21741"/>
    <cellStyle name="40% - Accent3 8 2" xfId="21742"/>
    <cellStyle name="40% - Accent3 8 2 2" xfId="21743"/>
    <cellStyle name="40% - Accent3 8 3" xfId="21744"/>
    <cellStyle name="40% - Accent3 8 3 2" xfId="21745"/>
    <cellStyle name="40% - Accent3 8 4" xfId="21746"/>
    <cellStyle name="40% - Accent3 8 4 2" xfId="21747"/>
    <cellStyle name="40% - Accent3 8 5" xfId="21748"/>
    <cellStyle name="40% - Accent3 8 6" xfId="21749"/>
    <cellStyle name="40% - Accent3 8 7" xfId="21750"/>
    <cellStyle name="40% - Accent3 8 8" xfId="21751"/>
    <cellStyle name="40% - Accent3 8 9" xfId="21752"/>
    <cellStyle name="40% - Accent3 9" xfId="21753"/>
    <cellStyle name="40% - Accent3 9 2" xfId="21754"/>
    <cellStyle name="40% - Accent3 9 2 2" xfId="21755"/>
    <cellStyle name="40% - Accent3 9 3" xfId="21756"/>
    <cellStyle name="40% - Accent3 9 3 2" xfId="21757"/>
    <cellStyle name="40% - Accent3 9 4" xfId="21758"/>
    <cellStyle name="40% - Accent3 9 4 2" xfId="21759"/>
    <cellStyle name="40% - Accent3 9 5" xfId="21760"/>
    <cellStyle name="40% - Accent3 9 6" xfId="21761"/>
    <cellStyle name="40% - Accent3 9 7" xfId="21762"/>
    <cellStyle name="40% - Accent3 9 8" xfId="21763"/>
    <cellStyle name="40% - Accent3 9 9" xfId="21764"/>
    <cellStyle name="40% - Accent4 10" xfId="21765"/>
    <cellStyle name="40% - Accent4 10 2" xfId="21766"/>
    <cellStyle name="40% - Accent4 10 2 2" xfId="21767"/>
    <cellStyle name="40% - Accent4 10 3" xfId="21768"/>
    <cellStyle name="40% - Accent4 10 3 2" xfId="21769"/>
    <cellStyle name="40% - Accent4 10 4" xfId="21770"/>
    <cellStyle name="40% - Accent4 10 4 2" xfId="21771"/>
    <cellStyle name="40% - Accent4 10 5" xfId="21772"/>
    <cellStyle name="40% - Accent4 10 6" xfId="21773"/>
    <cellStyle name="40% - Accent4 10 7" xfId="21774"/>
    <cellStyle name="40% - Accent4 10 8" xfId="21775"/>
    <cellStyle name="40% - Accent4 10 9" xfId="21776"/>
    <cellStyle name="40% - Accent4 11" xfId="21777"/>
    <cellStyle name="40% - Accent4 11 2" xfId="21778"/>
    <cellStyle name="40% - Accent4 11 2 2" xfId="21779"/>
    <cellStyle name="40% - Accent4 11 3" xfId="21780"/>
    <cellStyle name="40% - Accent4 11 3 2" xfId="21781"/>
    <cellStyle name="40% - Accent4 11 4" xfId="21782"/>
    <cellStyle name="40% - Accent4 11 5" xfId="21783"/>
    <cellStyle name="40% - Accent4 11 6" xfId="21784"/>
    <cellStyle name="40% - Accent4 11 7" xfId="21785"/>
    <cellStyle name="40% - Accent4 11 8" xfId="21786"/>
    <cellStyle name="40% - Accent4 12" xfId="21787"/>
    <cellStyle name="40% - Accent4 12 2" xfId="21788"/>
    <cellStyle name="40% - Accent4 12 2 2" xfId="21789"/>
    <cellStyle name="40% - Accent4 12 3" xfId="21790"/>
    <cellStyle name="40% - Accent4 12 4" xfId="21791"/>
    <cellStyle name="40% - Accent4 12 5" xfId="21792"/>
    <cellStyle name="40% - Accent4 13" xfId="21793"/>
    <cellStyle name="40% - Accent4 13 2" xfId="21794"/>
    <cellStyle name="40% - Accent4 13 3" xfId="21795"/>
    <cellStyle name="40% - Accent4 14" xfId="21796"/>
    <cellStyle name="40% - Accent4 14 2" xfId="21797"/>
    <cellStyle name="40% - Accent4 15" xfId="21798"/>
    <cellStyle name="40% - Accent4 16" xfId="21799"/>
    <cellStyle name="40% - Accent4 17" xfId="21800"/>
    <cellStyle name="40% - Accent4 18" xfId="21801"/>
    <cellStyle name="40% - Accent4 19" xfId="21802"/>
    <cellStyle name="40% - Accent4 2" xfId="21803"/>
    <cellStyle name="40% - Accent4 2 10" xfId="21804"/>
    <cellStyle name="40% - Accent4 2 11" xfId="21805"/>
    <cellStyle name="40% - Accent4 2 12" xfId="21806"/>
    <cellStyle name="40% - Accent4 2 13" xfId="21807"/>
    <cellStyle name="40% - Accent4 2 14" xfId="21808"/>
    <cellStyle name="40% - Accent4 2 2" xfId="21809"/>
    <cellStyle name="40% - Accent4 2 2 10" xfId="21810"/>
    <cellStyle name="40% - Accent4 2 2 11" xfId="21811"/>
    <cellStyle name="40% - Accent4 2 2 12" xfId="21812"/>
    <cellStyle name="40% - Accent4 2 2 2" xfId="21813"/>
    <cellStyle name="40% - Accent4 2 2 2 2" xfId="21814"/>
    <cellStyle name="40% - Accent4 2 2 2 2 2" xfId="21815"/>
    <cellStyle name="40% - Accent4 2 2 2 2 2 2" xfId="21816"/>
    <cellStyle name="40% - Accent4 2 2 2 2 3" xfId="21817"/>
    <cellStyle name="40% - Accent4 2 2 2 2 3 2" xfId="21818"/>
    <cellStyle name="40% - Accent4 2 2 2 2 4" xfId="21819"/>
    <cellStyle name="40% - Accent4 2 2 2 2 4 2" xfId="21820"/>
    <cellStyle name="40% - Accent4 2 2 2 2 5" xfId="21821"/>
    <cellStyle name="40% - Accent4 2 2 2 2 6" xfId="21822"/>
    <cellStyle name="40% - Accent4 2 2 2 2 7" xfId="21823"/>
    <cellStyle name="40% - Accent4 2 2 2 2 8" xfId="21824"/>
    <cellStyle name="40% - Accent4 2 2 2 2 9" xfId="21825"/>
    <cellStyle name="40% - Accent4 2 2 2 3" xfId="21826"/>
    <cellStyle name="40% - Accent4 2 2 2 3 2" xfId="21827"/>
    <cellStyle name="40% - Accent4 2 2 2 3 3" xfId="21828"/>
    <cellStyle name="40% - Accent4 2 2 2 3 4" xfId="21829"/>
    <cellStyle name="40% - Accent4 2 2 2 4" xfId="21830"/>
    <cellStyle name="40% - Accent4 2 2 2 4 2" xfId="21831"/>
    <cellStyle name="40% - Accent4 2 2 2 5" xfId="21832"/>
    <cellStyle name="40% - Accent4 2 2 2 5 2" xfId="21833"/>
    <cellStyle name="40% - Accent4 2 2 2 6" xfId="21834"/>
    <cellStyle name="40% - Accent4 2 2 2 7" xfId="21835"/>
    <cellStyle name="40% - Accent4 2 2 2 8" xfId="21836"/>
    <cellStyle name="40% - Accent4 2 2 2 9" xfId="21837"/>
    <cellStyle name="40% - Accent4 2 2 3" xfId="21838"/>
    <cellStyle name="40% - Accent4 2 2 3 10" xfId="21839"/>
    <cellStyle name="40% - Accent4 2 2 3 2" xfId="21840"/>
    <cellStyle name="40% - Accent4 2 2 3 2 2" xfId="21841"/>
    <cellStyle name="40% - Accent4 2 2 3 2 2 2" xfId="21842"/>
    <cellStyle name="40% - Accent4 2 2 3 2 3" xfId="21843"/>
    <cellStyle name="40% - Accent4 2 2 3 2 3 2" xfId="21844"/>
    <cellStyle name="40% - Accent4 2 2 3 2 4" xfId="21845"/>
    <cellStyle name="40% - Accent4 2 2 3 2 4 2" xfId="21846"/>
    <cellStyle name="40% - Accent4 2 2 3 2 5" xfId="21847"/>
    <cellStyle name="40% - Accent4 2 2 3 2 6" xfId="21848"/>
    <cellStyle name="40% - Accent4 2 2 3 2 7" xfId="21849"/>
    <cellStyle name="40% - Accent4 2 2 3 2 8" xfId="21850"/>
    <cellStyle name="40% - Accent4 2 2 3 2 9" xfId="21851"/>
    <cellStyle name="40% - Accent4 2 2 3 3" xfId="21852"/>
    <cellStyle name="40% - Accent4 2 2 3 3 2" xfId="21853"/>
    <cellStyle name="40% - Accent4 2 2 3 4" xfId="21854"/>
    <cellStyle name="40% - Accent4 2 2 3 4 2" xfId="21855"/>
    <cellStyle name="40% - Accent4 2 2 3 5" xfId="21856"/>
    <cellStyle name="40% - Accent4 2 2 3 5 2" xfId="21857"/>
    <cellStyle name="40% - Accent4 2 2 3 6" xfId="21858"/>
    <cellStyle name="40% - Accent4 2 2 3 7" xfId="21859"/>
    <cellStyle name="40% - Accent4 2 2 3 8" xfId="21860"/>
    <cellStyle name="40% - Accent4 2 2 3 9" xfId="21861"/>
    <cellStyle name="40% - Accent4 2 2 4" xfId="21862"/>
    <cellStyle name="40% - Accent4 2 2 4 2" xfId="21863"/>
    <cellStyle name="40% - Accent4 2 2 4 2 2" xfId="21864"/>
    <cellStyle name="40% - Accent4 2 2 4 3" xfId="21865"/>
    <cellStyle name="40% - Accent4 2 2 4 3 2" xfId="21866"/>
    <cellStyle name="40% - Accent4 2 2 4 4" xfId="21867"/>
    <cellStyle name="40% - Accent4 2 2 4 4 2" xfId="21868"/>
    <cellStyle name="40% - Accent4 2 2 4 5" xfId="21869"/>
    <cellStyle name="40% - Accent4 2 2 4 6" xfId="21870"/>
    <cellStyle name="40% - Accent4 2 2 4 7" xfId="21871"/>
    <cellStyle name="40% - Accent4 2 2 4 8" xfId="21872"/>
    <cellStyle name="40% - Accent4 2 2 4 9" xfId="21873"/>
    <cellStyle name="40% - Accent4 2 2 5" xfId="21874"/>
    <cellStyle name="40% - Accent4 2 2 5 2" xfId="21875"/>
    <cellStyle name="40% - Accent4 2 2 5 3" xfId="21876"/>
    <cellStyle name="40% - Accent4 2 2 6" xfId="21877"/>
    <cellStyle name="40% - Accent4 2 2 6 2" xfId="21878"/>
    <cellStyle name="40% - Accent4 2 2 6 3" xfId="21879"/>
    <cellStyle name="40% - Accent4 2 2 6 4" xfId="21880"/>
    <cellStyle name="40% - Accent4 2 2 7" xfId="21881"/>
    <cellStyle name="40% - Accent4 2 2 7 2" xfId="21882"/>
    <cellStyle name="40% - Accent4 2 2 8" xfId="21883"/>
    <cellStyle name="40% - Accent4 2 2 8 2" xfId="21884"/>
    <cellStyle name="40% - Accent4 2 2 9" xfId="21885"/>
    <cellStyle name="40% - Accent4 2 3" xfId="21886"/>
    <cellStyle name="40% - Accent4 2 3 2" xfId="21887"/>
    <cellStyle name="40% - Accent4 2 3 2 2" xfId="21888"/>
    <cellStyle name="40% - Accent4 2 3 2 2 2" xfId="21889"/>
    <cellStyle name="40% - Accent4 2 3 2 3" xfId="21890"/>
    <cellStyle name="40% - Accent4 2 3 2 3 2" xfId="21891"/>
    <cellStyle name="40% - Accent4 2 3 2 4" xfId="21892"/>
    <cellStyle name="40% - Accent4 2 3 2 4 2" xfId="21893"/>
    <cellStyle name="40% - Accent4 2 3 2 5" xfId="21894"/>
    <cellStyle name="40% - Accent4 2 3 2 6" xfId="21895"/>
    <cellStyle name="40% - Accent4 2 3 2 7" xfId="21896"/>
    <cellStyle name="40% - Accent4 2 3 2 8" xfId="21897"/>
    <cellStyle name="40% - Accent4 2 3 2 9" xfId="21898"/>
    <cellStyle name="40% - Accent4 2 3 3" xfId="21899"/>
    <cellStyle name="40% - Accent4 2 3 3 2" xfId="21900"/>
    <cellStyle name="40% - Accent4 2 3 3 3" xfId="21901"/>
    <cellStyle name="40% - Accent4 2 3 3 4" xfId="21902"/>
    <cellStyle name="40% - Accent4 2 3 4" xfId="21903"/>
    <cellStyle name="40% - Accent4 2 3 4 2" xfId="21904"/>
    <cellStyle name="40% - Accent4 2 3 5" xfId="21905"/>
    <cellStyle name="40% - Accent4 2 3 5 2" xfId="21906"/>
    <cellStyle name="40% - Accent4 2 3 6" xfId="21907"/>
    <cellStyle name="40% - Accent4 2 3 7" xfId="21908"/>
    <cellStyle name="40% - Accent4 2 3 8" xfId="21909"/>
    <cellStyle name="40% - Accent4 2 3 9" xfId="21910"/>
    <cellStyle name="40% - Accent4 2 4" xfId="21911"/>
    <cellStyle name="40% - Accent4 2 4 10" xfId="21912"/>
    <cellStyle name="40% - Accent4 2 4 2" xfId="21913"/>
    <cellStyle name="40% - Accent4 2 4 2 2" xfId="21914"/>
    <cellStyle name="40% - Accent4 2 4 2 2 2" xfId="21915"/>
    <cellStyle name="40% - Accent4 2 4 2 3" xfId="21916"/>
    <cellStyle name="40% - Accent4 2 4 2 3 2" xfId="21917"/>
    <cellStyle name="40% - Accent4 2 4 2 4" xfId="21918"/>
    <cellStyle name="40% - Accent4 2 4 2 4 2" xfId="21919"/>
    <cellStyle name="40% - Accent4 2 4 2 5" xfId="21920"/>
    <cellStyle name="40% - Accent4 2 4 2 6" xfId="21921"/>
    <cellStyle name="40% - Accent4 2 4 2 7" xfId="21922"/>
    <cellStyle name="40% - Accent4 2 4 2 8" xfId="21923"/>
    <cellStyle name="40% - Accent4 2 4 2 9" xfId="21924"/>
    <cellStyle name="40% - Accent4 2 4 3" xfId="21925"/>
    <cellStyle name="40% - Accent4 2 4 3 2" xfId="21926"/>
    <cellStyle name="40% - Accent4 2 4 3 3" xfId="21927"/>
    <cellStyle name="40% - Accent4 2 4 3 4" xfId="21928"/>
    <cellStyle name="40% - Accent4 2 4 4" xfId="21929"/>
    <cellStyle name="40% - Accent4 2 4 4 2" xfId="21930"/>
    <cellStyle name="40% - Accent4 2 4 4 3" xfId="21931"/>
    <cellStyle name="40% - Accent4 2 4 4 4" xfId="21932"/>
    <cellStyle name="40% - Accent4 2 4 5" xfId="21933"/>
    <cellStyle name="40% - Accent4 2 4 5 2" xfId="21934"/>
    <cellStyle name="40% - Accent4 2 4 6" xfId="21935"/>
    <cellStyle name="40% - Accent4 2 4 7" xfId="21936"/>
    <cellStyle name="40% - Accent4 2 4 8" xfId="21937"/>
    <cellStyle name="40% - Accent4 2 4 9" xfId="21938"/>
    <cellStyle name="40% - Accent4 2 5" xfId="21939"/>
    <cellStyle name="40% - Accent4 2 5 2" xfId="21940"/>
    <cellStyle name="40% - Accent4 2 5 2 2" xfId="21941"/>
    <cellStyle name="40% - Accent4 2 5 3" xfId="21942"/>
    <cellStyle name="40% - Accent4 2 5 3 2" xfId="21943"/>
    <cellStyle name="40% - Accent4 2 5 4" xfId="21944"/>
    <cellStyle name="40% - Accent4 2 5 4 2" xfId="21945"/>
    <cellStyle name="40% - Accent4 2 5 5" xfId="21946"/>
    <cellStyle name="40% - Accent4 2 5 6" xfId="21947"/>
    <cellStyle name="40% - Accent4 2 5 7" xfId="21948"/>
    <cellStyle name="40% - Accent4 2 5 8" xfId="21949"/>
    <cellStyle name="40% - Accent4 2 5 9" xfId="21950"/>
    <cellStyle name="40% - Accent4 2 6" xfId="21951"/>
    <cellStyle name="40% - Accent4 2 6 2" xfId="21952"/>
    <cellStyle name="40% - Accent4 2 6 2 2" xfId="21953"/>
    <cellStyle name="40% - Accent4 2 6 3" xfId="21954"/>
    <cellStyle name="40% - Accent4 2 6 3 2" xfId="21955"/>
    <cellStyle name="40% - Accent4 2 6 4" xfId="21956"/>
    <cellStyle name="40% - Accent4 2 6 4 2" xfId="21957"/>
    <cellStyle name="40% - Accent4 2 6 5" xfId="21958"/>
    <cellStyle name="40% - Accent4 2 6 6" xfId="21959"/>
    <cellStyle name="40% - Accent4 2 6 7" xfId="21960"/>
    <cellStyle name="40% - Accent4 2 6 8" xfId="21961"/>
    <cellStyle name="40% - Accent4 2 6 9" xfId="21962"/>
    <cellStyle name="40% - Accent4 2 7" xfId="21963"/>
    <cellStyle name="40% - Accent4 2 7 2" xfId="21964"/>
    <cellStyle name="40% - Accent4 2 7 3" xfId="21965"/>
    <cellStyle name="40% - Accent4 2 7 4" xfId="21966"/>
    <cellStyle name="40% - Accent4 2 8" xfId="21967"/>
    <cellStyle name="40% - Accent4 2 8 2" xfId="21968"/>
    <cellStyle name="40% - Accent4 2 9" xfId="21969"/>
    <cellStyle name="40% - Accent4 2 9 2" xfId="21970"/>
    <cellStyle name="40% - Accent4 20" xfId="21971"/>
    <cellStyle name="40% - Accent4 3" xfId="21972"/>
    <cellStyle name="40% - Accent4 3 10" xfId="21973"/>
    <cellStyle name="40% - Accent4 3 11" xfId="21974"/>
    <cellStyle name="40% - Accent4 3 12" xfId="21975"/>
    <cellStyle name="40% - Accent4 3 2" xfId="21976"/>
    <cellStyle name="40% - Accent4 3 2 10" xfId="21977"/>
    <cellStyle name="40% - Accent4 3 2 2" xfId="21978"/>
    <cellStyle name="40% - Accent4 3 2 2 2" xfId="21979"/>
    <cellStyle name="40% - Accent4 3 2 2 2 2" xfId="21980"/>
    <cellStyle name="40% - Accent4 3 2 2 3" xfId="21981"/>
    <cellStyle name="40% - Accent4 3 2 2 3 2" xfId="21982"/>
    <cellStyle name="40% - Accent4 3 2 2 4" xfId="21983"/>
    <cellStyle name="40% - Accent4 3 2 2 4 2" xfId="21984"/>
    <cellStyle name="40% - Accent4 3 2 2 5" xfId="21985"/>
    <cellStyle name="40% - Accent4 3 2 2 6" xfId="21986"/>
    <cellStyle name="40% - Accent4 3 2 2 7" xfId="21987"/>
    <cellStyle name="40% - Accent4 3 2 2 8" xfId="21988"/>
    <cellStyle name="40% - Accent4 3 2 2 9" xfId="21989"/>
    <cellStyle name="40% - Accent4 3 2 3" xfId="21990"/>
    <cellStyle name="40% - Accent4 3 2 3 2" xfId="21991"/>
    <cellStyle name="40% - Accent4 3 2 3 3" xfId="21992"/>
    <cellStyle name="40% - Accent4 3 2 3 4" xfId="21993"/>
    <cellStyle name="40% - Accent4 3 2 4" xfId="21994"/>
    <cellStyle name="40% - Accent4 3 2 4 2" xfId="21995"/>
    <cellStyle name="40% - Accent4 3 2 5" xfId="21996"/>
    <cellStyle name="40% - Accent4 3 2 5 2" xfId="21997"/>
    <cellStyle name="40% - Accent4 3 2 6" xfId="21998"/>
    <cellStyle name="40% - Accent4 3 2 6 2" xfId="21999"/>
    <cellStyle name="40% - Accent4 3 2 7" xfId="22000"/>
    <cellStyle name="40% - Accent4 3 2 8" xfId="22001"/>
    <cellStyle name="40% - Accent4 3 2 9" xfId="22002"/>
    <cellStyle name="40% - Accent4 3 3" xfId="22003"/>
    <cellStyle name="40% - Accent4 3 3 2" xfId="22004"/>
    <cellStyle name="40% - Accent4 3 3 2 2" xfId="22005"/>
    <cellStyle name="40% - Accent4 3 3 2 2 2" xfId="22006"/>
    <cellStyle name="40% - Accent4 3 3 2 3" xfId="22007"/>
    <cellStyle name="40% - Accent4 3 3 2 3 2" xfId="22008"/>
    <cellStyle name="40% - Accent4 3 3 2 4" xfId="22009"/>
    <cellStyle name="40% - Accent4 3 3 2 4 2" xfId="22010"/>
    <cellStyle name="40% - Accent4 3 3 2 5" xfId="22011"/>
    <cellStyle name="40% - Accent4 3 3 2 6" xfId="22012"/>
    <cellStyle name="40% - Accent4 3 3 2 7" xfId="22013"/>
    <cellStyle name="40% - Accent4 3 3 2 8" xfId="22014"/>
    <cellStyle name="40% - Accent4 3 3 2 9" xfId="22015"/>
    <cellStyle name="40% - Accent4 3 3 3" xfId="22016"/>
    <cellStyle name="40% - Accent4 3 3 3 2" xfId="22017"/>
    <cellStyle name="40% - Accent4 3 3 3 3" xfId="22018"/>
    <cellStyle name="40% - Accent4 3 3 3 4" xfId="22019"/>
    <cellStyle name="40% - Accent4 3 3 4" xfId="22020"/>
    <cellStyle name="40% - Accent4 3 3 4 2" xfId="22021"/>
    <cellStyle name="40% - Accent4 3 3 5" xfId="22022"/>
    <cellStyle name="40% - Accent4 3 3 5 2" xfId="22023"/>
    <cellStyle name="40% - Accent4 3 3 6" xfId="22024"/>
    <cellStyle name="40% - Accent4 3 3 7" xfId="22025"/>
    <cellStyle name="40% - Accent4 3 3 8" xfId="22026"/>
    <cellStyle name="40% - Accent4 3 3 9" xfId="22027"/>
    <cellStyle name="40% - Accent4 3 4" xfId="22028"/>
    <cellStyle name="40% - Accent4 3 4 2" xfId="22029"/>
    <cellStyle name="40% - Accent4 3 4 2 2" xfId="22030"/>
    <cellStyle name="40% - Accent4 3 4 3" xfId="22031"/>
    <cellStyle name="40% - Accent4 3 4 3 2" xfId="22032"/>
    <cellStyle name="40% - Accent4 3 4 4" xfId="22033"/>
    <cellStyle name="40% - Accent4 3 4 4 2" xfId="22034"/>
    <cellStyle name="40% - Accent4 3 4 5" xfId="22035"/>
    <cellStyle name="40% - Accent4 3 4 6" xfId="22036"/>
    <cellStyle name="40% - Accent4 3 4 7" xfId="22037"/>
    <cellStyle name="40% - Accent4 3 4 8" xfId="22038"/>
    <cellStyle name="40% - Accent4 3 4 9" xfId="22039"/>
    <cellStyle name="40% - Accent4 3 5" xfId="22040"/>
    <cellStyle name="40% - Accent4 3 5 2" xfId="22041"/>
    <cellStyle name="40% - Accent4 3 5 3" xfId="22042"/>
    <cellStyle name="40% - Accent4 3 6" xfId="22043"/>
    <cellStyle name="40% - Accent4 3 6 2" xfId="22044"/>
    <cellStyle name="40% - Accent4 3 6 3" xfId="22045"/>
    <cellStyle name="40% - Accent4 3 6 4" xfId="22046"/>
    <cellStyle name="40% - Accent4 3 7" xfId="22047"/>
    <cellStyle name="40% - Accent4 3 7 2" xfId="22048"/>
    <cellStyle name="40% - Accent4 3 8" xfId="22049"/>
    <cellStyle name="40% - Accent4 3 8 2" xfId="22050"/>
    <cellStyle name="40% - Accent4 3 9" xfId="22051"/>
    <cellStyle name="40% - Accent4 4" xfId="22052"/>
    <cellStyle name="40% - Accent4 4 10" xfId="22053"/>
    <cellStyle name="40% - Accent4 4 11" xfId="22054"/>
    <cellStyle name="40% - Accent4 4 12" xfId="22055"/>
    <cellStyle name="40% - Accent4 4 2" xfId="22056"/>
    <cellStyle name="40% - Accent4 4 2 10" xfId="22057"/>
    <cellStyle name="40% - Accent4 4 2 2" xfId="22058"/>
    <cellStyle name="40% - Accent4 4 2 2 2" xfId="22059"/>
    <cellStyle name="40% - Accent4 4 2 2 2 2" xfId="22060"/>
    <cellStyle name="40% - Accent4 4 2 2 3" xfId="22061"/>
    <cellStyle name="40% - Accent4 4 2 2 3 2" xfId="22062"/>
    <cellStyle name="40% - Accent4 4 2 2 4" xfId="22063"/>
    <cellStyle name="40% - Accent4 4 2 2 4 2" xfId="22064"/>
    <cellStyle name="40% - Accent4 4 2 2 5" xfId="22065"/>
    <cellStyle name="40% - Accent4 4 2 2 6" xfId="22066"/>
    <cellStyle name="40% - Accent4 4 2 2 7" xfId="22067"/>
    <cellStyle name="40% - Accent4 4 2 2 8" xfId="22068"/>
    <cellStyle name="40% - Accent4 4 2 2 9" xfId="22069"/>
    <cellStyle name="40% - Accent4 4 2 3" xfId="22070"/>
    <cellStyle name="40% - Accent4 4 2 3 2" xfId="22071"/>
    <cellStyle name="40% - Accent4 4 2 3 3" xfId="22072"/>
    <cellStyle name="40% - Accent4 4 2 3 4" xfId="22073"/>
    <cellStyle name="40% - Accent4 4 2 4" xfId="22074"/>
    <cellStyle name="40% - Accent4 4 2 4 2" xfId="22075"/>
    <cellStyle name="40% - Accent4 4 2 5" xfId="22076"/>
    <cellStyle name="40% - Accent4 4 2 5 2" xfId="22077"/>
    <cellStyle name="40% - Accent4 4 2 6" xfId="22078"/>
    <cellStyle name="40% - Accent4 4 2 6 2" xfId="22079"/>
    <cellStyle name="40% - Accent4 4 2 7" xfId="22080"/>
    <cellStyle name="40% - Accent4 4 2 8" xfId="22081"/>
    <cellStyle name="40% - Accent4 4 2 9" xfId="22082"/>
    <cellStyle name="40% - Accent4 4 3" xfId="22083"/>
    <cellStyle name="40% - Accent4 4 3 10" xfId="22084"/>
    <cellStyle name="40% - Accent4 4 3 2" xfId="22085"/>
    <cellStyle name="40% - Accent4 4 3 2 2" xfId="22086"/>
    <cellStyle name="40% - Accent4 4 3 2 2 2" xfId="22087"/>
    <cellStyle name="40% - Accent4 4 3 2 3" xfId="22088"/>
    <cellStyle name="40% - Accent4 4 3 2 3 2" xfId="22089"/>
    <cellStyle name="40% - Accent4 4 3 2 4" xfId="22090"/>
    <cellStyle name="40% - Accent4 4 3 2 4 2" xfId="22091"/>
    <cellStyle name="40% - Accent4 4 3 2 5" xfId="22092"/>
    <cellStyle name="40% - Accent4 4 3 2 6" xfId="22093"/>
    <cellStyle name="40% - Accent4 4 3 2 7" xfId="22094"/>
    <cellStyle name="40% - Accent4 4 3 2 8" xfId="22095"/>
    <cellStyle name="40% - Accent4 4 3 2 9" xfId="22096"/>
    <cellStyle name="40% - Accent4 4 3 3" xfId="22097"/>
    <cellStyle name="40% - Accent4 4 3 3 2" xfId="22098"/>
    <cellStyle name="40% - Accent4 4 3 4" xfId="22099"/>
    <cellStyle name="40% - Accent4 4 3 4 2" xfId="22100"/>
    <cellStyle name="40% - Accent4 4 3 5" xfId="22101"/>
    <cellStyle name="40% - Accent4 4 3 5 2" xfId="22102"/>
    <cellStyle name="40% - Accent4 4 3 6" xfId="22103"/>
    <cellStyle name="40% - Accent4 4 3 7" xfId="22104"/>
    <cellStyle name="40% - Accent4 4 3 8" xfId="22105"/>
    <cellStyle name="40% - Accent4 4 3 9" xfId="22106"/>
    <cellStyle name="40% - Accent4 4 4" xfId="22107"/>
    <cellStyle name="40% - Accent4 4 4 2" xfId="22108"/>
    <cellStyle name="40% - Accent4 4 4 2 2" xfId="22109"/>
    <cellStyle name="40% - Accent4 4 4 3" xfId="22110"/>
    <cellStyle name="40% - Accent4 4 4 3 2" xfId="22111"/>
    <cellStyle name="40% - Accent4 4 4 4" xfId="22112"/>
    <cellStyle name="40% - Accent4 4 4 4 2" xfId="22113"/>
    <cellStyle name="40% - Accent4 4 4 5" xfId="22114"/>
    <cellStyle name="40% - Accent4 4 4 6" xfId="22115"/>
    <cellStyle name="40% - Accent4 4 4 7" xfId="22116"/>
    <cellStyle name="40% - Accent4 4 4 8" xfId="22117"/>
    <cellStyle name="40% - Accent4 4 4 9" xfId="22118"/>
    <cellStyle name="40% - Accent4 4 5" xfId="22119"/>
    <cellStyle name="40% - Accent4 4 5 2" xfId="22120"/>
    <cellStyle name="40% - Accent4 4 5 3" xfId="22121"/>
    <cellStyle name="40% - Accent4 4 5 4" xfId="22122"/>
    <cellStyle name="40% - Accent4 4 6" xfId="22123"/>
    <cellStyle name="40% - Accent4 4 6 2" xfId="22124"/>
    <cellStyle name="40% - Accent4 4 6 3" xfId="22125"/>
    <cellStyle name="40% - Accent4 4 6 4" xfId="22126"/>
    <cellStyle name="40% - Accent4 4 7" xfId="22127"/>
    <cellStyle name="40% - Accent4 4 7 2" xfId="22128"/>
    <cellStyle name="40% - Accent4 4 8" xfId="22129"/>
    <cellStyle name="40% - Accent4 4 8 2" xfId="22130"/>
    <cellStyle name="40% - Accent4 4 9" xfId="22131"/>
    <cellStyle name="40% - Accent4 5" xfId="22132"/>
    <cellStyle name="40% - Accent4 5 10" xfId="22133"/>
    <cellStyle name="40% - Accent4 5 2" xfId="22134"/>
    <cellStyle name="40% - Accent4 5 2 2" xfId="22135"/>
    <cellStyle name="40% - Accent4 5 2 2 2" xfId="22136"/>
    <cellStyle name="40% - Accent4 5 2 2 3" xfId="22137"/>
    <cellStyle name="40% - Accent4 5 2 2 4" xfId="22138"/>
    <cellStyle name="40% - Accent4 5 2 3" xfId="22139"/>
    <cellStyle name="40% - Accent4 5 2 3 2" xfId="22140"/>
    <cellStyle name="40% - Accent4 5 2 4" xfId="22141"/>
    <cellStyle name="40% - Accent4 5 2 4 2" xfId="22142"/>
    <cellStyle name="40% - Accent4 5 2 5" xfId="22143"/>
    <cellStyle name="40% - Accent4 5 2 6" xfId="22144"/>
    <cellStyle name="40% - Accent4 5 2 7" xfId="22145"/>
    <cellStyle name="40% - Accent4 5 2 8" xfId="22146"/>
    <cellStyle name="40% - Accent4 5 3" xfId="22147"/>
    <cellStyle name="40% - Accent4 5 3 2" xfId="22148"/>
    <cellStyle name="40% - Accent4 5 3 3" xfId="22149"/>
    <cellStyle name="40% - Accent4 5 4" xfId="22150"/>
    <cellStyle name="40% - Accent4 5 4 2" xfId="22151"/>
    <cellStyle name="40% - Accent4 5 5" xfId="22152"/>
    <cellStyle name="40% - Accent4 5 5 2" xfId="22153"/>
    <cellStyle name="40% - Accent4 5 6" xfId="22154"/>
    <cellStyle name="40% - Accent4 5 6 2" xfId="22155"/>
    <cellStyle name="40% - Accent4 5 7" xfId="22156"/>
    <cellStyle name="40% - Accent4 5 8" xfId="22157"/>
    <cellStyle name="40% - Accent4 5 9" xfId="22158"/>
    <cellStyle name="40% - Accent4 6" xfId="22159"/>
    <cellStyle name="40% - Accent4 6 2" xfId="22160"/>
    <cellStyle name="40% - Accent4 6 2 2" xfId="22161"/>
    <cellStyle name="40% - Accent4 6 2 2 2" xfId="22162"/>
    <cellStyle name="40% - Accent4 6 2 3" xfId="22163"/>
    <cellStyle name="40% - Accent4 6 2 3 2" xfId="22164"/>
    <cellStyle name="40% - Accent4 6 2 4" xfId="22165"/>
    <cellStyle name="40% - Accent4 6 2 4 2" xfId="22166"/>
    <cellStyle name="40% - Accent4 6 2 5" xfId="22167"/>
    <cellStyle name="40% - Accent4 6 2 6" xfId="22168"/>
    <cellStyle name="40% - Accent4 6 2 7" xfId="22169"/>
    <cellStyle name="40% - Accent4 6 2 8" xfId="22170"/>
    <cellStyle name="40% - Accent4 6 2 9" xfId="22171"/>
    <cellStyle name="40% - Accent4 6 3" xfId="22172"/>
    <cellStyle name="40% - Accent4 6 3 2" xfId="22173"/>
    <cellStyle name="40% - Accent4 6 3 3" xfId="22174"/>
    <cellStyle name="40% - Accent4 6 3 4" xfId="22175"/>
    <cellStyle name="40% - Accent4 6 4" xfId="22176"/>
    <cellStyle name="40% - Accent4 6 4 2" xfId="22177"/>
    <cellStyle name="40% - Accent4 6 5" xfId="22178"/>
    <cellStyle name="40% - Accent4 6 5 2" xfId="22179"/>
    <cellStyle name="40% - Accent4 6 6" xfId="22180"/>
    <cellStyle name="40% - Accent4 6 7" xfId="22181"/>
    <cellStyle name="40% - Accent4 6 8" xfId="22182"/>
    <cellStyle name="40% - Accent4 6 9" xfId="22183"/>
    <cellStyle name="40% - Accent4 7" xfId="22184"/>
    <cellStyle name="40% - Accent4 7 10" xfId="22185"/>
    <cellStyle name="40% - Accent4 7 2" xfId="22186"/>
    <cellStyle name="40% - Accent4 7 2 2" xfId="22187"/>
    <cellStyle name="40% - Accent4 7 2 2 2" xfId="22188"/>
    <cellStyle name="40% - Accent4 7 2 3" xfId="22189"/>
    <cellStyle name="40% - Accent4 7 2 3 2" xfId="22190"/>
    <cellStyle name="40% - Accent4 7 2 4" xfId="22191"/>
    <cellStyle name="40% - Accent4 7 2 4 2" xfId="22192"/>
    <cellStyle name="40% - Accent4 7 2 5" xfId="22193"/>
    <cellStyle name="40% - Accent4 7 2 6" xfId="22194"/>
    <cellStyle name="40% - Accent4 7 2 7" xfId="22195"/>
    <cellStyle name="40% - Accent4 7 2 8" xfId="22196"/>
    <cellStyle name="40% - Accent4 7 2 9" xfId="22197"/>
    <cellStyle name="40% - Accent4 7 3" xfId="22198"/>
    <cellStyle name="40% - Accent4 7 3 2" xfId="22199"/>
    <cellStyle name="40% - Accent4 7 4" xfId="22200"/>
    <cellStyle name="40% - Accent4 7 4 2" xfId="22201"/>
    <cellStyle name="40% - Accent4 7 5" xfId="22202"/>
    <cellStyle name="40% - Accent4 7 5 2" xfId="22203"/>
    <cellStyle name="40% - Accent4 7 6" xfId="22204"/>
    <cellStyle name="40% - Accent4 7 7" xfId="22205"/>
    <cellStyle name="40% - Accent4 7 8" xfId="22206"/>
    <cellStyle name="40% - Accent4 7 9" xfId="22207"/>
    <cellStyle name="40% - Accent4 8" xfId="22208"/>
    <cellStyle name="40% - Accent4 8 2" xfId="22209"/>
    <cellStyle name="40% - Accent4 8 2 2" xfId="22210"/>
    <cellStyle name="40% - Accent4 8 3" xfId="22211"/>
    <cellStyle name="40% - Accent4 8 3 2" xfId="22212"/>
    <cellStyle name="40% - Accent4 8 4" xfId="22213"/>
    <cellStyle name="40% - Accent4 8 4 2" xfId="22214"/>
    <cellStyle name="40% - Accent4 8 5" xfId="22215"/>
    <cellStyle name="40% - Accent4 8 6" xfId="22216"/>
    <cellStyle name="40% - Accent4 8 7" xfId="22217"/>
    <cellStyle name="40% - Accent4 8 8" xfId="22218"/>
    <cellStyle name="40% - Accent4 8 9" xfId="22219"/>
    <cellStyle name="40% - Accent4 9" xfId="22220"/>
    <cellStyle name="40% - Accent4 9 2" xfId="22221"/>
    <cellStyle name="40% - Accent4 9 2 2" xfId="22222"/>
    <cellStyle name="40% - Accent4 9 3" xfId="22223"/>
    <cellStyle name="40% - Accent4 9 3 2" xfId="22224"/>
    <cellStyle name="40% - Accent4 9 4" xfId="22225"/>
    <cellStyle name="40% - Accent4 9 4 2" xfId="22226"/>
    <cellStyle name="40% - Accent4 9 5" xfId="22227"/>
    <cellStyle name="40% - Accent4 9 6" xfId="22228"/>
    <cellStyle name="40% - Accent4 9 7" xfId="22229"/>
    <cellStyle name="40% - Accent4 9 8" xfId="22230"/>
    <cellStyle name="40% - Accent4 9 9" xfId="22231"/>
    <cellStyle name="40% - Accent5 10" xfId="22232"/>
    <cellStyle name="40% - Accent5 10 2" xfId="22233"/>
    <cellStyle name="40% - Accent5 10 2 2" xfId="22234"/>
    <cellStyle name="40% - Accent5 10 3" xfId="22235"/>
    <cellStyle name="40% - Accent5 10 3 2" xfId="22236"/>
    <cellStyle name="40% - Accent5 10 4" xfId="22237"/>
    <cellStyle name="40% - Accent5 10 4 2" xfId="22238"/>
    <cellStyle name="40% - Accent5 10 5" xfId="22239"/>
    <cellStyle name="40% - Accent5 10 6" xfId="22240"/>
    <cellStyle name="40% - Accent5 10 7" xfId="22241"/>
    <cellStyle name="40% - Accent5 10 8" xfId="22242"/>
    <cellStyle name="40% - Accent5 10 9" xfId="22243"/>
    <cellStyle name="40% - Accent5 11" xfId="22244"/>
    <cellStyle name="40% - Accent5 11 2" xfId="22245"/>
    <cellStyle name="40% - Accent5 11 2 2" xfId="22246"/>
    <cellStyle name="40% - Accent5 11 3" xfId="22247"/>
    <cellStyle name="40% - Accent5 11 3 2" xfId="22248"/>
    <cellStyle name="40% - Accent5 11 4" xfId="22249"/>
    <cellStyle name="40% - Accent5 11 5" xfId="22250"/>
    <cellStyle name="40% - Accent5 11 6" xfId="22251"/>
    <cellStyle name="40% - Accent5 11 7" xfId="22252"/>
    <cellStyle name="40% - Accent5 11 8" xfId="22253"/>
    <cellStyle name="40% - Accent5 12" xfId="22254"/>
    <cellStyle name="40% - Accent5 12 2" xfId="22255"/>
    <cellStyle name="40% - Accent5 12 2 2" xfId="22256"/>
    <cellStyle name="40% - Accent5 12 3" xfId="22257"/>
    <cellStyle name="40% - Accent5 12 4" xfId="22258"/>
    <cellStyle name="40% - Accent5 12 5" xfId="22259"/>
    <cellStyle name="40% - Accent5 13" xfId="22260"/>
    <cellStyle name="40% - Accent5 13 2" xfId="22261"/>
    <cellStyle name="40% - Accent5 13 3" xfId="22262"/>
    <cellStyle name="40% - Accent5 14" xfId="22263"/>
    <cellStyle name="40% - Accent5 14 2" xfId="22264"/>
    <cellStyle name="40% - Accent5 15" xfId="22265"/>
    <cellStyle name="40% - Accent5 16" xfId="22266"/>
    <cellStyle name="40% - Accent5 17" xfId="22267"/>
    <cellStyle name="40% - Accent5 18" xfId="22268"/>
    <cellStyle name="40% - Accent5 19" xfId="22269"/>
    <cellStyle name="40% - Accent5 2" xfId="22270"/>
    <cellStyle name="40% - Accent5 2 10" xfId="22271"/>
    <cellStyle name="40% - Accent5 2 11" xfId="22272"/>
    <cellStyle name="40% - Accent5 2 12" xfId="22273"/>
    <cellStyle name="40% - Accent5 2 13" xfId="22274"/>
    <cellStyle name="40% - Accent5 2 14" xfId="22275"/>
    <cellStyle name="40% - Accent5 2 2" xfId="22276"/>
    <cellStyle name="40% - Accent5 2 2 10" xfId="22277"/>
    <cellStyle name="40% - Accent5 2 2 11" xfId="22278"/>
    <cellStyle name="40% - Accent5 2 2 12" xfId="22279"/>
    <cellStyle name="40% - Accent5 2 2 2" xfId="22280"/>
    <cellStyle name="40% - Accent5 2 2 2 2" xfId="22281"/>
    <cellStyle name="40% - Accent5 2 2 2 2 2" xfId="22282"/>
    <cellStyle name="40% - Accent5 2 2 2 2 2 2" xfId="22283"/>
    <cellStyle name="40% - Accent5 2 2 2 2 3" xfId="22284"/>
    <cellStyle name="40% - Accent5 2 2 2 2 3 2" xfId="22285"/>
    <cellStyle name="40% - Accent5 2 2 2 2 4" xfId="22286"/>
    <cellStyle name="40% - Accent5 2 2 2 2 4 2" xfId="22287"/>
    <cellStyle name="40% - Accent5 2 2 2 2 5" xfId="22288"/>
    <cellStyle name="40% - Accent5 2 2 2 2 6" xfId="22289"/>
    <cellStyle name="40% - Accent5 2 2 2 2 7" xfId="22290"/>
    <cellStyle name="40% - Accent5 2 2 2 2 8" xfId="22291"/>
    <cellStyle name="40% - Accent5 2 2 2 2 9" xfId="22292"/>
    <cellStyle name="40% - Accent5 2 2 2 3" xfId="22293"/>
    <cellStyle name="40% - Accent5 2 2 2 3 2" xfId="22294"/>
    <cellStyle name="40% - Accent5 2 2 2 3 3" xfId="22295"/>
    <cellStyle name="40% - Accent5 2 2 2 3 4" xfId="22296"/>
    <cellStyle name="40% - Accent5 2 2 2 4" xfId="22297"/>
    <cellStyle name="40% - Accent5 2 2 2 4 2" xfId="22298"/>
    <cellStyle name="40% - Accent5 2 2 2 5" xfId="22299"/>
    <cellStyle name="40% - Accent5 2 2 2 5 2" xfId="22300"/>
    <cellStyle name="40% - Accent5 2 2 2 6" xfId="22301"/>
    <cellStyle name="40% - Accent5 2 2 2 7" xfId="22302"/>
    <cellStyle name="40% - Accent5 2 2 2 8" xfId="22303"/>
    <cellStyle name="40% - Accent5 2 2 2 9" xfId="22304"/>
    <cellStyle name="40% - Accent5 2 2 3" xfId="22305"/>
    <cellStyle name="40% - Accent5 2 2 3 10" xfId="22306"/>
    <cellStyle name="40% - Accent5 2 2 3 2" xfId="22307"/>
    <cellStyle name="40% - Accent5 2 2 3 2 2" xfId="22308"/>
    <cellStyle name="40% - Accent5 2 2 3 2 2 2" xfId="22309"/>
    <cellStyle name="40% - Accent5 2 2 3 2 3" xfId="22310"/>
    <cellStyle name="40% - Accent5 2 2 3 2 3 2" xfId="22311"/>
    <cellStyle name="40% - Accent5 2 2 3 2 4" xfId="22312"/>
    <cellStyle name="40% - Accent5 2 2 3 2 4 2" xfId="22313"/>
    <cellStyle name="40% - Accent5 2 2 3 2 5" xfId="22314"/>
    <cellStyle name="40% - Accent5 2 2 3 2 6" xfId="22315"/>
    <cellStyle name="40% - Accent5 2 2 3 2 7" xfId="22316"/>
    <cellStyle name="40% - Accent5 2 2 3 2 8" xfId="22317"/>
    <cellStyle name="40% - Accent5 2 2 3 2 9" xfId="22318"/>
    <cellStyle name="40% - Accent5 2 2 3 3" xfId="22319"/>
    <cellStyle name="40% - Accent5 2 2 3 3 2" xfId="22320"/>
    <cellStyle name="40% - Accent5 2 2 3 4" xfId="22321"/>
    <cellStyle name="40% - Accent5 2 2 3 4 2" xfId="22322"/>
    <cellStyle name="40% - Accent5 2 2 3 5" xfId="22323"/>
    <cellStyle name="40% - Accent5 2 2 3 5 2" xfId="22324"/>
    <cellStyle name="40% - Accent5 2 2 3 6" xfId="22325"/>
    <cellStyle name="40% - Accent5 2 2 3 7" xfId="22326"/>
    <cellStyle name="40% - Accent5 2 2 3 8" xfId="22327"/>
    <cellStyle name="40% - Accent5 2 2 3 9" xfId="22328"/>
    <cellStyle name="40% - Accent5 2 2 4" xfId="22329"/>
    <cellStyle name="40% - Accent5 2 2 4 2" xfId="22330"/>
    <cellStyle name="40% - Accent5 2 2 4 2 2" xfId="22331"/>
    <cellStyle name="40% - Accent5 2 2 4 3" xfId="22332"/>
    <cellStyle name="40% - Accent5 2 2 4 3 2" xfId="22333"/>
    <cellStyle name="40% - Accent5 2 2 4 4" xfId="22334"/>
    <cellStyle name="40% - Accent5 2 2 4 4 2" xfId="22335"/>
    <cellStyle name="40% - Accent5 2 2 4 5" xfId="22336"/>
    <cellStyle name="40% - Accent5 2 2 4 6" xfId="22337"/>
    <cellStyle name="40% - Accent5 2 2 4 7" xfId="22338"/>
    <cellStyle name="40% - Accent5 2 2 4 8" xfId="22339"/>
    <cellStyle name="40% - Accent5 2 2 4 9" xfId="22340"/>
    <cellStyle name="40% - Accent5 2 2 5" xfId="22341"/>
    <cellStyle name="40% - Accent5 2 2 5 2" xfId="22342"/>
    <cellStyle name="40% - Accent5 2 2 5 3" xfId="22343"/>
    <cellStyle name="40% - Accent5 2 2 6" xfId="22344"/>
    <cellStyle name="40% - Accent5 2 2 6 2" xfId="22345"/>
    <cellStyle name="40% - Accent5 2 2 6 3" xfId="22346"/>
    <cellStyle name="40% - Accent5 2 2 6 4" xfId="22347"/>
    <cellStyle name="40% - Accent5 2 2 7" xfId="22348"/>
    <cellStyle name="40% - Accent5 2 2 7 2" xfId="22349"/>
    <cellStyle name="40% - Accent5 2 2 8" xfId="22350"/>
    <cellStyle name="40% - Accent5 2 2 8 2" xfId="22351"/>
    <cellStyle name="40% - Accent5 2 2 9" xfId="22352"/>
    <cellStyle name="40% - Accent5 2 3" xfId="22353"/>
    <cellStyle name="40% - Accent5 2 3 2" xfId="22354"/>
    <cellStyle name="40% - Accent5 2 3 2 2" xfId="22355"/>
    <cellStyle name="40% - Accent5 2 3 2 2 2" xfId="22356"/>
    <cellStyle name="40% - Accent5 2 3 2 3" xfId="22357"/>
    <cellStyle name="40% - Accent5 2 3 2 3 2" xfId="22358"/>
    <cellStyle name="40% - Accent5 2 3 2 4" xfId="22359"/>
    <cellStyle name="40% - Accent5 2 3 2 4 2" xfId="22360"/>
    <cellStyle name="40% - Accent5 2 3 2 5" xfId="22361"/>
    <cellStyle name="40% - Accent5 2 3 2 6" xfId="22362"/>
    <cellStyle name="40% - Accent5 2 3 2 7" xfId="22363"/>
    <cellStyle name="40% - Accent5 2 3 2 8" xfId="22364"/>
    <cellStyle name="40% - Accent5 2 3 2 9" xfId="22365"/>
    <cellStyle name="40% - Accent5 2 3 3" xfId="22366"/>
    <cellStyle name="40% - Accent5 2 3 3 2" xfId="22367"/>
    <cellStyle name="40% - Accent5 2 3 3 3" xfId="22368"/>
    <cellStyle name="40% - Accent5 2 3 3 4" xfId="22369"/>
    <cellStyle name="40% - Accent5 2 3 4" xfId="22370"/>
    <cellStyle name="40% - Accent5 2 3 4 2" xfId="22371"/>
    <cellStyle name="40% - Accent5 2 3 5" xfId="22372"/>
    <cellStyle name="40% - Accent5 2 3 5 2" xfId="22373"/>
    <cellStyle name="40% - Accent5 2 3 6" xfId="22374"/>
    <cellStyle name="40% - Accent5 2 3 7" xfId="22375"/>
    <cellStyle name="40% - Accent5 2 3 8" xfId="22376"/>
    <cellStyle name="40% - Accent5 2 3 9" xfId="22377"/>
    <cellStyle name="40% - Accent5 2 4" xfId="22378"/>
    <cellStyle name="40% - Accent5 2 4 10" xfId="22379"/>
    <cellStyle name="40% - Accent5 2 4 2" xfId="22380"/>
    <cellStyle name="40% - Accent5 2 4 2 2" xfId="22381"/>
    <cellStyle name="40% - Accent5 2 4 2 2 2" xfId="22382"/>
    <cellStyle name="40% - Accent5 2 4 2 3" xfId="22383"/>
    <cellStyle name="40% - Accent5 2 4 2 3 2" xfId="22384"/>
    <cellStyle name="40% - Accent5 2 4 2 4" xfId="22385"/>
    <cellStyle name="40% - Accent5 2 4 2 4 2" xfId="22386"/>
    <cellStyle name="40% - Accent5 2 4 2 5" xfId="22387"/>
    <cellStyle name="40% - Accent5 2 4 2 6" xfId="22388"/>
    <cellStyle name="40% - Accent5 2 4 2 7" xfId="22389"/>
    <cellStyle name="40% - Accent5 2 4 2 8" xfId="22390"/>
    <cellStyle name="40% - Accent5 2 4 2 9" xfId="22391"/>
    <cellStyle name="40% - Accent5 2 4 3" xfId="22392"/>
    <cellStyle name="40% - Accent5 2 4 3 2" xfId="22393"/>
    <cellStyle name="40% - Accent5 2 4 3 3" xfId="22394"/>
    <cellStyle name="40% - Accent5 2 4 3 4" xfId="22395"/>
    <cellStyle name="40% - Accent5 2 4 4" xfId="22396"/>
    <cellStyle name="40% - Accent5 2 4 4 2" xfId="22397"/>
    <cellStyle name="40% - Accent5 2 4 4 3" xfId="22398"/>
    <cellStyle name="40% - Accent5 2 4 4 4" xfId="22399"/>
    <cellStyle name="40% - Accent5 2 4 5" xfId="22400"/>
    <cellStyle name="40% - Accent5 2 4 5 2" xfId="22401"/>
    <cellStyle name="40% - Accent5 2 4 6" xfId="22402"/>
    <cellStyle name="40% - Accent5 2 4 7" xfId="22403"/>
    <cellStyle name="40% - Accent5 2 4 8" xfId="22404"/>
    <cellStyle name="40% - Accent5 2 4 9" xfId="22405"/>
    <cellStyle name="40% - Accent5 2 5" xfId="22406"/>
    <cellStyle name="40% - Accent5 2 5 2" xfId="22407"/>
    <cellStyle name="40% - Accent5 2 5 2 2" xfId="22408"/>
    <cellStyle name="40% - Accent5 2 5 3" xfId="22409"/>
    <cellStyle name="40% - Accent5 2 5 3 2" xfId="22410"/>
    <cellStyle name="40% - Accent5 2 5 4" xfId="22411"/>
    <cellStyle name="40% - Accent5 2 5 4 2" xfId="22412"/>
    <cellStyle name="40% - Accent5 2 5 5" xfId="22413"/>
    <cellStyle name="40% - Accent5 2 5 6" xfId="22414"/>
    <cellStyle name="40% - Accent5 2 5 7" xfId="22415"/>
    <cellStyle name="40% - Accent5 2 5 8" xfId="22416"/>
    <cellStyle name="40% - Accent5 2 5 9" xfId="22417"/>
    <cellStyle name="40% - Accent5 2 6" xfId="22418"/>
    <cellStyle name="40% - Accent5 2 6 2" xfId="22419"/>
    <cellStyle name="40% - Accent5 2 6 2 2" xfId="22420"/>
    <cellStyle name="40% - Accent5 2 6 3" xfId="22421"/>
    <cellStyle name="40% - Accent5 2 6 3 2" xfId="22422"/>
    <cellStyle name="40% - Accent5 2 6 4" xfId="22423"/>
    <cellStyle name="40% - Accent5 2 6 4 2" xfId="22424"/>
    <cellStyle name="40% - Accent5 2 6 5" xfId="22425"/>
    <cellStyle name="40% - Accent5 2 6 6" xfId="22426"/>
    <cellStyle name="40% - Accent5 2 6 7" xfId="22427"/>
    <cellStyle name="40% - Accent5 2 6 8" xfId="22428"/>
    <cellStyle name="40% - Accent5 2 6 9" xfId="22429"/>
    <cellStyle name="40% - Accent5 2 7" xfId="22430"/>
    <cellStyle name="40% - Accent5 2 7 2" xfId="22431"/>
    <cellStyle name="40% - Accent5 2 7 3" xfId="22432"/>
    <cellStyle name="40% - Accent5 2 7 4" xfId="22433"/>
    <cellStyle name="40% - Accent5 2 8" xfId="22434"/>
    <cellStyle name="40% - Accent5 2 8 2" xfId="22435"/>
    <cellStyle name="40% - Accent5 2 9" xfId="22436"/>
    <cellStyle name="40% - Accent5 2 9 2" xfId="22437"/>
    <cellStyle name="40% - Accent5 20" xfId="22438"/>
    <cellStyle name="40% - Accent5 3" xfId="22439"/>
    <cellStyle name="40% - Accent5 3 10" xfId="22440"/>
    <cellStyle name="40% - Accent5 3 11" xfId="22441"/>
    <cellStyle name="40% - Accent5 3 12" xfId="22442"/>
    <cellStyle name="40% - Accent5 3 2" xfId="22443"/>
    <cellStyle name="40% - Accent5 3 2 10" xfId="22444"/>
    <cellStyle name="40% - Accent5 3 2 2" xfId="22445"/>
    <cellStyle name="40% - Accent5 3 2 2 2" xfId="22446"/>
    <cellStyle name="40% - Accent5 3 2 2 2 2" xfId="22447"/>
    <cellStyle name="40% - Accent5 3 2 2 3" xfId="22448"/>
    <cellStyle name="40% - Accent5 3 2 2 3 2" xfId="22449"/>
    <cellStyle name="40% - Accent5 3 2 2 4" xfId="22450"/>
    <cellStyle name="40% - Accent5 3 2 2 4 2" xfId="22451"/>
    <cellStyle name="40% - Accent5 3 2 2 5" xfId="22452"/>
    <cellStyle name="40% - Accent5 3 2 2 6" xfId="22453"/>
    <cellStyle name="40% - Accent5 3 2 2 7" xfId="22454"/>
    <cellStyle name="40% - Accent5 3 2 2 8" xfId="22455"/>
    <cellStyle name="40% - Accent5 3 2 2 9" xfId="22456"/>
    <cellStyle name="40% - Accent5 3 2 3" xfId="22457"/>
    <cellStyle name="40% - Accent5 3 2 3 2" xfId="22458"/>
    <cellStyle name="40% - Accent5 3 2 3 3" xfId="22459"/>
    <cellStyle name="40% - Accent5 3 2 3 4" xfId="22460"/>
    <cellStyle name="40% - Accent5 3 2 4" xfId="22461"/>
    <cellStyle name="40% - Accent5 3 2 4 2" xfId="22462"/>
    <cellStyle name="40% - Accent5 3 2 5" xfId="22463"/>
    <cellStyle name="40% - Accent5 3 2 5 2" xfId="22464"/>
    <cellStyle name="40% - Accent5 3 2 6" xfId="22465"/>
    <cellStyle name="40% - Accent5 3 2 6 2" xfId="22466"/>
    <cellStyle name="40% - Accent5 3 2 7" xfId="22467"/>
    <cellStyle name="40% - Accent5 3 2 8" xfId="22468"/>
    <cellStyle name="40% - Accent5 3 2 9" xfId="22469"/>
    <cellStyle name="40% - Accent5 3 3" xfId="22470"/>
    <cellStyle name="40% - Accent5 3 3 2" xfId="22471"/>
    <cellStyle name="40% - Accent5 3 3 2 2" xfId="22472"/>
    <cellStyle name="40% - Accent5 3 3 2 2 2" xfId="22473"/>
    <cellStyle name="40% - Accent5 3 3 2 3" xfId="22474"/>
    <cellStyle name="40% - Accent5 3 3 2 3 2" xfId="22475"/>
    <cellStyle name="40% - Accent5 3 3 2 4" xfId="22476"/>
    <cellStyle name="40% - Accent5 3 3 2 4 2" xfId="22477"/>
    <cellStyle name="40% - Accent5 3 3 2 5" xfId="22478"/>
    <cellStyle name="40% - Accent5 3 3 2 6" xfId="22479"/>
    <cellStyle name="40% - Accent5 3 3 2 7" xfId="22480"/>
    <cellStyle name="40% - Accent5 3 3 2 8" xfId="22481"/>
    <cellStyle name="40% - Accent5 3 3 2 9" xfId="22482"/>
    <cellStyle name="40% - Accent5 3 3 3" xfId="22483"/>
    <cellStyle name="40% - Accent5 3 3 3 2" xfId="22484"/>
    <cellStyle name="40% - Accent5 3 3 3 3" xfId="22485"/>
    <cellStyle name="40% - Accent5 3 3 3 4" xfId="22486"/>
    <cellStyle name="40% - Accent5 3 3 4" xfId="22487"/>
    <cellStyle name="40% - Accent5 3 3 4 2" xfId="22488"/>
    <cellStyle name="40% - Accent5 3 3 5" xfId="22489"/>
    <cellStyle name="40% - Accent5 3 3 5 2" xfId="22490"/>
    <cellStyle name="40% - Accent5 3 3 6" xfId="22491"/>
    <cellStyle name="40% - Accent5 3 3 7" xfId="22492"/>
    <cellStyle name="40% - Accent5 3 3 8" xfId="22493"/>
    <cellStyle name="40% - Accent5 3 3 9" xfId="22494"/>
    <cellStyle name="40% - Accent5 3 4" xfId="22495"/>
    <cellStyle name="40% - Accent5 3 4 2" xfId="22496"/>
    <cellStyle name="40% - Accent5 3 4 2 2" xfId="22497"/>
    <cellStyle name="40% - Accent5 3 4 3" xfId="22498"/>
    <cellStyle name="40% - Accent5 3 4 3 2" xfId="22499"/>
    <cellStyle name="40% - Accent5 3 4 4" xfId="22500"/>
    <cellStyle name="40% - Accent5 3 4 4 2" xfId="22501"/>
    <cellStyle name="40% - Accent5 3 4 5" xfId="22502"/>
    <cellStyle name="40% - Accent5 3 4 6" xfId="22503"/>
    <cellStyle name="40% - Accent5 3 4 7" xfId="22504"/>
    <cellStyle name="40% - Accent5 3 4 8" xfId="22505"/>
    <cellStyle name="40% - Accent5 3 4 9" xfId="22506"/>
    <cellStyle name="40% - Accent5 3 5" xfId="22507"/>
    <cellStyle name="40% - Accent5 3 5 2" xfId="22508"/>
    <cellStyle name="40% - Accent5 3 5 3" xfId="22509"/>
    <cellStyle name="40% - Accent5 3 6" xfId="22510"/>
    <cellStyle name="40% - Accent5 3 6 2" xfId="22511"/>
    <cellStyle name="40% - Accent5 3 6 3" xfId="22512"/>
    <cellStyle name="40% - Accent5 3 6 4" xfId="22513"/>
    <cellStyle name="40% - Accent5 3 7" xfId="22514"/>
    <cellStyle name="40% - Accent5 3 7 2" xfId="22515"/>
    <cellStyle name="40% - Accent5 3 8" xfId="22516"/>
    <cellStyle name="40% - Accent5 3 8 2" xfId="22517"/>
    <cellStyle name="40% - Accent5 3 9" xfId="22518"/>
    <cellStyle name="40% - Accent5 4" xfId="22519"/>
    <cellStyle name="40% - Accent5 4 10" xfId="22520"/>
    <cellStyle name="40% - Accent5 4 11" xfId="22521"/>
    <cellStyle name="40% - Accent5 4 12" xfId="22522"/>
    <cellStyle name="40% - Accent5 4 2" xfId="22523"/>
    <cellStyle name="40% - Accent5 4 2 10" xfId="22524"/>
    <cellStyle name="40% - Accent5 4 2 2" xfId="22525"/>
    <cellStyle name="40% - Accent5 4 2 2 2" xfId="22526"/>
    <cellStyle name="40% - Accent5 4 2 2 2 2" xfId="22527"/>
    <cellStyle name="40% - Accent5 4 2 2 3" xfId="22528"/>
    <cellStyle name="40% - Accent5 4 2 2 3 2" xfId="22529"/>
    <cellStyle name="40% - Accent5 4 2 2 4" xfId="22530"/>
    <cellStyle name="40% - Accent5 4 2 2 4 2" xfId="22531"/>
    <cellStyle name="40% - Accent5 4 2 2 5" xfId="22532"/>
    <cellStyle name="40% - Accent5 4 2 2 6" xfId="22533"/>
    <cellStyle name="40% - Accent5 4 2 2 7" xfId="22534"/>
    <cellStyle name="40% - Accent5 4 2 2 8" xfId="22535"/>
    <cellStyle name="40% - Accent5 4 2 2 9" xfId="22536"/>
    <cellStyle name="40% - Accent5 4 2 3" xfId="22537"/>
    <cellStyle name="40% - Accent5 4 2 3 2" xfId="22538"/>
    <cellStyle name="40% - Accent5 4 2 3 3" xfId="22539"/>
    <cellStyle name="40% - Accent5 4 2 3 4" xfId="22540"/>
    <cellStyle name="40% - Accent5 4 2 4" xfId="22541"/>
    <cellStyle name="40% - Accent5 4 2 4 2" xfId="22542"/>
    <cellStyle name="40% - Accent5 4 2 5" xfId="22543"/>
    <cellStyle name="40% - Accent5 4 2 5 2" xfId="22544"/>
    <cellStyle name="40% - Accent5 4 2 6" xfId="22545"/>
    <cellStyle name="40% - Accent5 4 2 6 2" xfId="22546"/>
    <cellStyle name="40% - Accent5 4 2 7" xfId="22547"/>
    <cellStyle name="40% - Accent5 4 2 8" xfId="22548"/>
    <cellStyle name="40% - Accent5 4 2 9" xfId="22549"/>
    <cellStyle name="40% - Accent5 4 3" xfId="22550"/>
    <cellStyle name="40% - Accent5 4 3 10" xfId="22551"/>
    <cellStyle name="40% - Accent5 4 3 2" xfId="22552"/>
    <cellStyle name="40% - Accent5 4 3 2 2" xfId="22553"/>
    <cellStyle name="40% - Accent5 4 3 2 2 2" xfId="22554"/>
    <cellStyle name="40% - Accent5 4 3 2 3" xfId="22555"/>
    <cellStyle name="40% - Accent5 4 3 2 3 2" xfId="22556"/>
    <cellStyle name="40% - Accent5 4 3 2 4" xfId="22557"/>
    <cellStyle name="40% - Accent5 4 3 2 4 2" xfId="22558"/>
    <cellStyle name="40% - Accent5 4 3 2 5" xfId="22559"/>
    <cellStyle name="40% - Accent5 4 3 2 6" xfId="22560"/>
    <cellStyle name="40% - Accent5 4 3 2 7" xfId="22561"/>
    <cellStyle name="40% - Accent5 4 3 2 8" xfId="22562"/>
    <cellStyle name="40% - Accent5 4 3 2 9" xfId="22563"/>
    <cellStyle name="40% - Accent5 4 3 3" xfId="22564"/>
    <cellStyle name="40% - Accent5 4 3 3 2" xfId="22565"/>
    <cellStyle name="40% - Accent5 4 3 4" xfId="22566"/>
    <cellStyle name="40% - Accent5 4 3 4 2" xfId="22567"/>
    <cellStyle name="40% - Accent5 4 3 5" xfId="22568"/>
    <cellStyle name="40% - Accent5 4 3 5 2" xfId="22569"/>
    <cellStyle name="40% - Accent5 4 3 6" xfId="22570"/>
    <cellStyle name="40% - Accent5 4 3 7" xfId="22571"/>
    <cellStyle name="40% - Accent5 4 3 8" xfId="22572"/>
    <cellStyle name="40% - Accent5 4 3 9" xfId="22573"/>
    <cellStyle name="40% - Accent5 4 4" xfId="22574"/>
    <cellStyle name="40% - Accent5 4 4 2" xfId="22575"/>
    <cellStyle name="40% - Accent5 4 4 2 2" xfId="22576"/>
    <cellStyle name="40% - Accent5 4 4 3" xfId="22577"/>
    <cellStyle name="40% - Accent5 4 4 3 2" xfId="22578"/>
    <cellStyle name="40% - Accent5 4 4 4" xfId="22579"/>
    <cellStyle name="40% - Accent5 4 4 4 2" xfId="22580"/>
    <cellStyle name="40% - Accent5 4 4 5" xfId="22581"/>
    <cellStyle name="40% - Accent5 4 4 6" xfId="22582"/>
    <cellStyle name="40% - Accent5 4 4 7" xfId="22583"/>
    <cellStyle name="40% - Accent5 4 4 8" xfId="22584"/>
    <cellStyle name="40% - Accent5 4 4 9" xfId="22585"/>
    <cellStyle name="40% - Accent5 4 5" xfId="22586"/>
    <cellStyle name="40% - Accent5 4 5 2" xfId="22587"/>
    <cellStyle name="40% - Accent5 4 5 3" xfId="22588"/>
    <cellStyle name="40% - Accent5 4 5 4" xfId="22589"/>
    <cellStyle name="40% - Accent5 4 6" xfId="22590"/>
    <cellStyle name="40% - Accent5 4 6 2" xfId="22591"/>
    <cellStyle name="40% - Accent5 4 6 3" xfId="22592"/>
    <cellStyle name="40% - Accent5 4 6 4" xfId="22593"/>
    <cellStyle name="40% - Accent5 4 7" xfId="22594"/>
    <cellStyle name="40% - Accent5 4 7 2" xfId="22595"/>
    <cellStyle name="40% - Accent5 4 8" xfId="22596"/>
    <cellStyle name="40% - Accent5 4 8 2" xfId="22597"/>
    <cellStyle name="40% - Accent5 4 9" xfId="22598"/>
    <cellStyle name="40% - Accent5 5" xfId="22599"/>
    <cellStyle name="40% - Accent5 5 10" xfId="22600"/>
    <cellStyle name="40% - Accent5 5 2" xfId="22601"/>
    <cellStyle name="40% - Accent5 5 2 2" xfId="22602"/>
    <cellStyle name="40% - Accent5 5 2 2 2" xfId="22603"/>
    <cellStyle name="40% - Accent5 5 2 2 3" xfId="22604"/>
    <cellStyle name="40% - Accent5 5 2 2 4" xfId="22605"/>
    <cellStyle name="40% - Accent5 5 2 3" xfId="22606"/>
    <cellStyle name="40% - Accent5 5 2 3 2" xfId="22607"/>
    <cellStyle name="40% - Accent5 5 2 4" xfId="22608"/>
    <cellStyle name="40% - Accent5 5 2 4 2" xfId="22609"/>
    <cellStyle name="40% - Accent5 5 2 5" xfId="22610"/>
    <cellStyle name="40% - Accent5 5 2 6" xfId="22611"/>
    <cellStyle name="40% - Accent5 5 2 7" xfId="22612"/>
    <cellStyle name="40% - Accent5 5 2 8" xfId="22613"/>
    <cellStyle name="40% - Accent5 5 3" xfId="22614"/>
    <cellStyle name="40% - Accent5 5 3 2" xfId="22615"/>
    <cellStyle name="40% - Accent5 5 3 3" xfId="22616"/>
    <cellStyle name="40% - Accent5 5 4" xfId="22617"/>
    <cellStyle name="40% - Accent5 5 4 2" xfId="22618"/>
    <cellStyle name="40% - Accent5 5 5" xfId="22619"/>
    <cellStyle name="40% - Accent5 5 5 2" xfId="22620"/>
    <cellStyle name="40% - Accent5 5 6" xfId="22621"/>
    <cellStyle name="40% - Accent5 5 6 2" xfId="22622"/>
    <cellStyle name="40% - Accent5 5 7" xfId="22623"/>
    <cellStyle name="40% - Accent5 5 8" xfId="22624"/>
    <cellStyle name="40% - Accent5 5 9" xfId="22625"/>
    <cellStyle name="40% - Accent5 6" xfId="22626"/>
    <cellStyle name="40% - Accent5 6 2" xfId="22627"/>
    <cellStyle name="40% - Accent5 6 2 2" xfId="22628"/>
    <cellStyle name="40% - Accent5 6 2 2 2" xfId="22629"/>
    <cellStyle name="40% - Accent5 6 2 3" xfId="22630"/>
    <cellStyle name="40% - Accent5 6 2 3 2" xfId="22631"/>
    <cellStyle name="40% - Accent5 6 2 4" xfId="22632"/>
    <cellStyle name="40% - Accent5 6 2 4 2" xfId="22633"/>
    <cellStyle name="40% - Accent5 6 2 5" xfId="22634"/>
    <cellStyle name="40% - Accent5 6 2 6" xfId="22635"/>
    <cellStyle name="40% - Accent5 6 2 7" xfId="22636"/>
    <cellStyle name="40% - Accent5 6 2 8" xfId="22637"/>
    <cellStyle name="40% - Accent5 6 2 9" xfId="22638"/>
    <cellStyle name="40% - Accent5 6 3" xfId="22639"/>
    <cellStyle name="40% - Accent5 6 3 2" xfId="22640"/>
    <cellStyle name="40% - Accent5 6 3 3" xfId="22641"/>
    <cellStyle name="40% - Accent5 6 3 4" xfId="22642"/>
    <cellStyle name="40% - Accent5 6 4" xfId="22643"/>
    <cellStyle name="40% - Accent5 6 4 2" xfId="22644"/>
    <cellStyle name="40% - Accent5 6 5" xfId="22645"/>
    <cellStyle name="40% - Accent5 6 5 2" xfId="22646"/>
    <cellStyle name="40% - Accent5 6 6" xfId="22647"/>
    <cellStyle name="40% - Accent5 6 7" xfId="22648"/>
    <cellStyle name="40% - Accent5 6 8" xfId="22649"/>
    <cellStyle name="40% - Accent5 6 9" xfId="22650"/>
    <cellStyle name="40% - Accent5 7" xfId="22651"/>
    <cellStyle name="40% - Accent5 7 10" xfId="22652"/>
    <cellStyle name="40% - Accent5 7 2" xfId="22653"/>
    <cellStyle name="40% - Accent5 7 2 2" xfId="22654"/>
    <cellStyle name="40% - Accent5 7 2 2 2" xfId="22655"/>
    <cellStyle name="40% - Accent5 7 2 3" xfId="22656"/>
    <cellStyle name="40% - Accent5 7 2 3 2" xfId="22657"/>
    <cellStyle name="40% - Accent5 7 2 4" xfId="22658"/>
    <cellStyle name="40% - Accent5 7 2 4 2" xfId="22659"/>
    <cellStyle name="40% - Accent5 7 2 5" xfId="22660"/>
    <cellStyle name="40% - Accent5 7 2 6" xfId="22661"/>
    <cellStyle name="40% - Accent5 7 2 7" xfId="22662"/>
    <cellStyle name="40% - Accent5 7 2 8" xfId="22663"/>
    <cellStyle name="40% - Accent5 7 2 9" xfId="22664"/>
    <cellStyle name="40% - Accent5 7 3" xfId="22665"/>
    <cellStyle name="40% - Accent5 7 3 2" xfId="22666"/>
    <cellStyle name="40% - Accent5 7 4" xfId="22667"/>
    <cellStyle name="40% - Accent5 7 4 2" xfId="22668"/>
    <cellStyle name="40% - Accent5 7 5" xfId="22669"/>
    <cellStyle name="40% - Accent5 7 5 2" xfId="22670"/>
    <cellStyle name="40% - Accent5 7 6" xfId="22671"/>
    <cellStyle name="40% - Accent5 7 7" xfId="22672"/>
    <cellStyle name="40% - Accent5 7 8" xfId="22673"/>
    <cellStyle name="40% - Accent5 7 9" xfId="22674"/>
    <cellStyle name="40% - Accent5 8" xfId="22675"/>
    <cellStyle name="40% - Accent5 8 2" xfId="22676"/>
    <cellStyle name="40% - Accent5 8 2 2" xfId="22677"/>
    <cellStyle name="40% - Accent5 8 3" xfId="22678"/>
    <cellStyle name="40% - Accent5 8 3 2" xfId="22679"/>
    <cellStyle name="40% - Accent5 8 4" xfId="22680"/>
    <cellStyle name="40% - Accent5 8 4 2" xfId="22681"/>
    <cellStyle name="40% - Accent5 8 5" xfId="22682"/>
    <cellStyle name="40% - Accent5 8 6" xfId="22683"/>
    <cellStyle name="40% - Accent5 8 7" xfId="22684"/>
    <cellStyle name="40% - Accent5 8 8" xfId="22685"/>
    <cellStyle name="40% - Accent5 8 9" xfId="22686"/>
    <cellStyle name="40% - Accent5 9" xfId="22687"/>
    <cellStyle name="40% - Accent5 9 2" xfId="22688"/>
    <cellStyle name="40% - Accent5 9 2 2" xfId="22689"/>
    <cellStyle name="40% - Accent5 9 3" xfId="22690"/>
    <cellStyle name="40% - Accent5 9 3 2" xfId="22691"/>
    <cellStyle name="40% - Accent5 9 4" xfId="22692"/>
    <cellStyle name="40% - Accent5 9 4 2" xfId="22693"/>
    <cellStyle name="40% - Accent5 9 5" xfId="22694"/>
    <cellStyle name="40% - Accent5 9 6" xfId="22695"/>
    <cellStyle name="40% - Accent5 9 7" xfId="22696"/>
    <cellStyle name="40% - Accent5 9 8" xfId="22697"/>
    <cellStyle name="40% - Accent5 9 9" xfId="22698"/>
    <cellStyle name="40% - Accent6 10" xfId="22699"/>
    <cellStyle name="40% - Accent6 10 2" xfId="22700"/>
    <cellStyle name="40% - Accent6 10 2 2" xfId="22701"/>
    <cellStyle name="40% - Accent6 10 3" xfId="22702"/>
    <cellStyle name="40% - Accent6 10 3 2" xfId="22703"/>
    <cellStyle name="40% - Accent6 10 4" xfId="22704"/>
    <cellStyle name="40% - Accent6 10 4 2" xfId="22705"/>
    <cellStyle name="40% - Accent6 10 5" xfId="22706"/>
    <cellStyle name="40% - Accent6 10 6" xfId="22707"/>
    <cellStyle name="40% - Accent6 10 7" xfId="22708"/>
    <cellStyle name="40% - Accent6 10 8" xfId="22709"/>
    <cellStyle name="40% - Accent6 10 9" xfId="22710"/>
    <cellStyle name="40% - Accent6 11" xfId="22711"/>
    <cellStyle name="40% - Accent6 11 2" xfId="22712"/>
    <cellStyle name="40% - Accent6 11 2 2" xfId="22713"/>
    <cellStyle name="40% - Accent6 11 3" xfId="22714"/>
    <cellStyle name="40% - Accent6 11 3 2" xfId="22715"/>
    <cellStyle name="40% - Accent6 11 4" xfId="22716"/>
    <cellStyle name="40% - Accent6 11 5" xfId="22717"/>
    <cellStyle name="40% - Accent6 11 6" xfId="22718"/>
    <cellStyle name="40% - Accent6 11 7" xfId="22719"/>
    <cellStyle name="40% - Accent6 11 8" xfId="22720"/>
    <cellStyle name="40% - Accent6 12" xfId="22721"/>
    <cellStyle name="40% - Accent6 12 2" xfId="22722"/>
    <cellStyle name="40% - Accent6 12 2 2" xfId="22723"/>
    <cellStyle name="40% - Accent6 12 3" xfId="22724"/>
    <cellStyle name="40% - Accent6 12 4" xfId="22725"/>
    <cellStyle name="40% - Accent6 12 5" xfId="22726"/>
    <cellStyle name="40% - Accent6 13" xfId="22727"/>
    <cellStyle name="40% - Accent6 13 2" xfId="22728"/>
    <cellStyle name="40% - Accent6 13 3" xfId="22729"/>
    <cellStyle name="40% - Accent6 14" xfId="22730"/>
    <cellStyle name="40% - Accent6 14 2" xfId="22731"/>
    <cellStyle name="40% - Accent6 15" xfId="22732"/>
    <cellStyle name="40% - Accent6 16" xfId="22733"/>
    <cellStyle name="40% - Accent6 17" xfId="22734"/>
    <cellStyle name="40% - Accent6 18" xfId="22735"/>
    <cellStyle name="40% - Accent6 19" xfId="22736"/>
    <cellStyle name="40% - Accent6 2" xfId="22737"/>
    <cellStyle name="40% - Accent6 2 10" xfId="22738"/>
    <cellStyle name="40% - Accent6 2 11" xfId="22739"/>
    <cellStyle name="40% - Accent6 2 12" xfId="22740"/>
    <cellStyle name="40% - Accent6 2 13" xfId="22741"/>
    <cellStyle name="40% - Accent6 2 14" xfId="22742"/>
    <cellStyle name="40% - Accent6 2 2" xfId="22743"/>
    <cellStyle name="40% - Accent6 2 2 10" xfId="22744"/>
    <cellStyle name="40% - Accent6 2 2 11" xfId="22745"/>
    <cellStyle name="40% - Accent6 2 2 12" xfId="22746"/>
    <cellStyle name="40% - Accent6 2 2 2" xfId="22747"/>
    <cellStyle name="40% - Accent6 2 2 2 2" xfId="22748"/>
    <cellStyle name="40% - Accent6 2 2 2 2 2" xfId="22749"/>
    <cellStyle name="40% - Accent6 2 2 2 2 2 2" xfId="22750"/>
    <cellStyle name="40% - Accent6 2 2 2 2 3" xfId="22751"/>
    <cellStyle name="40% - Accent6 2 2 2 2 3 2" xfId="22752"/>
    <cellStyle name="40% - Accent6 2 2 2 2 4" xfId="22753"/>
    <cellStyle name="40% - Accent6 2 2 2 2 4 2" xfId="22754"/>
    <cellStyle name="40% - Accent6 2 2 2 2 5" xfId="22755"/>
    <cellStyle name="40% - Accent6 2 2 2 2 6" xfId="22756"/>
    <cellStyle name="40% - Accent6 2 2 2 2 7" xfId="22757"/>
    <cellStyle name="40% - Accent6 2 2 2 2 8" xfId="22758"/>
    <cellStyle name="40% - Accent6 2 2 2 2 9" xfId="22759"/>
    <cellStyle name="40% - Accent6 2 2 2 3" xfId="22760"/>
    <cellStyle name="40% - Accent6 2 2 2 3 2" xfId="22761"/>
    <cellStyle name="40% - Accent6 2 2 2 3 3" xfId="22762"/>
    <cellStyle name="40% - Accent6 2 2 2 3 4" xfId="22763"/>
    <cellStyle name="40% - Accent6 2 2 2 4" xfId="22764"/>
    <cellStyle name="40% - Accent6 2 2 2 4 2" xfId="22765"/>
    <cellStyle name="40% - Accent6 2 2 2 5" xfId="22766"/>
    <cellStyle name="40% - Accent6 2 2 2 5 2" xfId="22767"/>
    <cellStyle name="40% - Accent6 2 2 2 6" xfId="22768"/>
    <cellStyle name="40% - Accent6 2 2 2 7" xfId="22769"/>
    <cellStyle name="40% - Accent6 2 2 2 8" xfId="22770"/>
    <cellStyle name="40% - Accent6 2 2 2 9" xfId="22771"/>
    <cellStyle name="40% - Accent6 2 2 3" xfId="22772"/>
    <cellStyle name="40% - Accent6 2 2 3 10" xfId="22773"/>
    <cellStyle name="40% - Accent6 2 2 3 2" xfId="22774"/>
    <cellStyle name="40% - Accent6 2 2 3 2 2" xfId="22775"/>
    <cellStyle name="40% - Accent6 2 2 3 2 2 2" xfId="22776"/>
    <cellStyle name="40% - Accent6 2 2 3 2 3" xfId="22777"/>
    <cellStyle name="40% - Accent6 2 2 3 2 3 2" xfId="22778"/>
    <cellStyle name="40% - Accent6 2 2 3 2 4" xfId="22779"/>
    <cellStyle name="40% - Accent6 2 2 3 2 4 2" xfId="22780"/>
    <cellStyle name="40% - Accent6 2 2 3 2 5" xfId="22781"/>
    <cellStyle name="40% - Accent6 2 2 3 2 6" xfId="22782"/>
    <cellStyle name="40% - Accent6 2 2 3 2 7" xfId="22783"/>
    <cellStyle name="40% - Accent6 2 2 3 2 8" xfId="22784"/>
    <cellStyle name="40% - Accent6 2 2 3 2 9" xfId="22785"/>
    <cellStyle name="40% - Accent6 2 2 3 3" xfId="22786"/>
    <cellStyle name="40% - Accent6 2 2 3 3 2" xfId="22787"/>
    <cellStyle name="40% - Accent6 2 2 3 4" xfId="22788"/>
    <cellStyle name="40% - Accent6 2 2 3 4 2" xfId="22789"/>
    <cellStyle name="40% - Accent6 2 2 3 5" xfId="22790"/>
    <cellStyle name="40% - Accent6 2 2 3 5 2" xfId="22791"/>
    <cellStyle name="40% - Accent6 2 2 3 6" xfId="22792"/>
    <cellStyle name="40% - Accent6 2 2 3 7" xfId="22793"/>
    <cellStyle name="40% - Accent6 2 2 3 8" xfId="22794"/>
    <cellStyle name="40% - Accent6 2 2 3 9" xfId="22795"/>
    <cellStyle name="40% - Accent6 2 2 4" xfId="22796"/>
    <cellStyle name="40% - Accent6 2 2 4 2" xfId="22797"/>
    <cellStyle name="40% - Accent6 2 2 4 2 2" xfId="22798"/>
    <cellStyle name="40% - Accent6 2 2 4 3" xfId="22799"/>
    <cellStyle name="40% - Accent6 2 2 4 3 2" xfId="22800"/>
    <cellStyle name="40% - Accent6 2 2 4 4" xfId="22801"/>
    <cellStyle name="40% - Accent6 2 2 4 4 2" xfId="22802"/>
    <cellStyle name="40% - Accent6 2 2 4 5" xfId="22803"/>
    <cellStyle name="40% - Accent6 2 2 4 6" xfId="22804"/>
    <cellStyle name="40% - Accent6 2 2 4 7" xfId="22805"/>
    <cellStyle name="40% - Accent6 2 2 4 8" xfId="22806"/>
    <cellStyle name="40% - Accent6 2 2 4 9" xfId="22807"/>
    <cellStyle name="40% - Accent6 2 2 5" xfId="22808"/>
    <cellStyle name="40% - Accent6 2 2 5 2" xfId="22809"/>
    <cellStyle name="40% - Accent6 2 2 5 3" xfId="22810"/>
    <cellStyle name="40% - Accent6 2 2 6" xfId="22811"/>
    <cellStyle name="40% - Accent6 2 2 6 2" xfId="22812"/>
    <cellStyle name="40% - Accent6 2 2 6 3" xfId="22813"/>
    <cellStyle name="40% - Accent6 2 2 6 4" xfId="22814"/>
    <cellStyle name="40% - Accent6 2 2 7" xfId="22815"/>
    <cellStyle name="40% - Accent6 2 2 7 2" xfId="22816"/>
    <cellStyle name="40% - Accent6 2 2 8" xfId="22817"/>
    <cellStyle name="40% - Accent6 2 2 8 2" xfId="22818"/>
    <cellStyle name="40% - Accent6 2 2 9" xfId="22819"/>
    <cellStyle name="40% - Accent6 2 3" xfId="22820"/>
    <cellStyle name="40% - Accent6 2 3 2" xfId="22821"/>
    <cellStyle name="40% - Accent6 2 3 2 2" xfId="22822"/>
    <cellStyle name="40% - Accent6 2 3 2 2 2" xfId="22823"/>
    <cellStyle name="40% - Accent6 2 3 2 3" xfId="22824"/>
    <cellStyle name="40% - Accent6 2 3 2 3 2" xfId="22825"/>
    <cellStyle name="40% - Accent6 2 3 2 4" xfId="22826"/>
    <cellStyle name="40% - Accent6 2 3 2 4 2" xfId="22827"/>
    <cellStyle name="40% - Accent6 2 3 2 5" xfId="22828"/>
    <cellStyle name="40% - Accent6 2 3 2 6" xfId="22829"/>
    <cellStyle name="40% - Accent6 2 3 2 7" xfId="22830"/>
    <cellStyle name="40% - Accent6 2 3 2 8" xfId="22831"/>
    <cellStyle name="40% - Accent6 2 3 2 9" xfId="22832"/>
    <cellStyle name="40% - Accent6 2 3 3" xfId="22833"/>
    <cellStyle name="40% - Accent6 2 3 3 2" xfId="22834"/>
    <cellStyle name="40% - Accent6 2 3 3 3" xfId="22835"/>
    <cellStyle name="40% - Accent6 2 3 3 4" xfId="22836"/>
    <cellStyle name="40% - Accent6 2 3 4" xfId="22837"/>
    <cellStyle name="40% - Accent6 2 3 4 2" xfId="22838"/>
    <cellStyle name="40% - Accent6 2 3 5" xfId="22839"/>
    <cellStyle name="40% - Accent6 2 3 5 2" xfId="22840"/>
    <cellStyle name="40% - Accent6 2 3 6" xfId="22841"/>
    <cellStyle name="40% - Accent6 2 3 7" xfId="22842"/>
    <cellStyle name="40% - Accent6 2 3 8" xfId="22843"/>
    <cellStyle name="40% - Accent6 2 3 9" xfId="22844"/>
    <cellStyle name="40% - Accent6 2 4" xfId="22845"/>
    <cellStyle name="40% - Accent6 2 4 10" xfId="22846"/>
    <cellStyle name="40% - Accent6 2 4 2" xfId="22847"/>
    <cellStyle name="40% - Accent6 2 4 2 2" xfId="22848"/>
    <cellStyle name="40% - Accent6 2 4 2 2 2" xfId="22849"/>
    <cellStyle name="40% - Accent6 2 4 2 3" xfId="22850"/>
    <cellStyle name="40% - Accent6 2 4 2 3 2" xfId="22851"/>
    <cellStyle name="40% - Accent6 2 4 2 4" xfId="22852"/>
    <cellStyle name="40% - Accent6 2 4 2 4 2" xfId="22853"/>
    <cellStyle name="40% - Accent6 2 4 2 5" xfId="22854"/>
    <cellStyle name="40% - Accent6 2 4 2 6" xfId="22855"/>
    <cellStyle name="40% - Accent6 2 4 2 7" xfId="22856"/>
    <cellStyle name="40% - Accent6 2 4 2 8" xfId="22857"/>
    <cellStyle name="40% - Accent6 2 4 2 9" xfId="22858"/>
    <cellStyle name="40% - Accent6 2 4 3" xfId="22859"/>
    <cellStyle name="40% - Accent6 2 4 3 2" xfId="22860"/>
    <cellStyle name="40% - Accent6 2 4 3 3" xfId="22861"/>
    <cellStyle name="40% - Accent6 2 4 3 4" xfId="22862"/>
    <cellStyle name="40% - Accent6 2 4 4" xfId="22863"/>
    <cellStyle name="40% - Accent6 2 4 4 2" xfId="22864"/>
    <cellStyle name="40% - Accent6 2 4 4 3" xfId="22865"/>
    <cellStyle name="40% - Accent6 2 4 4 4" xfId="22866"/>
    <cellStyle name="40% - Accent6 2 4 5" xfId="22867"/>
    <cellStyle name="40% - Accent6 2 4 5 2" xfId="22868"/>
    <cellStyle name="40% - Accent6 2 4 6" xfId="22869"/>
    <cellStyle name="40% - Accent6 2 4 7" xfId="22870"/>
    <cellStyle name="40% - Accent6 2 4 8" xfId="22871"/>
    <cellStyle name="40% - Accent6 2 4 9" xfId="22872"/>
    <cellStyle name="40% - Accent6 2 5" xfId="22873"/>
    <cellStyle name="40% - Accent6 2 5 2" xfId="22874"/>
    <cellStyle name="40% - Accent6 2 5 2 2" xfId="22875"/>
    <cellStyle name="40% - Accent6 2 5 3" xfId="22876"/>
    <cellStyle name="40% - Accent6 2 5 3 2" xfId="22877"/>
    <cellStyle name="40% - Accent6 2 5 4" xfId="22878"/>
    <cellStyle name="40% - Accent6 2 5 4 2" xfId="22879"/>
    <cellStyle name="40% - Accent6 2 5 5" xfId="22880"/>
    <cellStyle name="40% - Accent6 2 5 6" xfId="22881"/>
    <cellStyle name="40% - Accent6 2 5 7" xfId="22882"/>
    <cellStyle name="40% - Accent6 2 5 8" xfId="22883"/>
    <cellStyle name="40% - Accent6 2 5 9" xfId="22884"/>
    <cellStyle name="40% - Accent6 2 6" xfId="22885"/>
    <cellStyle name="40% - Accent6 2 6 2" xfId="22886"/>
    <cellStyle name="40% - Accent6 2 6 2 2" xfId="22887"/>
    <cellStyle name="40% - Accent6 2 6 3" xfId="22888"/>
    <cellStyle name="40% - Accent6 2 6 3 2" xfId="22889"/>
    <cellStyle name="40% - Accent6 2 6 4" xfId="22890"/>
    <cellStyle name="40% - Accent6 2 6 4 2" xfId="22891"/>
    <cellStyle name="40% - Accent6 2 6 5" xfId="22892"/>
    <cellStyle name="40% - Accent6 2 6 6" xfId="22893"/>
    <cellStyle name="40% - Accent6 2 6 7" xfId="22894"/>
    <cellStyle name="40% - Accent6 2 6 8" xfId="22895"/>
    <cellStyle name="40% - Accent6 2 6 9" xfId="22896"/>
    <cellStyle name="40% - Accent6 2 7" xfId="22897"/>
    <cellStyle name="40% - Accent6 2 7 2" xfId="22898"/>
    <cellStyle name="40% - Accent6 2 7 3" xfId="22899"/>
    <cellStyle name="40% - Accent6 2 7 4" xfId="22900"/>
    <cellStyle name="40% - Accent6 2 8" xfId="22901"/>
    <cellStyle name="40% - Accent6 2 8 2" xfId="22902"/>
    <cellStyle name="40% - Accent6 2 9" xfId="22903"/>
    <cellStyle name="40% - Accent6 2 9 2" xfId="22904"/>
    <cellStyle name="40% - Accent6 20" xfId="22905"/>
    <cellStyle name="40% - Accent6 3" xfId="22906"/>
    <cellStyle name="40% - Accent6 3 10" xfId="22907"/>
    <cellStyle name="40% - Accent6 3 11" xfId="22908"/>
    <cellStyle name="40% - Accent6 3 12" xfId="22909"/>
    <cellStyle name="40% - Accent6 3 2" xfId="22910"/>
    <cellStyle name="40% - Accent6 3 2 10" xfId="22911"/>
    <cellStyle name="40% - Accent6 3 2 2" xfId="22912"/>
    <cellStyle name="40% - Accent6 3 2 2 2" xfId="22913"/>
    <cellStyle name="40% - Accent6 3 2 2 2 2" xfId="22914"/>
    <cellStyle name="40% - Accent6 3 2 2 3" xfId="22915"/>
    <cellStyle name="40% - Accent6 3 2 2 3 2" xfId="22916"/>
    <cellStyle name="40% - Accent6 3 2 2 4" xfId="22917"/>
    <cellStyle name="40% - Accent6 3 2 2 4 2" xfId="22918"/>
    <cellStyle name="40% - Accent6 3 2 2 5" xfId="22919"/>
    <cellStyle name="40% - Accent6 3 2 2 6" xfId="22920"/>
    <cellStyle name="40% - Accent6 3 2 2 7" xfId="22921"/>
    <cellStyle name="40% - Accent6 3 2 2 8" xfId="22922"/>
    <cellStyle name="40% - Accent6 3 2 2 9" xfId="22923"/>
    <cellStyle name="40% - Accent6 3 2 3" xfId="22924"/>
    <cellStyle name="40% - Accent6 3 2 3 2" xfId="22925"/>
    <cellStyle name="40% - Accent6 3 2 3 3" xfId="22926"/>
    <cellStyle name="40% - Accent6 3 2 3 4" xfId="22927"/>
    <cellStyle name="40% - Accent6 3 2 4" xfId="22928"/>
    <cellStyle name="40% - Accent6 3 2 4 2" xfId="22929"/>
    <cellStyle name="40% - Accent6 3 2 5" xfId="22930"/>
    <cellStyle name="40% - Accent6 3 2 5 2" xfId="22931"/>
    <cellStyle name="40% - Accent6 3 2 6" xfId="22932"/>
    <cellStyle name="40% - Accent6 3 2 6 2" xfId="22933"/>
    <cellStyle name="40% - Accent6 3 2 7" xfId="22934"/>
    <cellStyle name="40% - Accent6 3 2 8" xfId="22935"/>
    <cellStyle name="40% - Accent6 3 2 9" xfId="22936"/>
    <cellStyle name="40% - Accent6 3 3" xfId="22937"/>
    <cellStyle name="40% - Accent6 3 3 2" xfId="22938"/>
    <cellStyle name="40% - Accent6 3 3 2 2" xfId="22939"/>
    <cellStyle name="40% - Accent6 3 3 2 2 2" xfId="22940"/>
    <cellStyle name="40% - Accent6 3 3 2 3" xfId="22941"/>
    <cellStyle name="40% - Accent6 3 3 2 3 2" xfId="22942"/>
    <cellStyle name="40% - Accent6 3 3 2 4" xfId="22943"/>
    <cellStyle name="40% - Accent6 3 3 2 4 2" xfId="22944"/>
    <cellStyle name="40% - Accent6 3 3 2 5" xfId="22945"/>
    <cellStyle name="40% - Accent6 3 3 2 6" xfId="22946"/>
    <cellStyle name="40% - Accent6 3 3 2 7" xfId="22947"/>
    <cellStyle name="40% - Accent6 3 3 2 8" xfId="22948"/>
    <cellStyle name="40% - Accent6 3 3 2 9" xfId="22949"/>
    <cellStyle name="40% - Accent6 3 3 3" xfId="22950"/>
    <cellStyle name="40% - Accent6 3 3 3 2" xfId="22951"/>
    <cellStyle name="40% - Accent6 3 3 3 3" xfId="22952"/>
    <cellStyle name="40% - Accent6 3 3 3 4" xfId="22953"/>
    <cellStyle name="40% - Accent6 3 3 4" xfId="22954"/>
    <cellStyle name="40% - Accent6 3 3 4 2" xfId="22955"/>
    <cellStyle name="40% - Accent6 3 3 5" xfId="22956"/>
    <cellStyle name="40% - Accent6 3 3 5 2" xfId="22957"/>
    <cellStyle name="40% - Accent6 3 3 6" xfId="22958"/>
    <cellStyle name="40% - Accent6 3 3 7" xfId="22959"/>
    <cellStyle name="40% - Accent6 3 3 8" xfId="22960"/>
    <cellStyle name="40% - Accent6 3 3 9" xfId="22961"/>
    <cellStyle name="40% - Accent6 3 4" xfId="22962"/>
    <cellStyle name="40% - Accent6 3 4 2" xfId="22963"/>
    <cellStyle name="40% - Accent6 3 4 2 2" xfId="22964"/>
    <cellStyle name="40% - Accent6 3 4 3" xfId="22965"/>
    <cellStyle name="40% - Accent6 3 4 3 2" xfId="22966"/>
    <cellStyle name="40% - Accent6 3 4 4" xfId="22967"/>
    <cellStyle name="40% - Accent6 3 4 4 2" xfId="22968"/>
    <cellStyle name="40% - Accent6 3 4 5" xfId="22969"/>
    <cellStyle name="40% - Accent6 3 4 6" xfId="22970"/>
    <cellStyle name="40% - Accent6 3 4 7" xfId="22971"/>
    <cellStyle name="40% - Accent6 3 4 8" xfId="22972"/>
    <cellStyle name="40% - Accent6 3 4 9" xfId="22973"/>
    <cellStyle name="40% - Accent6 3 5" xfId="22974"/>
    <cellStyle name="40% - Accent6 3 5 2" xfId="22975"/>
    <cellStyle name="40% - Accent6 3 5 3" xfId="22976"/>
    <cellStyle name="40% - Accent6 3 6" xfId="22977"/>
    <cellStyle name="40% - Accent6 3 6 2" xfId="22978"/>
    <cellStyle name="40% - Accent6 3 6 3" xfId="22979"/>
    <cellStyle name="40% - Accent6 3 6 4" xfId="22980"/>
    <cellStyle name="40% - Accent6 3 7" xfId="22981"/>
    <cellStyle name="40% - Accent6 3 7 2" xfId="22982"/>
    <cellStyle name="40% - Accent6 3 8" xfId="22983"/>
    <cellStyle name="40% - Accent6 3 8 2" xfId="22984"/>
    <cellStyle name="40% - Accent6 3 9" xfId="22985"/>
    <cellStyle name="40% - Accent6 4" xfId="22986"/>
    <cellStyle name="40% - Accent6 4 10" xfId="22987"/>
    <cellStyle name="40% - Accent6 4 11" xfId="22988"/>
    <cellStyle name="40% - Accent6 4 12" xfId="22989"/>
    <cellStyle name="40% - Accent6 4 2" xfId="22990"/>
    <cellStyle name="40% - Accent6 4 2 10" xfId="22991"/>
    <cellStyle name="40% - Accent6 4 2 2" xfId="22992"/>
    <cellStyle name="40% - Accent6 4 2 2 2" xfId="22993"/>
    <cellStyle name="40% - Accent6 4 2 2 2 2" xfId="22994"/>
    <cellStyle name="40% - Accent6 4 2 2 3" xfId="22995"/>
    <cellStyle name="40% - Accent6 4 2 2 3 2" xfId="22996"/>
    <cellStyle name="40% - Accent6 4 2 2 4" xfId="22997"/>
    <cellStyle name="40% - Accent6 4 2 2 4 2" xfId="22998"/>
    <cellStyle name="40% - Accent6 4 2 2 5" xfId="22999"/>
    <cellStyle name="40% - Accent6 4 2 2 6" xfId="23000"/>
    <cellStyle name="40% - Accent6 4 2 2 7" xfId="23001"/>
    <cellStyle name="40% - Accent6 4 2 2 8" xfId="23002"/>
    <cellStyle name="40% - Accent6 4 2 2 9" xfId="23003"/>
    <cellStyle name="40% - Accent6 4 2 3" xfId="23004"/>
    <cellStyle name="40% - Accent6 4 2 3 2" xfId="23005"/>
    <cellStyle name="40% - Accent6 4 2 3 3" xfId="23006"/>
    <cellStyle name="40% - Accent6 4 2 3 4" xfId="23007"/>
    <cellStyle name="40% - Accent6 4 2 4" xfId="23008"/>
    <cellStyle name="40% - Accent6 4 2 4 2" xfId="23009"/>
    <cellStyle name="40% - Accent6 4 2 5" xfId="23010"/>
    <cellStyle name="40% - Accent6 4 2 5 2" xfId="23011"/>
    <cellStyle name="40% - Accent6 4 2 6" xfId="23012"/>
    <cellStyle name="40% - Accent6 4 2 6 2" xfId="23013"/>
    <cellStyle name="40% - Accent6 4 2 7" xfId="23014"/>
    <cellStyle name="40% - Accent6 4 2 8" xfId="23015"/>
    <cellStyle name="40% - Accent6 4 2 9" xfId="23016"/>
    <cellStyle name="40% - Accent6 4 3" xfId="23017"/>
    <cellStyle name="40% - Accent6 4 3 10" xfId="23018"/>
    <cellStyle name="40% - Accent6 4 3 2" xfId="23019"/>
    <cellStyle name="40% - Accent6 4 3 2 2" xfId="23020"/>
    <cellStyle name="40% - Accent6 4 3 2 2 2" xfId="23021"/>
    <cellStyle name="40% - Accent6 4 3 2 3" xfId="23022"/>
    <cellStyle name="40% - Accent6 4 3 2 3 2" xfId="23023"/>
    <cellStyle name="40% - Accent6 4 3 2 4" xfId="23024"/>
    <cellStyle name="40% - Accent6 4 3 2 4 2" xfId="23025"/>
    <cellStyle name="40% - Accent6 4 3 2 5" xfId="23026"/>
    <cellStyle name="40% - Accent6 4 3 2 6" xfId="23027"/>
    <cellStyle name="40% - Accent6 4 3 2 7" xfId="23028"/>
    <cellStyle name="40% - Accent6 4 3 2 8" xfId="23029"/>
    <cellStyle name="40% - Accent6 4 3 2 9" xfId="23030"/>
    <cellStyle name="40% - Accent6 4 3 3" xfId="23031"/>
    <cellStyle name="40% - Accent6 4 3 3 2" xfId="23032"/>
    <cellStyle name="40% - Accent6 4 3 4" xfId="23033"/>
    <cellStyle name="40% - Accent6 4 3 4 2" xfId="23034"/>
    <cellStyle name="40% - Accent6 4 3 5" xfId="23035"/>
    <cellStyle name="40% - Accent6 4 3 5 2" xfId="23036"/>
    <cellStyle name="40% - Accent6 4 3 6" xfId="23037"/>
    <cellStyle name="40% - Accent6 4 3 7" xfId="23038"/>
    <cellStyle name="40% - Accent6 4 3 8" xfId="23039"/>
    <cellStyle name="40% - Accent6 4 3 9" xfId="23040"/>
    <cellStyle name="40% - Accent6 4 4" xfId="23041"/>
    <cellStyle name="40% - Accent6 4 4 2" xfId="23042"/>
    <cellStyle name="40% - Accent6 4 4 2 2" xfId="23043"/>
    <cellStyle name="40% - Accent6 4 4 3" xfId="23044"/>
    <cellStyle name="40% - Accent6 4 4 3 2" xfId="23045"/>
    <cellStyle name="40% - Accent6 4 4 4" xfId="23046"/>
    <cellStyle name="40% - Accent6 4 4 4 2" xfId="23047"/>
    <cellStyle name="40% - Accent6 4 4 5" xfId="23048"/>
    <cellStyle name="40% - Accent6 4 4 6" xfId="23049"/>
    <cellStyle name="40% - Accent6 4 4 7" xfId="23050"/>
    <cellStyle name="40% - Accent6 4 4 8" xfId="23051"/>
    <cellStyle name="40% - Accent6 4 4 9" xfId="23052"/>
    <cellStyle name="40% - Accent6 4 5" xfId="23053"/>
    <cellStyle name="40% - Accent6 4 5 2" xfId="23054"/>
    <cellStyle name="40% - Accent6 4 5 3" xfId="23055"/>
    <cellStyle name="40% - Accent6 4 5 4" xfId="23056"/>
    <cellStyle name="40% - Accent6 4 6" xfId="23057"/>
    <cellStyle name="40% - Accent6 4 6 2" xfId="23058"/>
    <cellStyle name="40% - Accent6 4 6 3" xfId="23059"/>
    <cellStyle name="40% - Accent6 4 6 4" xfId="23060"/>
    <cellStyle name="40% - Accent6 4 7" xfId="23061"/>
    <cellStyle name="40% - Accent6 4 7 2" xfId="23062"/>
    <cellStyle name="40% - Accent6 4 8" xfId="23063"/>
    <cellStyle name="40% - Accent6 4 8 2" xfId="23064"/>
    <cellStyle name="40% - Accent6 4 9" xfId="23065"/>
    <cellStyle name="40% - Accent6 5" xfId="23066"/>
    <cellStyle name="40% - Accent6 5 10" xfId="23067"/>
    <cellStyle name="40% - Accent6 5 2" xfId="23068"/>
    <cellStyle name="40% - Accent6 5 2 2" xfId="23069"/>
    <cellStyle name="40% - Accent6 5 2 2 2" xfId="23070"/>
    <cellStyle name="40% - Accent6 5 2 2 3" xfId="23071"/>
    <cellStyle name="40% - Accent6 5 2 2 4" xfId="23072"/>
    <cellStyle name="40% - Accent6 5 2 3" xfId="23073"/>
    <cellStyle name="40% - Accent6 5 2 3 2" xfId="23074"/>
    <cellStyle name="40% - Accent6 5 2 4" xfId="23075"/>
    <cellStyle name="40% - Accent6 5 2 4 2" xfId="23076"/>
    <cellStyle name="40% - Accent6 5 2 5" xfId="23077"/>
    <cellStyle name="40% - Accent6 5 2 6" xfId="23078"/>
    <cellStyle name="40% - Accent6 5 2 7" xfId="23079"/>
    <cellStyle name="40% - Accent6 5 2 8" xfId="23080"/>
    <cellStyle name="40% - Accent6 5 3" xfId="23081"/>
    <cellStyle name="40% - Accent6 5 3 2" xfId="23082"/>
    <cellStyle name="40% - Accent6 5 3 3" xfId="23083"/>
    <cellStyle name="40% - Accent6 5 4" xfId="23084"/>
    <cellStyle name="40% - Accent6 5 4 2" xfId="23085"/>
    <cellStyle name="40% - Accent6 5 5" xfId="23086"/>
    <cellStyle name="40% - Accent6 5 5 2" xfId="23087"/>
    <cellStyle name="40% - Accent6 5 6" xfId="23088"/>
    <cellStyle name="40% - Accent6 5 6 2" xfId="23089"/>
    <cellStyle name="40% - Accent6 5 7" xfId="23090"/>
    <cellStyle name="40% - Accent6 5 8" xfId="23091"/>
    <cellStyle name="40% - Accent6 5 9" xfId="23092"/>
    <cellStyle name="40% - Accent6 6" xfId="23093"/>
    <cellStyle name="40% - Accent6 6 2" xfId="23094"/>
    <cellStyle name="40% - Accent6 6 2 2" xfId="23095"/>
    <cellStyle name="40% - Accent6 6 2 2 2" xfId="23096"/>
    <cellStyle name="40% - Accent6 6 2 3" xfId="23097"/>
    <cellStyle name="40% - Accent6 6 2 3 2" xfId="23098"/>
    <cellStyle name="40% - Accent6 6 2 4" xfId="23099"/>
    <cellStyle name="40% - Accent6 6 2 4 2" xfId="23100"/>
    <cellStyle name="40% - Accent6 6 2 5" xfId="23101"/>
    <cellStyle name="40% - Accent6 6 2 6" xfId="23102"/>
    <cellStyle name="40% - Accent6 6 2 7" xfId="23103"/>
    <cellStyle name="40% - Accent6 6 2 8" xfId="23104"/>
    <cellStyle name="40% - Accent6 6 2 9" xfId="23105"/>
    <cellStyle name="40% - Accent6 6 3" xfId="23106"/>
    <cellStyle name="40% - Accent6 6 3 2" xfId="23107"/>
    <cellStyle name="40% - Accent6 6 3 3" xfId="23108"/>
    <cellStyle name="40% - Accent6 6 3 4" xfId="23109"/>
    <cellStyle name="40% - Accent6 6 4" xfId="23110"/>
    <cellStyle name="40% - Accent6 6 4 2" xfId="23111"/>
    <cellStyle name="40% - Accent6 6 5" xfId="23112"/>
    <cellStyle name="40% - Accent6 6 5 2" xfId="23113"/>
    <cellStyle name="40% - Accent6 6 6" xfId="23114"/>
    <cellStyle name="40% - Accent6 6 7" xfId="23115"/>
    <cellStyle name="40% - Accent6 6 8" xfId="23116"/>
    <cellStyle name="40% - Accent6 6 9" xfId="23117"/>
    <cellStyle name="40% - Accent6 7" xfId="23118"/>
    <cellStyle name="40% - Accent6 7 10" xfId="23119"/>
    <cellStyle name="40% - Accent6 7 2" xfId="23120"/>
    <cellStyle name="40% - Accent6 7 2 2" xfId="23121"/>
    <cellStyle name="40% - Accent6 7 2 2 2" xfId="23122"/>
    <cellStyle name="40% - Accent6 7 2 3" xfId="23123"/>
    <cellStyle name="40% - Accent6 7 2 3 2" xfId="23124"/>
    <cellStyle name="40% - Accent6 7 2 4" xfId="23125"/>
    <cellStyle name="40% - Accent6 7 2 4 2" xfId="23126"/>
    <cellStyle name="40% - Accent6 7 2 5" xfId="23127"/>
    <cellStyle name="40% - Accent6 7 2 6" xfId="23128"/>
    <cellStyle name="40% - Accent6 7 2 7" xfId="23129"/>
    <cellStyle name="40% - Accent6 7 2 8" xfId="23130"/>
    <cellStyle name="40% - Accent6 7 2 9" xfId="23131"/>
    <cellStyle name="40% - Accent6 7 3" xfId="23132"/>
    <cellStyle name="40% - Accent6 7 3 2" xfId="23133"/>
    <cellStyle name="40% - Accent6 7 4" xfId="23134"/>
    <cellStyle name="40% - Accent6 7 4 2" xfId="23135"/>
    <cellStyle name="40% - Accent6 7 5" xfId="23136"/>
    <cellStyle name="40% - Accent6 7 5 2" xfId="23137"/>
    <cellStyle name="40% - Accent6 7 6" xfId="23138"/>
    <cellStyle name="40% - Accent6 7 7" xfId="23139"/>
    <cellStyle name="40% - Accent6 7 8" xfId="23140"/>
    <cellStyle name="40% - Accent6 7 9" xfId="23141"/>
    <cellStyle name="40% - Accent6 8" xfId="23142"/>
    <cellStyle name="40% - Accent6 8 2" xfId="23143"/>
    <cellStyle name="40% - Accent6 8 2 2" xfId="23144"/>
    <cellStyle name="40% - Accent6 8 3" xfId="23145"/>
    <cellStyle name="40% - Accent6 8 3 2" xfId="23146"/>
    <cellStyle name="40% - Accent6 8 4" xfId="23147"/>
    <cellStyle name="40% - Accent6 8 4 2" xfId="23148"/>
    <cellStyle name="40% - Accent6 8 5" xfId="23149"/>
    <cellStyle name="40% - Accent6 8 6" xfId="23150"/>
    <cellStyle name="40% - Accent6 8 7" xfId="23151"/>
    <cellStyle name="40% - Accent6 8 8" xfId="23152"/>
    <cellStyle name="40% - Accent6 8 9" xfId="23153"/>
    <cellStyle name="40% - Accent6 9" xfId="23154"/>
    <cellStyle name="40% - Accent6 9 2" xfId="23155"/>
    <cellStyle name="40% - Accent6 9 2 2" xfId="23156"/>
    <cellStyle name="40% - Accent6 9 3" xfId="23157"/>
    <cellStyle name="40% - Accent6 9 3 2" xfId="23158"/>
    <cellStyle name="40% - Accent6 9 4" xfId="23159"/>
    <cellStyle name="40% - Accent6 9 4 2" xfId="23160"/>
    <cellStyle name="40% - Accent6 9 5" xfId="23161"/>
    <cellStyle name="40% - Accent6 9 6" xfId="23162"/>
    <cellStyle name="40% - Accent6 9 7" xfId="23163"/>
    <cellStyle name="40% - Accent6 9 8" xfId="23164"/>
    <cellStyle name="40% - Accent6 9 9" xfId="23165"/>
    <cellStyle name="60% - Accent1 2" xfId="23166"/>
    <cellStyle name="60% - Accent1 2 2" xfId="23167"/>
    <cellStyle name="60% - Accent1 2 3" xfId="23168"/>
    <cellStyle name="60% - Accent1 3" xfId="23169"/>
    <cellStyle name="60% - Accent1 3 2" xfId="23170"/>
    <cellStyle name="60% - Accent1 3 3" xfId="23171"/>
    <cellStyle name="60% - Accent1 4" xfId="23172"/>
    <cellStyle name="60% - Accent1 4 2" xfId="23173"/>
    <cellStyle name="60% - Accent1 5" xfId="23174"/>
    <cellStyle name="60% - Accent1 5 2" xfId="23175"/>
    <cellStyle name="60% - Accent1 6" xfId="23176"/>
    <cellStyle name="60% - Accent1 7" xfId="23177"/>
    <cellStyle name="60% - Accent2 2" xfId="23178"/>
    <cellStyle name="60% - Accent2 2 2" xfId="23179"/>
    <cellStyle name="60% - Accent2 2 3" xfId="23180"/>
    <cellStyle name="60% - Accent2 3" xfId="23181"/>
    <cellStyle name="60% - Accent2 3 2" xfId="23182"/>
    <cellStyle name="60% - Accent2 3 3" xfId="23183"/>
    <cellStyle name="60% - Accent2 4" xfId="23184"/>
    <cellStyle name="60% - Accent2 4 2" xfId="23185"/>
    <cellStyle name="60% - Accent2 5" xfId="23186"/>
    <cellStyle name="60% - Accent2 5 2" xfId="23187"/>
    <cellStyle name="60% - Accent2 6" xfId="23188"/>
    <cellStyle name="60% - Accent2 7" xfId="23189"/>
    <cellStyle name="60% - Accent3 2" xfId="23190"/>
    <cellStyle name="60% - Accent3 2 2" xfId="23191"/>
    <cellStyle name="60% - Accent3 2 3" xfId="23192"/>
    <cellStyle name="60% - Accent3 3" xfId="23193"/>
    <cellStyle name="60% - Accent3 3 2" xfId="23194"/>
    <cellStyle name="60% - Accent3 3 3" xfId="23195"/>
    <cellStyle name="60% - Accent3 4" xfId="23196"/>
    <cellStyle name="60% - Accent3 4 2" xfId="23197"/>
    <cellStyle name="60% - Accent3 5" xfId="23198"/>
    <cellStyle name="60% - Accent3 5 2" xfId="23199"/>
    <cellStyle name="60% - Accent3 6" xfId="23200"/>
    <cellStyle name="60% - Accent3 7" xfId="23201"/>
    <cellStyle name="60% - Accent4 2" xfId="23202"/>
    <cellStyle name="60% - Accent4 2 2" xfId="23203"/>
    <cellStyle name="60% - Accent4 2 3" xfId="23204"/>
    <cellStyle name="60% - Accent4 3" xfId="23205"/>
    <cellStyle name="60% - Accent4 3 2" xfId="23206"/>
    <cellStyle name="60% - Accent4 3 3" xfId="23207"/>
    <cellStyle name="60% - Accent4 4" xfId="23208"/>
    <cellStyle name="60% - Accent4 4 2" xfId="23209"/>
    <cellStyle name="60% - Accent4 5" xfId="23210"/>
    <cellStyle name="60% - Accent4 5 2" xfId="23211"/>
    <cellStyle name="60% - Accent4 6" xfId="23212"/>
    <cellStyle name="60% - Accent4 7" xfId="23213"/>
    <cellStyle name="60% - Accent5 2" xfId="23214"/>
    <cellStyle name="60% - Accent5 2 2" xfId="23215"/>
    <cellStyle name="60% - Accent5 2 3" xfId="23216"/>
    <cellStyle name="60% - Accent5 3" xfId="23217"/>
    <cellStyle name="60% - Accent5 3 2" xfId="23218"/>
    <cellStyle name="60% - Accent5 3 3" xfId="23219"/>
    <cellStyle name="60% - Accent5 4" xfId="23220"/>
    <cellStyle name="60% - Accent5 4 2" xfId="23221"/>
    <cellStyle name="60% - Accent5 5" xfId="23222"/>
    <cellStyle name="60% - Accent5 5 2" xfId="23223"/>
    <cellStyle name="60% - Accent5 6" xfId="23224"/>
    <cellStyle name="60% - Accent5 7" xfId="23225"/>
    <cellStyle name="60% - Accent6 2" xfId="23226"/>
    <cellStyle name="60% - Accent6 2 2" xfId="23227"/>
    <cellStyle name="60% - Accent6 2 3" xfId="23228"/>
    <cellStyle name="60% - Accent6 3" xfId="23229"/>
    <cellStyle name="60% - Accent6 3 2" xfId="23230"/>
    <cellStyle name="60% - Accent6 3 3" xfId="23231"/>
    <cellStyle name="60% - Accent6 4" xfId="23232"/>
    <cellStyle name="60% - Accent6 4 2" xfId="23233"/>
    <cellStyle name="60% - Accent6 5" xfId="23234"/>
    <cellStyle name="60% - Accent6 5 2" xfId="23235"/>
    <cellStyle name="60% - Accent6 6" xfId="23236"/>
    <cellStyle name="60% - Accent6 7" xfId="23237"/>
    <cellStyle name="Accent1 2" xfId="23238"/>
    <cellStyle name="Accent1 2 2" xfId="23239"/>
    <cellStyle name="Accent1 2 3" xfId="23240"/>
    <cellStyle name="Accent1 3" xfId="23241"/>
    <cellStyle name="Accent1 3 2" xfId="23242"/>
    <cellStyle name="Accent1 3 3" xfId="23243"/>
    <cellStyle name="Accent1 4" xfId="23244"/>
    <cellStyle name="Accent1 4 2" xfId="23245"/>
    <cellStyle name="Accent1 5" xfId="23246"/>
    <cellStyle name="Accent1 5 2" xfId="23247"/>
    <cellStyle name="Accent1 6" xfId="23248"/>
    <cellStyle name="Accent1 7" xfId="23249"/>
    <cellStyle name="Accent2 2" xfId="23250"/>
    <cellStyle name="Accent2 2 2" xfId="23251"/>
    <cellStyle name="Accent2 2 3" xfId="23252"/>
    <cellStyle name="Accent2 3" xfId="23253"/>
    <cellStyle name="Accent2 3 2" xfId="23254"/>
    <cellStyle name="Accent2 3 3" xfId="23255"/>
    <cellStyle name="Accent2 4" xfId="23256"/>
    <cellStyle name="Accent2 4 2" xfId="23257"/>
    <cellStyle name="Accent2 5" xfId="23258"/>
    <cellStyle name="Accent2 5 2" xfId="23259"/>
    <cellStyle name="Accent2 6" xfId="23260"/>
    <cellStyle name="Accent2 7" xfId="23261"/>
    <cellStyle name="Accent3 2" xfId="23262"/>
    <cellStyle name="Accent3 2 2" xfId="23263"/>
    <cellStyle name="Accent3 2 3" xfId="23264"/>
    <cellStyle name="Accent3 3" xfId="23265"/>
    <cellStyle name="Accent3 3 2" xfId="23266"/>
    <cellStyle name="Accent3 3 3" xfId="23267"/>
    <cellStyle name="Accent3 4" xfId="23268"/>
    <cellStyle name="Accent3 4 2" xfId="23269"/>
    <cellStyle name="Accent3 5" xfId="23270"/>
    <cellStyle name="Accent3 5 2" xfId="23271"/>
    <cellStyle name="Accent3 6" xfId="23272"/>
    <cellStyle name="Accent3 7" xfId="23273"/>
    <cellStyle name="Accent4 2" xfId="23274"/>
    <cellStyle name="Accent4 2 2" xfId="23275"/>
    <cellStyle name="Accent4 2 3" xfId="23276"/>
    <cellStyle name="Accent4 3" xfId="23277"/>
    <cellStyle name="Accent4 3 2" xfId="23278"/>
    <cellStyle name="Accent4 3 3" xfId="23279"/>
    <cellStyle name="Accent4 4" xfId="23280"/>
    <cellStyle name="Accent4 4 2" xfId="23281"/>
    <cellStyle name="Accent4 5" xfId="23282"/>
    <cellStyle name="Accent4 5 2" xfId="23283"/>
    <cellStyle name="Accent4 6" xfId="23284"/>
    <cellStyle name="Accent4 7" xfId="23285"/>
    <cellStyle name="Accent5 2" xfId="23286"/>
    <cellStyle name="Accent5 2 2" xfId="23287"/>
    <cellStyle name="Accent5 2 3" xfId="23288"/>
    <cellStyle name="Accent5 3" xfId="23289"/>
    <cellStyle name="Accent5 3 2" xfId="23290"/>
    <cellStyle name="Accent5 3 3" xfId="23291"/>
    <cellStyle name="Accent5 4" xfId="23292"/>
    <cellStyle name="Accent5 4 2" xfId="23293"/>
    <cellStyle name="Accent5 5" xfId="23294"/>
    <cellStyle name="Accent5 5 2" xfId="23295"/>
    <cellStyle name="Accent5 6" xfId="23296"/>
    <cellStyle name="Accent5 7" xfId="23297"/>
    <cellStyle name="Accent6 2" xfId="23298"/>
    <cellStyle name="Accent6 2 2" xfId="23299"/>
    <cellStyle name="Accent6 2 3" xfId="23300"/>
    <cellStyle name="Accent6 3" xfId="23301"/>
    <cellStyle name="Accent6 3 2" xfId="23302"/>
    <cellStyle name="Accent6 3 3" xfId="23303"/>
    <cellStyle name="Accent6 4" xfId="23304"/>
    <cellStyle name="Accent6 4 2" xfId="23305"/>
    <cellStyle name="Accent6 5" xfId="23306"/>
    <cellStyle name="Accent6 5 2" xfId="23307"/>
    <cellStyle name="Accent6 6" xfId="23308"/>
    <cellStyle name="Accent6 7" xfId="23309"/>
    <cellStyle name="AeE­ [0]_INQUIRY ¿μ¾÷AßAø " xfId="23310"/>
    <cellStyle name="AeE­_INQUIRY ¿μ¾÷AßAø " xfId="23311"/>
    <cellStyle name="AÞ¸¶ [0]_INQUIRY ¿?¾÷AßAø " xfId="23312"/>
    <cellStyle name="AÞ¸¶_INQUIRY ¿?¾÷AßAø " xfId="23313"/>
    <cellStyle name="Bad 2" xfId="23314"/>
    <cellStyle name="Bad 2 2" xfId="23315"/>
    <cellStyle name="Bad 2 3" xfId="23316"/>
    <cellStyle name="Bad 3" xfId="23317"/>
    <cellStyle name="Bad 3 2" xfId="23318"/>
    <cellStyle name="Bad 3 3" xfId="23319"/>
    <cellStyle name="Bad 4" xfId="23320"/>
    <cellStyle name="Bad 4 2" xfId="23321"/>
    <cellStyle name="Bad 5" xfId="23322"/>
    <cellStyle name="Bad 5 2" xfId="23323"/>
    <cellStyle name="Bad 6" xfId="23324"/>
    <cellStyle name="Bad 7" xfId="23325"/>
    <cellStyle name="Black" xfId="23326"/>
    <cellStyle name="Black 1" xfId="23327"/>
    <cellStyle name="Black 1 2" xfId="23328"/>
    <cellStyle name="Black 2" xfId="23329"/>
    <cellStyle name="Black_Accident - 2007-08 + 2008-09 -- 15.12.08" xfId="23330"/>
    <cellStyle name="Body" xfId="23331"/>
    <cellStyle name="Body 2" xfId="23332"/>
    <cellStyle name="Border" xfId="23333"/>
    <cellStyle name="Border 1" xfId="23334"/>
    <cellStyle name="Border 1 2" xfId="23335"/>
    <cellStyle name="Border 1 2 2" xfId="23336"/>
    <cellStyle name="Border 1 2 3" xfId="23337"/>
    <cellStyle name="Border 1 3" xfId="23338"/>
    <cellStyle name="Border 1 3 2" xfId="23339"/>
    <cellStyle name="Border 1 3 3" xfId="23340"/>
    <cellStyle name="Border 1 4" xfId="23341"/>
    <cellStyle name="Border 2" xfId="23342"/>
    <cellStyle name="Border 2 2" xfId="23343"/>
    <cellStyle name="Border 2 3" xfId="23344"/>
    <cellStyle name="Border 3" xfId="23345"/>
    <cellStyle name="Border 3 2" xfId="23346"/>
    <cellStyle name="Border 3 3" xfId="23347"/>
    <cellStyle name="Border 4" xfId="23348"/>
    <cellStyle name="Border_&gt;5" xfId="23349"/>
    <cellStyle name="C?AØ_¿?¾÷CoE² " xfId="23350"/>
    <cellStyle name="C￥AØ_¿μ¾÷CoE² " xfId="23351"/>
    <cellStyle name="Calculation 2" xfId="23352"/>
    <cellStyle name="Calculation 2 2" xfId="23353"/>
    <cellStyle name="Calculation 2 3" xfId="23354"/>
    <cellStyle name="Calculation 3" xfId="23355"/>
    <cellStyle name="Calculation 3 2" xfId="23356"/>
    <cellStyle name="Calculation 3 3" xfId="23357"/>
    <cellStyle name="Calculation 4" xfId="23358"/>
    <cellStyle name="Calculation 4 2" xfId="23359"/>
    <cellStyle name="Calculation 5" xfId="23360"/>
    <cellStyle name="Calculation 5 2" xfId="23361"/>
    <cellStyle name="Calculation 6" xfId="23362"/>
    <cellStyle name="Calculation 7" xfId="23363"/>
    <cellStyle name="Check Cell 2" xfId="23364"/>
    <cellStyle name="Check Cell 2 2" xfId="23365"/>
    <cellStyle name="Check Cell 2 3" xfId="23366"/>
    <cellStyle name="Check Cell 3" xfId="23367"/>
    <cellStyle name="Check Cell 3 2" xfId="23368"/>
    <cellStyle name="Check Cell 3 3" xfId="23369"/>
    <cellStyle name="Check Cell 4" xfId="23370"/>
    <cellStyle name="Check Cell 4 2" xfId="23371"/>
    <cellStyle name="Check Cell 5" xfId="23372"/>
    <cellStyle name="Check Cell 5 2" xfId="23373"/>
    <cellStyle name="Check Cell 6" xfId="23374"/>
    <cellStyle name="Check Cell 7" xfId="23375"/>
    <cellStyle name="Comma  - Style1" xfId="23376"/>
    <cellStyle name="Comma  - Style1 1" xfId="23377"/>
    <cellStyle name="Comma  - Style1 1 2" xfId="23378"/>
    <cellStyle name="Comma  - Style1 1 2 2" xfId="23379"/>
    <cellStyle name="Comma  - Style1 1 2 3" xfId="23380"/>
    <cellStyle name="Comma  - Style1 1 3" xfId="23381"/>
    <cellStyle name="Comma  - Style1 1 3 2" xfId="23382"/>
    <cellStyle name="Comma  - Style1 1 3 3" xfId="23383"/>
    <cellStyle name="Comma  - Style1 1 4" xfId="23384"/>
    <cellStyle name="Comma  - Style1 2" xfId="23385"/>
    <cellStyle name="Comma  - Style1 2 2" xfId="23386"/>
    <cellStyle name="Comma  - Style1 2 3" xfId="23387"/>
    <cellStyle name="Comma  - Style1 3" xfId="23388"/>
    <cellStyle name="Comma  - Style1 3 2" xfId="23389"/>
    <cellStyle name="Comma  - Style1 3 3" xfId="23390"/>
    <cellStyle name="Comma  - Style1 4" xfId="23391"/>
    <cellStyle name="Comma  - Style1_&gt;5" xfId="23392"/>
    <cellStyle name="Comma  - Style2" xfId="23393"/>
    <cellStyle name="Comma  - Style2 1" xfId="23394"/>
    <cellStyle name="Comma  - Style2 1 2" xfId="23395"/>
    <cellStyle name="Comma  - Style2 1 2 2" xfId="23396"/>
    <cellStyle name="Comma  - Style2 1 2 3" xfId="23397"/>
    <cellStyle name="Comma  - Style2 1 3" xfId="23398"/>
    <cellStyle name="Comma  - Style2 1 3 2" xfId="23399"/>
    <cellStyle name="Comma  - Style2 1 3 3" xfId="23400"/>
    <cellStyle name="Comma  - Style2 1 4" xfId="23401"/>
    <cellStyle name="Comma  - Style2 2" xfId="23402"/>
    <cellStyle name="Comma  - Style2 2 2" xfId="23403"/>
    <cellStyle name="Comma  - Style2 2 3" xfId="23404"/>
    <cellStyle name="Comma  - Style2 3" xfId="23405"/>
    <cellStyle name="Comma  - Style2 3 2" xfId="23406"/>
    <cellStyle name="Comma  - Style2 3 3" xfId="23407"/>
    <cellStyle name="Comma  - Style2 4" xfId="23408"/>
    <cellStyle name="Comma  - Style2_&gt;5" xfId="23409"/>
    <cellStyle name="Comma  - Style3" xfId="23410"/>
    <cellStyle name="Comma  - Style3 1" xfId="23411"/>
    <cellStyle name="Comma  - Style3 1 2" xfId="23412"/>
    <cellStyle name="Comma  - Style3 1 2 2" xfId="23413"/>
    <cellStyle name="Comma  - Style3 1 2 3" xfId="23414"/>
    <cellStyle name="Comma  - Style3 1 3" xfId="23415"/>
    <cellStyle name="Comma  - Style3 1 3 2" xfId="23416"/>
    <cellStyle name="Comma  - Style3 1 3 3" xfId="23417"/>
    <cellStyle name="Comma  - Style3 1 4" xfId="23418"/>
    <cellStyle name="Comma  - Style3 2" xfId="23419"/>
    <cellStyle name="Comma  - Style3 2 2" xfId="23420"/>
    <cellStyle name="Comma  - Style3 2 3" xfId="23421"/>
    <cellStyle name="Comma  - Style3 3" xfId="23422"/>
    <cellStyle name="Comma  - Style3 3 2" xfId="23423"/>
    <cellStyle name="Comma  - Style3 3 3" xfId="23424"/>
    <cellStyle name="Comma  - Style3 4" xfId="23425"/>
    <cellStyle name="Comma  - Style3_&gt;5" xfId="23426"/>
    <cellStyle name="Comma  - Style4" xfId="23427"/>
    <cellStyle name="Comma  - Style4 1" xfId="23428"/>
    <cellStyle name="Comma  - Style4 1 2" xfId="23429"/>
    <cellStyle name="Comma  - Style4 1 2 2" xfId="23430"/>
    <cellStyle name="Comma  - Style4 1 2 3" xfId="23431"/>
    <cellStyle name="Comma  - Style4 1 3" xfId="23432"/>
    <cellStyle name="Comma  - Style4 1 3 2" xfId="23433"/>
    <cellStyle name="Comma  - Style4 1 3 3" xfId="23434"/>
    <cellStyle name="Comma  - Style4 1 4" xfId="23435"/>
    <cellStyle name="Comma  - Style4 2" xfId="23436"/>
    <cellStyle name="Comma  - Style4 2 2" xfId="23437"/>
    <cellStyle name="Comma  - Style4 2 3" xfId="23438"/>
    <cellStyle name="Comma  - Style4 3" xfId="23439"/>
    <cellStyle name="Comma  - Style4 3 2" xfId="23440"/>
    <cellStyle name="Comma  - Style4 3 3" xfId="23441"/>
    <cellStyle name="Comma  - Style4 4" xfId="23442"/>
    <cellStyle name="Comma  - Style4_&gt;5" xfId="23443"/>
    <cellStyle name="Comma  - Style5" xfId="23444"/>
    <cellStyle name="Comma  - Style5 1" xfId="23445"/>
    <cellStyle name="Comma  - Style5 1 2" xfId="23446"/>
    <cellStyle name="Comma  - Style5 1 2 2" xfId="23447"/>
    <cellStyle name="Comma  - Style5 1 2 3" xfId="23448"/>
    <cellStyle name="Comma  - Style5 1 3" xfId="23449"/>
    <cellStyle name="Comma  - Style5 1 3 2" xfId="23450"/>
    <cellStyle name="Comma  - Style5 1 3 3" xfId="23451"/>
    <cellStyle name="Comma  - Style5 1 4" xfId="23452"/>
    <cellStyle name="Comma  - Style5 2" xfId="23453"/>
    <cellStyle name="Comma  - Style5 2 2" xfId="23454"/>
    <cellStyle name="Comma  - Style5 2 3" xfId="23455"/>
    <cellStyle name="Comma  - Style5 3" xfId="23456"/>
    <cellStyle name="Comma  - Style5 3 2" xfId="23457"/>
    <cellStyle name="Comma  - Style5 3 3" xfId="23458"/>
    <cellStyle name="Comma  - Style5 4" xfId="23459"/>
    <cellStyle name="Comma  - Style5_&gt;5" xfId="23460"/>
    <cellStyle name="Comma  - Style6" xfId="23461"/>
    <cellStyle name="Comma  - Style6 1" xfId="23462"/>
    <cellStyle name="Comma  - Style6 1 2" xfId="23463"/>
    <cellStyle name="Comma  - Style6 1 2 2" xfId="23464"/>
    <cellStyle name="Comma  - Style6 1 2 3" xfId="23465"/>
    <cellStyle name="Comma  - Style6 1 3" xfId="23466"/>
    <cellStyle name="Comma  - Style6 1 3 2" xfId="23467"/>
    <cellStyle name="Comma  - Style6 1 3 3" xfId="23468"/>
    <cellStyle name="Comma  - Style6 1 4" xfId="23469"/>
    <cellStyle name="Comma  - Style6 2" xfId="23470"/>
    <cellStyle name="Comma  - Style6 2 2" xfId="23471"/>
    <cellStyle name="Comma  - Style6 2 3" xfId="23472"/>
    <cellStyle name="Comma  - Style6 3" xfId="23473"/>
    <cellStyle name="Comma  - Style6 3 2" xfId="23474"/>
    <cellStyle name="Comma  - Style6 3 3" xfId="23475"/>
    <cellStyle name="Comma  - Style6 4" xfId="23476"/>
    <cellStyle name="Comma  - Style6_&gt;5" xfId="23477"/>
    <cellStyle name="Comma  - Style7" xfId="23478"/>
    <cellStyle name="Comma  - Style7 1" xfId="23479"/>
    <cellStyle name="Comma  - Style7 1 2" xfId="23480"/>
    <cellStyle name="Comma  - Style7 1 2 2" xfId="23481"/>
    <cellStyle name="Comma  - Style7 1 2 3" xfId="23482"/>
    <cellStyle name="Comma  - Style7 1 3" xfId="23483"/>
    <cellStyle name="Comma  - Style7 1 3 2" xfId="23484"/>
    <cellStyle name="Comma  - Style7 1 3 3" xfId="23485"/>
    <cellStyle name="Comma  - Style7 1 4" xfId="23486"/>
    <cellStyle name="Comma  - Style7 2" xfId="23487"/>
    <cellStyle name="Comma  - Style7 2 2" xfId="23488"/>
    <cellStyle name="Comma  - Style7 2 3" xfId="23489"/>
    <cellStyle name="Comma  - Style7 3" xfId="23490"/>
    <cellStyle name="Comma  - Style7 3 2" xfId="23491"/>
    <cellStyle name="Comma  - Style7 3 3" xfId="23492"/>
    <cellStyle name="Comma  - Style7 4" xfId="23493"/>
    <cellStyle name="Comma  - Style7_&gt;5" xfId="23494"/>
    <cellStyle name="Comma  - Style8" xfId="23495"/>
    <cellStyle name="Comma  - Style8 1" xfId="23496"/>
    <cellStyle name="Comma  - Style8 1 2" xfId="23497"/>
    <cellStyle name="Comma  - Style8 1 2 2" xfId="23498"/>
    <cellStyle name="Comma  - Style8 1 2 3" xfId="23499"/>
    <cellStyle name="Comma  - Style8 1 3" xfId="23500"/>
    <cellStyle name="Comma  - Style8 1 3 2" xfId="23501"/>
    <cellStyle name="Comma  - Style8 1 3 3" xfId="23502"/>
    <cellStyle name="Comma  - Style8 1 4" xfId="23503"/>
    <cellStyle name="Comma  - Style8 2" xfId="23504"/>
    <cellStyle name="Comma  - Style8 2 2" xfId="23505"/>
    <cellStyle name="Comma  - Style8 2 3" xfId="23506"/>
    <cellStyle name="Comma  - Style8 3" xfId="23507"/>
    <cellStyle name="Comma  - Style8 3 2" xfId="23508"/>
    <cellStyle name="Comma  - Style8 3 3" xfId="23509"/>
    <cellStyle name="Comma  - Style8 4" xfId="23510"/>
    <cellStyle name="Comma  - Style8_&gt;5" xfId="23511"/>
    <cellStyle name="Comma 2" xfId="1"/>
    <cellStyle name="Comma 2 2" xfId="23512"/>
    <cellStyle name="Comma 2 2 2" xfId="23513"/>
    <cellStyle name="Comma 2 2 2 2" xfId="23514"/>
    <cellStyle name="Comma 2 2 2 2 2" xfId="26128"/>
    <cellStyle name="Comma 2 2 2 2 2 2" xfId="26134"/>
    <cellStyle name="Comma 2 2 2 2 2 3" xfId="26140"/>
    <cellStyle name="Comma 2 2 2 3" xfId="23515"/>
    <cellStyle name="Comma 2 2 2 4" xfId="26127"/>
    <cellStyle name="Comma 2 2 2 4 2" xfId="26133"/>
    <cellStyle name="Comma 2 2 2 4 3" xfId="26139"/>
    <cellStyle name="Comma 2 2 3" xfId="23516"/>
    <cellStyle name="Comma 2 2 3 2" xfId="23517"/>
    <cellStyle name="Comma 2 2 3 3" xfId="23518"/>
    <cellStyle name="Comma 2 2 4" xfId="23519"/>
    <cellStyle name="Comma 2 3" xfId="23520"/>
    <cellStyle name="Comma 2 3 2" xfId="23521"/>
    <cellStyle name="Comma 2 3 3" xfId="23522"/>
    <cellStyle name="Comma 2 4" xfId="23523"/>
    <cellStyle name="Comma 2 4 2" xfId="23524"/>
    <cellStyle name="Comma 2 4 3" xfId="26129"/>
    <cellStyle name="Comma 2 4 3 2" xfId="26135"/>
    <cellStyle name="Comma 2 4 3 3" xfId="26141"/>
    <cellStyle name="Comma 2 5" xfId="23525"/>
    <cellStyle name="Comma 2 5 2" xfId="23526"/>
    <cellStyle name="Comma 2 5 2 2" xfId="26131"/>
    <cellStyle name="Comma 2 5 2 2 2" xfId="26137"/>
    <cellStyle name="Comma 2 5 2 2 3" xfId="26143"/>
    <cellStyle name="Comma 2 5 3" xfId="23527"/>
    <cellStyle name="Comma 2 5 4" xfId="26130"/>
    <cellStyle name="Comma 2 5 4 2" xfId="26136"/>
    <cellStyle name="Comma 2 5 4 3" xfId="26142"/>
    <cellStyle name="Comma 2 6" xfId="23528"/>
    <cellStyle name="Comma 2 6 2" xfId="23529"/>
    <cellStyle name="Comma 2 6 3" xfId="23530"/>
    <cellStyle name="Comma 2 7" xfId="23531"/>
    <cellStyle name="Comma 2 8" xfId="26126"/>
    <cellStyle name="Comma 2 8 2" xfId="26132"/>
    <cellStyle name="Comma 2 8 3" xfId="26138"/>
    <cellStyle name="Comma0" xfId="23532"/>
    <cellStyle name="Comma0 1" xfId="23533"/>
    <cellStyle name="Comma0 1 2" xfId="23534"/>
    <cellStyle name="Comma0 1 2 2" xfId="23535"/>
    <cellStyle name="Comma0 1 2 3" xfId="23536"/>
    <cellStyle name="Comma0 1 3" xfId="23537"/>
    <cellStyle name="Comma0 1 3 2" xfId="23538"/>
    <cellStyle name="Comma0 1 3 3" xfId="23539"/>
    <cellStyle name="Comma0 1 4" xfId="23540"/>
    <cellStyle name="Comma0 2" xfId="23541"/>
    <cellStyle name="Comma0_&gt;5" xfId="23542"/>
    <cellStyle name="Currency0" xfId="23543"/>
    <cellStyle name="Currency0 1" xfId="23544"/>
    <cellStyle name="Currency0 1 2" xfId="23545"/>
    <cellStyle name="Currency0 1 2 2" xfId="23546"/>
    <cellStyle name="Currency0 1 2 3" xfId="23547"/>
    <cellStyle name="Currency0 1 3" xfId="23548"/>
    <cellStyle name="Currency0 1 3 2" xfId="23549"/>
    <cellStyle name="Currency0 1 3 3" xfId="23550"/>
    <cellStyle name="Currency0 1 4" xfId="23551"/>
    <cellStyle name="Currency0 2" xfId="23552"/>
    <cellStyle name="Currency0 2 2" xfId="23553"/>
    <cellStyle name="Currency0 2 3" xfId="23554"/>
    <cellStyle name="Currency0 3" xfId="23555"/>
    <cellStyle name="Currency0 3 2" xfId="23556"/>
    <cellStyle name="Currency0 3 3" xfId="23557"/>
    <cellStyle name="Currency0 4" xfId="23558"/>
    <cellStyle name="Currency0_&gt;5" xfId="23559"/>
    <cellStyle name="Date" xfId="23560"/>
    <cellStyle name="Date 1" xfId="23561"/>
    <cellStyle name="Date 1 2" xfId="23562"/>
    <cellStyle name="Date 1 2 2" xfId="23563"/>
    <cellStyle name="Date 1 2 3" xfId="23564"/>
    <cellStyle name="Date 1 3" xfId="23565"/>
    <cellStyle name="Date 1 3 2" xfId="23566"/>
    <cellStyle name="Date 1 3 3" xfId="23567"/>
    <cellStyle name="Date 1 4" xfId="23568"/>
    <cellStyle name="Date 2" xfId="23569"/>
    <cellStyle name="Date_&gt;5" xfId="23570"/>
    <cellStyle name="Dezimal [0]_laroux" xfId="23571"/>
    <cellStyle name="Dezimal_laroux" xfId="23572"/>
    <cellStyle name="Euro" xfId="23573"/>
    <cellStyle name="Euro 1" xfId="23574"/>
    <cellStyle name="Euro 1 2" xfId="23575"/>
    <cellStyle name="Euro 1 2 2" xfId="23576"/>
    <cellStyle name="Euro 1 2 3" xfId="23577"/>
    <cellStyle name="Euro 1 3" xfId="23578"/>
    <cellStyle name="Euro 1 3 2" xfId="23579"/>
    <cellStyle name="Euro 1 3 3" xfId="23580"/>
    <cellStyle name="Euro 1 4" xfId="23581"/>
    <cellStyle name="Euro 2" xfId="23582"/>
    <cellStyle name="Euro 2 2" xfId="23583"/>
    <cellStyle name="Euro 2 3" xfId="23584"/>
    <cellStyle name="Euro 3" xfId="23585"/>
    <cellStyle name="Euro 3 2" xfId="23586"/>
    <cellStyle name="Euro 3 3" xfId="23587"/>
    <cellStyle name="Euro 4" xfId="23588"/>
    <cellStyle name="Euro_&gt;5" xfId="23589"/>
    <cellStyle name="Excel Built-in Normal_sop 08_test results format_ NDC_West" xfId="2"/>
    <cellStyle name="Explanatory Text 2" xfId="23590"/>
    <cellStyle name="Explanatory Text 2 2" xfId="23591"/>
    <cellStyle name="Explanatory Text 2 3" xfId="23592"/>
    <cellStyle name="Explanatory Text 3" xfId="23593"/>
    <cellStyle name="Explanatory Text 3 2" xfId="23594"/>
    <cellStyle name="Explanatory Text 3 3" xfId="23595"/>
    <cellStyle name="Explanatory Text 4" xfId="23596"/>
    <cellStyle name="Explanatory Text 4 2" xfId="23597"/>
    <cellStyle name="Explanatory Text 5" xfId="23598"/>
    <cellStyle name="Explanatory Text 5 2" xfId="23599"/>
    <cellStyle name="Explanatory Text 6" xfId="23600"/>
    <cellStyle name="Explanatory Text 7" xfId="23601"/>
    <cellStyle name="Fixed" xfId="23602"/>
    <cellStyle name="Fixed 1" xfId="23603"/>
    <cellStyle name="Fixed 1 2" xfId="23604"/>
    <cellStyle name="Fixed 1 2 2" xfId="23605"/>
    <cellStyle name="Fixed 1 2 3" xfId="23606"/>
    <cellStyle name="Fixed 1 3" xfId="23607"/>
    <cellStyle name="Fixed 1 3 2" xfId="23608"/>
    <cellStyle name="Fixed 1 3 3" xfId="23609"/>
    <cellStyle name="Fixed 1 4" xfId="23610"/>
    <cellStyle name="Fixed 2" xfId="23611"/>
    <cellStyle name="Fixed_&gt;5" xfId="23612"/>
    <cellStyle name="Formula" xfId="23613"/>
    <cellStyle name="Formula 1" xfId="23614"/>
    <cellStyle name="Formula 1 2" xfId="23615"/>
    <cellStyle name="Formula 1 2 2" xfId="23616"/>
    <cellStyle name="Formula 1 2 3" xfId="23617"/>
    <cellStyle name="Formula 1 3" xfId="23618"/>
    <cellStyle name="Formula 1 3 2" xfId="23619"/>
    <cellStyle name="Formula 1 3 3" xfId="23620"/>
    <cellStyle name="Formula 1 4" xfId="23621"/>
    <cellStyle name="Formula 2" xfId="23622"/>
    <cellStyle name="Formula 2 2" xfId="23623"/>
    <cellStyle name="Formula 2 3" xfId="23624"/>
    <cellStyle name="Formula 3" xfId="23625"/>
    <cellStyle name="Formula 3 2" xfId="23626"/>
    <cellStyle name="Formula 3 3" xfId="23627"/>
    <cellStyle name="Formula 4" xfId="23628"/>
    <cellStyle name="Formula_&gt;5" xfId="23629"/>
    <cellStyle name="Good 2" xfId="23630"/>
    <cellStyle name="Good 2 2" xfId="23631"/>
    <cellStyle name="Good 2 3" xfId="23632"/>
    <cellStyle name="Good 3" xfId="23633"/>
    <cellStyle name="Good 3 2" xfId="23634"/>
    <cellStyle name="Good 3 3" xfId="23635"/>
    <cellStyle name="Good 4" xfId="23636"/>
    <cellStyle name="Good 4 2" xfId="23637"/>
    <cellStyle name="Good 5" xfId="23638"/>
    <cellStyle name="Good 5 2" xfId="23639"/>
    <cellStyle name="Good 6" xfId="23640"/>
    <cellStyle name="Good 7" xfId="23641"/>
    <cellStyle name="Grey" xfId="23642"/>
    <cellStyle name="Grey 1" xfId="23643"/>
    <cellStyle name="Grey 1 2" xfId="23644"/>
    <cellStyle name="Grey 2" xfId="23645"/>
    <cellStyle name="Grey_&gt;5" xfId="23646"/>
    <cellStyle name="Head 1" xfId="23647"/>
    <cellStyle name="Head 1 2" xfId="23648"/>
    <cellStyle name="Header1" xfId="23649"/>
    <cellStyle name="Header1 1" xfId="23650"/>
    <cellStyle name="Header1 1 2" xfId="23651"/>
    <cellStyle name="Header1 2" xfId="23652"/>
    <cellStyle name="Header1_&gt;5" xfId="23653"/>
    <cellStyle name="Header2" xfId="23654"/>
    <cellStyle name="Header2 1" xfId="23655"/>
    <cellStyle name="Header2 1 2" xfId="23656"/>
    <cellStyle name="Header2 2" xfId="23657"/>
    <cellStyle name="Header2_&gt;5" xfId="23658"/>
    <cellStyle name="Heading 1 1" xfId="23659"/>
    <cellStyle name="Heading 1 1 2" xfId="23660"/>
    <cellStyle name="Heading 1 10" xfId="23661"/>
    <cellStyle name="Heading 1 10 2" xfId="23662"/>
    <cellStyle name="Heading 1 11" xfId="23663"/>
    <cellStyle name="Heading 1 11 2" xfId="23664"/>
    <cellStyle name="Heading 1 12" xfId="23665"/>
    <cellStyle name="Heading 1 13" xfId="23666"/>
    <cellStyle name="Heading 1 2" xfId="23667"/>
    <cellStyle name="Heading 1 2 2" xfId="23668"/>
    <cellStyle name="Heading 1 2 3" xfId="23669"/>
    <cellStyle name="Heading 1 3" xfId="23670"/>
    <cellStyle name="Heading 1 3 2" xfId="23671"/>
    <cellStyle name="Heading 1 3 2 2" xfId="23672"/>
    <cellStyle name="Heading 1 3 3" xfId="23673"/>
    <cellStyle name="Heading 1 3 3 2" xfId="23674"/>
    <cellStyle name="Heading 1 3 3 3" xfId="23675"/>
    <cellStyle name="Heading 1 3 4" xfId="23676"/>
    <cellStyle name="Heading 1 4" xfId="23677"/>
    <cellStyle name="Heading 1 4 2" xfId="23678"/>
    <cellStyle name="Heading 1 5" xfId="23679"/>
    <cellStyle name="Heading 1 5 2" xfId="23680"/>
    <cellStyle name="Heading 1 6" xfId="23681"/>
    <cellStyle name="Heading 1 6 2" xfId="23682"/>
    <cellStyle name="Heading 1 7" xfId="23683"/>
    <cellStyle name="Heading 1 7 2" xfId="23684"/>
    <cellStyle name="Heading 1 8" xfId="23685"/>
    <cellStyle name="Heading 1 8 2" xfId="23686"/>
    <cellStyle name="Heading 1 9" xfId="23687"/>
    <cellStyle name="Heading 1 9 2" xfId="23688"/>
    <cellStyle name="Heading 2 1" xfId="23689"/>
    <cellStyle name="Heading 2 1 2" xfId="23690"/>
    <cellStyle name="Heading 2 10" xfId="23691"/>
    <cellStyle name="Heading 2 10 2" xfId="23692"/>
    <cellStyle name="Heading 2 11" xfId="23693"/>
    <cellStyle name="Heading 2 11 2" xfId="23694"/>
    <cellStyle name="Heading 2 12" xfId="23695"/>
    <cellStyle name="Heading 2 13" xfId="23696"/>
    <cellStyle name="Heading 2 2" xfId="23697"/>
    <cellStyle name="Heading 2 2 2" xfId="23698"/>
    <cellStyle name="Heading 2 2 3" xfId="23699"/>
    <cellStyle name="Heading 2 3" xfId="23700"/>
    <cellStyle name="Heading 2 3 2" xfId="23701"/>
    <cellStyle name="Heading 2 3 2 2" xfId="23702"/>
    <cellStyle name="Heading 2 3 3" xfId="23703"/>
    <cellStyle name="Heading 2 3 3 2" xfId="23704"/>
    <cellStyle name="Heading 2 3 3 3" xfId="23705"/>
    <cellStyle name="Heading 2 3 4" xfId="23706"/>
    <cellStyle name="Heading 2 4" xfId="23707"/>
    <cellStyle name="Heading 2 4 2" xfId="23708"/>
    <cellStyle name="Heading 2 5" xfId="23709"/>
    <cellStyle name="Heading 2 5 2" xfId="23710"/>
    <cellStyle name="Heading 2 6" xfId="23711"/>
    <cellStyle name="Heading 2 6 2" xfId="23712"/>
    <cellStyle name="Heading 2 7" xfId="23713"/>
    <cellStyle name="Heading 2 7 2" xfId="23714"/>
    <cellStyle name="Heading 2 8" xfId="23715"/>
    <cellStyle name="Heading 2 8 2" xfId="23716"/>
    <cellStyle name="Heading 2 9" xfId="23717"/>
    <cellStyle name="Heading 2 9 2" xfId="23718"/>
    <cellStyle name="Heading 3 2" xfId="23719"/>
    <cellStyle name="Heading 3 2 2" xfId="23720"/>
    <cellStyle name="Heading 3 2 3" xfId="23721"/>
    <cellStyle name="Heading 3 3" xfId="23722"/>
    <cellStyle name="Heading 3 3 2" xfId="23723"/>
    <cellStyle name="Heading 3 3 3" xfId="23724"/>
    <cellStyle name="Heading 3 4" xfId="23725"/>
    <cellStyle name="Heading 3 4 2" xfId="23726"/>
    <cellStyle name="Heading 3 5" xfId="23727"/>
    <cellStyle name="Heading 3 5 2" xfId="23728"/>
    <cellStyle name="Heading 3 6" xfId="23729"/>
    <cellStyle name="Heading 3 7" xfId="23730"/>
    <cellStyle name="Heading 4 2" xfId="23731"/>
    <cellStyle name="Heading 4 2 2" xfId="23732"/>
    <cellStyle name="Heading 4 2 3" xfId="23733"/>
    <cellStyle name="Heading 4 3" xfId="23734"/>
    <cellStyle name="Heading 4 3 2" xfId="23735"/>
    <cellStyle name="Heading 4 3 3" xfId="23736"/>
    <cellStyle name="Heading 4 4" xfId="23737"/>
    <cellStyle name="Heading 4 4 2" xfId="23738"/>
    <cellStyle name="Heading 4 5" xfId="23739"/>
    <cellStyle name="Heading 4 5 2" xfId="23740"/>
    <cellStyle name="Heading 4 6" xfId="23741"/>
    <cellStyle name="Heading 4 7" xfId="23742"/>
    <cellStyle name="Hyperlink" xfId="26145" builtinId="8"/>
    <cellStyle name="Hypertextový odkaz" xfId="23743"/>
    <cellStyle name="Hypertextový odkaz 1" xfId="23744"/>
    <cellStyle name="Hypertextový odkaz 1 2" xfId="23745"/>
    <cellStyle name="Hypertextový odkaz 1 2 2" xfId="23746"/>
    <cellStyle name="Hypertextový odkaz 1 2 3" xfId="23747"/>
    <cellStyle name="Hypertextový odkaz 1 3" xfId="23748"/>
    <cellStyle name="Hypertextový odkaz 1 3 2" xfId="23749"/>
    <cellStyle name="Hypertextový odkaz 1 3 3" xfId="23750"/>
    <cellStyle name="Hypertextový odkaz 1 4" xfId="23751"/>
    <cellStyle name="Hypertextový odkaz 2" xfId="23752"/>
    <cellStyle name="Hypertextový odkaz 2 2" xfId="23753"/>
    <cellStyle name="Hypertextový odkaz 2 3" xfId="23754"/>
    <cellStyle name="Hypertextový odkaz 3" xfId="23755"/>
    <cellStyle name="Hypertextový odkaz 3 2" xfId="23756"/>
    <cellStyle name="Hypertextový odkaz 3 3" xfId="23757"/>
    <cellStyle name="Hypertextový odkaz 4" xfId="23758"/>
    <cellStyle name="Hypertextový odkaz_08-07-09-TRANSFORMER" xfId="23759"/>
    <cellStyle name="Input [yellow]" xfId="23760"/>
    <cellStyle name="Input [yellow] 1" xfId="23761"/>
    <cellStyle name="Input [yellow] 1 2" xfId="23762"/>
    <cellStyle name="Input [yellow] 2" xfId="23763"/>
    <cellStyle name="Input [yellow]_&gt;5" xfId="23764"/>
    <cellStyle name="Input 10" xfId="23765"/>
    <cellStyle name="Input 11" xfId="23766"/>
    <cellStyle name="Input 12" xfId="23767"/>
    <cellStyle name="Input 13" xfId="23768"/>
    <cellStyle name="Input 14" xfId="23769"/>
    <cellStyle name="Input 15" xfId="23770"/>
    <cellStyle name="Input 16" xfId="23771"/>
    <cellStyle name="Input 17" xfId="23772"/>
    <cellStyle name="Input 18" xfId="23773"/>
    <cellStyle name="Input 19" xfId="23774"/>
    <cellStyle name="Input 2" xfId="23775"/>
    <cellStyle name="Input 2 2" xfId="23776"/>
    <cellStyle name="Input 2 3" xfId="23777"/>
    <cellStyle name="Input 20" xfId="23778"/>
    <cellStyle name="Input 3" xfId="23779"/>
    <cellStyle name="Input 3 2" xfId="23780"/>
    <cellStyle name="Input 3 3" xfId="23781"/>
    <cellStyle name="Input 4" xfId="23782"/>
    <cellStyle name="Input 4 2" xfId="23783"/>
    <cellStyle name="Input 5" xfId="23784"/>
    <cellStyle name="Input 5 2" xfId="23785"/>
    <cellStyle name="Input 6" xfId="23786"/>
    <cellStyle name="Input 6 2" xfId="23787"/>
    <cellStyle name="Input 7" xfId="23788"/>
    <cellStyle name="Input 8" xfId="23789"/>
    <cellStyle name="Input 9" xfId="23790"/>
    <cellStyle name="Linked Cell 2" xfId="23791"/>
    <cellStyle name="Linked Cell 2 2" xfId="23792"/>
    <cellStyle name="Linked Cell 2 3" xfId="23793"/>
    <cellStyle name="Linked Cell 3" xfId="23794"/>
    <cellStyle name="Linked Cell 3 2" xfId="23795"/>
    <cellStyle name="Linked Cell 3 3" xfId="23796"/>
    <cellStyle name="Linked Cell 4" xfId="23797"/>
    <cellStyle name="Linked Cell 4 2" xfId="23798"/>
    <cellStyle name="Linked Cell 5" xfId="23799"/>
    <cellStyle name="Linked Cell 5 2" xfId="23800"/>
    <cellStyle name="Linked Cell 6" xfId="23801"/>
    <cellStyle name="Linked Cell 7" xfId="23802"/>
    <cellStyle name="Milliers [0]_laroux" xfId="23803"/>
    <cellStyle name="Milliers_laroux" xfId="23804"/>
    <cellStyle name="Neutral 2" xfId="23805"/>
    <cellStyle name="Neutral 2 2" xfId="23806"/>
    <cellStyle name="Neutral 2 3" xfId="23807"/>
    <cellStyle name="Neutral 3" xfId="23808"/>
    <cellStyle name="Neutral 3 2" xfId="23809"/>
    <cellStyle name="Neutral 3 3" xfId="23810"/>
    <cellStyle name="Neutral 4" xfId="23811"/>
    <cellStyle name="Neutral 4 2" xfId="23812"/>
    <cellStyle name="Neutral 5" xfId="23813"/>
    <cellStyle name="Neutral 5 2" xfId="23814"/>
    <cellStyle name="Neutral 6" xfId="23815"/>
    <cellStyle name="Neutral 7" xfId="23816"/>
    <cellStyle name="no dec" xfId="23817"/>
    <cellStyle name="no dec 1" xfId="23818"/>
    <cellStyle name="no dec 1 2" xfId="23819"/>
    <cellStyle name="no dec 1 2 2" xfId="23820"/>
    <cellStyle name="no dec 1 2 3" xfId="23821"/>
    <cellStyle name="no dec 1 3" xfId="23822"/>
    <cellStyle name="no dec 1 3 2" xfId="23823"/>
    <cellStyle name="no dec 1 3 3" xfId="23824"/>
    <cellStyle name="no dec 1 4" xfId="23825"/>
    <cellStyle name="no dec 2" xfId="23826"/>
    <cellStyle name="no dec 2 2" xfId="23827"/>
    <cellStyle name="no dec 2 3" xfId="23828"/>
    <cellStyle name="no dec 3" xfId="23829"/>
    <cellStyle name="no dec 3 2" xfId="23830"/>
    <cellStyle name="no dec 3 3" xfId="23831"/>
    <cellStyle name="no dec 4" xfId="23832"/>
    <cellStyle name="no dec_08-07-09-TRANSFORMER" xfId="23833"/>
    <cellStyle name="Non défini" xfId="23834"/>
    <cellStyle name="Non défini 1" xfId="23835"/>
    <cellStyle name="Non défini 1 2" xfId="23836"/>
    <cellStyle name="Non défini 1 2 2" xfId="23837"/>
    <cellStyle name="Non défini 1 2 3" xfId="23838"/>
    <cellStyle name="Non défini 1 3" xfId="23839"/>
    <cellStyle name="Non défini 1 3 2" xfId="23840"/>
    <cellStyle name="Non défini 1 3 3" xfId="23841"/>
    <cellStyle name="Non défini 1 4" xfId="23842"/>
    <cellStyle name="Non défini 2" xfId="23843"/>
    <cellStyle name="Non défini 2 2" xfId="23844"/>
    <cellStyle name="Non défini 2 3" xfId="23845"/>
    <cellStyle name="Non défini 3" xfId="23846"/>
    <cellStyle name="Non défini 3 2" xfId="23847"/>
    <cellStyle name="Non défini 3 3" xfId="23848"/>
    <cellStyle name="Non défini 4" xfId="23849"/>
    <cellStyle name="Non défini_&gt;5" xfId="23850"/>
    <cellStyle name="Normal" xfId="0" builtinId="0"/>
    <cellStyle name="Normal - Style1" xfId="23851"/>
    <cellStyle name="Normal - Style1 1" xfId="23852"/>
    <cellStyle name="Normal - Style1 1 2" xfId="23853"/>
    <cellStyle name="Normal - Style1 1 2 2" xfId="23854"/>
    <cellStyle name="Normal - Style1 1 2 3" xfId="23855"/>
    <cellStyle name="Normal - Style1 1 3" xfId="23856"/>
    <cellStyle name="Normal - Style1 1 3 2" xfId="23857"/>
    <cellStyle name="Normal - Style1 1 3 3" xfId="23858"/>
    <cellStyle name="Normal - Style1 1 4" xfId="23859"/>
    <cellStyle name="Normal - Style1 2" xfId="23860"/>
    <cellStyle name="Normal - Style1 2 2" xfId="23861"/>
    <cellStyle name="Normal - Style1 2 3" xfId="23862"/>
    <cellStyle name="Normal - Style1 3" xfId="23863"/>
    <cellStyle name="Normal - Style1 3 2" xfId="23864"/>
    <cellStyle name="Normal - Style1 3 3" xfId="23865"/>
    <cellStyle name="Normal - Style1 4" xfId="23866"/>
    <cellStyle name="Normal - Style1_&gt;5" xfId="23867"/>
    <cellStyle name="Normal 10" xfId="23868"/>
    <cellStyle name="Normal 10 2" xfId="23869"/>
    <cellStyle name="Normal 10 2 2" xfId="23870"/>
    <cellStyle name="Normal 10 3" xfId="23871"/>
    <cellStyle name="Normal 10 3 2" xfId="23872"/>
    <cellStyle name="Normal 10 3 2 2" xfId="23873"/>
    <cellStyle name="Normal 10 3 3" xfId="23874"/>
    <cellStyle name="Normal 10 4" xfId="23875"/>
    <cellStyle name="Normal 10 5" xfId="26144"/>
    <cellStyle name="Normal 11" xfId="23876"/>
    <cellStyle name="Normal 11 2" xfId="23877"/>
    <cellStyle name="Normal 11 2 2" xfId="23878"/>
    <cellStyle name="Normal 11 3" xfId="23879"/>
    <cellStyle name="Normal 11 3 2" xfId="23880"/>
    <cellStyle name="Normal 11 3 2 2" xfId="23881"/>
    <cellStyle name="Normal 11 3 3" xfId="23882"/>
    <cellStyle name="Normal 11 4" xfId="23883"/>
    <cellStyle name="Normal 11 4 2" xfId="23884"/>
    <cellStyle name="Normal 12" xfId="23885"/>
    <cellStyle name="Normal 12 10" xfId="23886"/>
    <cellStyle name="Normal 12 11" xfId="23887"/>
    <cellStyle name="Normal 12 12" xfId="23888"/>
    <cellStyle name="Normal 12 13" xfId="23889"/>
    <cellStyle name="Normal 12 14" xfId="23890"/>
    <cellStyle name="Normal 12 2" xfId="23891"/>
    <cellStyle name="Normal 12 2 10" xfId="23892"/>
    <cellStyle name="Normal 12 2 11" xfId="23893"/>
    <cellStyle name="Normal 12 2 12" xfId="23894"/>
    <cellStyle name="Normal 12 2 2" xfId="23895"/>
    <cellStyle name="Normal 12 2 2 2" xfId="23896"/>
    <cellStyle name="Normal 12 2 2 2 2" xfId="23897"/>
    <cellStyle name="Normal 12 2 2 2 2 2" xfId="23898"/>
    <cellStyle name="Normal 12 2 2 2 3" xfId="23899"/>
    <cellStyle name="Normal 12 2 2 2 3 2" xfId="23900"/>
    <cellStyle name="Normal 12 2 2 2 4" xfId="23901"/>
    <cellStyle name="Normal 12 2 2 2 4 2" xfId="23902"/>
    <cellStyle name="Normal 12 2 2 2 5" xfId="23903"/>
    <cellStyle name="Normal 12 2 2 2 6" xfId="23904"/>
    <cellStyle name="Normal 12 2 2 2 7" xfId="23905"/>
    <cellStyle name="Normal 12 2 2 2 8" xfId="23906"/>
    <cellStyle name="Normal 12 2 2 2 9" xfId="23907"/>
    <cellStyle name="Normal 12 2 2 3" xfId="23908"/>
    <cellStyle name="Normal 12 2 2 3 2" xfId="23909"/>
    <cellStyle name="Normal 12 2 2 3 3" xfId="23910"/>
    <cellStyle name="Normal 12 2 2 3 4" xfId="23911"/>
    <cellStyle name="Normal 12 2 2 4" xfId="23912"/>
    <cellStyle name="Normal 12 2 2 4 2" xfId="23913"/>
    <cellStyle name="Normal 12 2 2 5" xfId="23914"/>
    <cellStyle name="Normal 12 2 2 5 2" xfId="23915"/>
    <cellStyle name="Normal 12 2 2 6" xfId="23916"/>
    <cellStyle name="Normal 12 2 2 7" xfId="23917"/>
    <cellStyle name="Normal 12 2 2 8" xfId="23918"/>
    <cellStyle name="Normal 12 2 2 9" xfId="23919"/>
    <cellStyle name="Normal 12 2 3" xfId="23920"/>
    <cellStyle name="Normal 12 2 3 10" xfId="23921"/>
    <cellStyle name="Normal 12 2 3 2" xfId="23922"/>
    <cellStyle name="Normal 12 2 3 2 2" xfId="23923"/>
    <cellStyle name="Normal 12 2 3 2 2 2" xfId="23924"/>
    <cellStyle name="Normal 12 2 3 2 3" xfId="23925"/>
    <cellStyle name="Normal 12 2 3 2 3 2" xfId="23926"/>
    <cellStyle name="Normal 12 2 3 2 4" xfId="23927"/>
    <cellStyle name="Normal 12 2 3 2 4 2" xfId="23928"/>
    <cellStyle name="Normal 12 2 3 2 5" xfId="23929"/>
    <cellStyle name="Normal 12 2 3 2 6" xfId="23930"/>
    <cellStyle name="Normal 12 2 3 2 7" xfId="23931"/>
    <cellStyle name="Normal 12 2 3 2 8" xfId="23932"/>
    <cellStyle name="Normal 12 2 3 2 9" xfId="23933"/>
    <cellStyle name="Normal 12 2 3 3" xfId="23934"/>
    <cellStyle name="Normal 12 2 3 3 2" xfId="23935"/>
    <cellStyle name="Normal 12 2 3 4" xfId="23936"/>
    <cellStyle name="Normal 12 2 3 4 2" xfId="23937"/>
    <cellStyle name="Normal 12 2 3 5" xfId="23938"/>
    <cellStyle name="Normal 12 2 3 5 2" xfId="23939"/>
    <cellStyle name="Normal 12 2 3 6" xfId="23940"/>
    <cellStyle name="Normal 12 2 3 7" xfId="23941"/>
    <cellStyle name="Normal 12 2 3 8" xfId="23942"/>
    <cellStyle name="Normal 12 2 3 9" xfId="23943"/>
    <cellStyle name="Normal 12 2 4" xfId="23944"/>
    <cellStyle name="Normal 12 2 4 2" xfId="23945"/>
    <cellStyle name="Normal 12 2 4 2 2" xfId="23946"/>
    <cellStyle name="Normal 12 2 4 3" xfId="23947"/>
    <cellStyle name="Normal 12 2 4 3 2" xfId="23948"/>
    <cellStyle name="Normal 12 2 4 4" xfId="23949"/>
    <cellStyle name="Normal 12 2 4 4 2" xfId="23950"/>
    <cellStyle name="Normal 12 2 4 5" xfId="23951"/>
    <cellStyle name="Normal 12 2 4 6" xfId="23952"/>
    <cellStyle name="Normal 12 2 4 7" xfId="23953"/>
    <cellStyle name="Normal 12 2 4 8" xfId="23954"/>
    <cellStyle name="Normal 12 2 4 9" xfId="23955"/>
    <cellStyle name="Normal 12 2 5" xfId="23956"/>
    <cellStyle name="Normal 12 2 5 2" xfId="23957"/>
    <cellStyle name="Normal 12 2 5 3" xfId="23958"/>
    <cellStyle name="Normal 12 2 6" xfId="23959"/>
    <cellStyle name="Normal 12 2 6 2" xfId="23960"/>
    <cellStyle name="Normal 12 2 7" xfId="23961"/>
    <cellStyle name="Normal 12 2 7 2" xfId="23962"/>
    <cellStyle name="Normal 12 2 8" xfId="23963"/>
    <cellStyle name="Normal 12 2 8 2" xfId="23964"/>
    <cellStyle name="Normal 12 2 9" xfId="23965"/>
    <cellStyle name="Normal 12 3" xfId="23966"/>
    <cellStyle name="Normal 12 3 2" xfId="23967"/>
    <cellStyle name="Normal 12 3 2 2" xfId="23968"/>
    <cellStyle name="Normal 12 3 2 2 2" xfId="23969"/>
    <cellStyle name="Normal 12 3 2 2 3" xfId="23970"/>
    <cellStyle name="Normal 12 3 2 2 4" xfId="23971"/>
    <cellStyle name="Normal 12 3 2 3" xfId="23972"/>
    <cellStyle name="Normal 12 3 2 3 2" xfId="23973"/>
    <cellStyle name="Normal 12 3 2 4" xfId="23974"/>
    <cellStyle name="Normal 12 3 2 4 2" xfId="23975"/>
    <cellStyle name="Normal 12 3 2 5" xfId="23976"/>
    <cellStyle name="Normal 12 3 2 6" xfId="23977"/>
    <cellStyle name="Normal 12 3 2 7" xfId="23978"/>
    <cellStyle name="Normal 12 3 2 8" xfId="23979"/>
    <cellStyle name="Normal 12 3 2 9" xfId="23980"/>
    <cellStyle name="Normal 12 3 3" xfId="23981"/>
    <cellStyle name="Normal 12 3 3 2" xfId="23982"/>
    <cellStyle name="Normal 12 3 3 3" xfId="23983"/>
    <cellStyle name="Normal 12 3 3 4" xfId="23984"/>
    <cellStyle name="Normal 12 3 4" xfId="23985"/>
    <cellStyle name="Normal 12 3 4 2" xfId="23986"/>
    <cellStyle name="Normal 12 3 4 3" xfId="23987"/>
    <cellStyle name="Normal 12 3 4 4" xfId="23988"/>
    <cellStyle name="Normal 12 3 5" xfId="23989"/>
    <cellStyle name="Normal 12 3 5 2" xfId="23990"/>
    <cellStyle name="Normal 12 3 6" xfId="23991"/>
    <cellStyle name="Normal 12 3 7" xfId="23992"/>
    <cellStyle name="Normal 12 3 8" xfId="23993"/>
    <cellStyle name="Normal 12 3 9" xfId="23994"/>
    <cellStyle name="Normal 12 4" xfId="23995"/>
    <cellStyle name="Normal 12 4 10" xfId="23996"/>
    <cellStyle name="Normal 12 4 2" xfId="23997"/>
    <cellStyle name="Normal 12 4 2 2" xfId="23998"/>
    <cellStyle name="Normal 12 4 2 2 2" xfId="23999"/>
    <cellStyle name="Normal 12 4 2 3" xfId="24000"/>
    <cellStyle name="Normal 12 4 2 3 2" xfId="24001"/>
    <cellStyle name="Normal 12 4 2 4" xfId="24002"/>
    <cellStyle name="Normal 12 4 2 4 2" xfId="24003"/>
    <cellStyle name="Normal 12 4 2 5" xfId="24004"/>
    <cellStyle name="Normal 12 4 2 6" xfId="24005"/>
    <cellStyle name="Normal 12 4 2 7" xfId="24006"/>
    <cellStyle name="Normal 12 4 2 8" xfId="24007"/>
    <cellStyle name="Normal 12 4 2 9" xfId="24008"/>
    <cellStyle name="Normal 12 4 3" xfId="24009"/>
    <cellStyle name="Normal 12 4 3 2" xfId="24010"/>
    <cellStyle name="Normal 12 4 4" xfId="24011"/>
    <cellStyle name="Normal 12 4 4 2" xfId="24012"/>
    <cellStyle name="Normal 12 4 5" xfId="24013"/>
    <cellStyle name="Normal 12 4 5 2" xfId="24014"/>
    <cellStyle name="Normal 12 4 6" xfId="24015"/>
    <cellStyle name="Normal 12 4 7" xfId="24016"/>
    <cellStyle name="Normal 12 4 8" xfId="24017"/>
    <cellStyle name="Normal 12 4 9" xfId="24018"/>
    <cellStyle name="Normal 12 5" xfId="24019"/>
    <cellStyle name="Normal 12 5 2" xfId="24020"/>
    <cellStyle name="Normal 12 5 2 2" xfId="24021"/>
    <cellStyle name="Normal 12 5 3" xfId="24022"/>
    <cellStyle name="Normal 12 5 3 2" xfId="24023"/>
    <cellStyle name="Normal 12 5 4" xfId="24024"/>
    <cellStyle name="Normal 12 5 4 2" xfId="24025"/>
    <cellStyle name="Normal 12 5 5" xfId="24026"/>
    <cellStyle name="Normal 12 5 6" xfId="24027"/>
    <cellStyle name="Normal 12 5 7" xfId="24028"/>
    <cellStyle name="Normal 12 5 8" xfId="24029"/>
    <cellStyle name="Normal 12 5 9" xfId="24030"/>
    <cellStyle name="Normal 12 6" xfId="24031"/>
    <cellStyle name="Normal 12 6 2" xfId="24032"/>
    <cellStyle name="Normal 12 6 2 2" xfId="24033"/>
    <cellStyle name="Normal 12 6 3" xfId="24034"/>
    <cellStyle name="Normal 12 6 3 2" xfId="24035"/>
    <cellStyle name="Normal 12 6 4" xfId="24036"/>
    <cellStyle name="Normal 12 6 4 2" xfId="24037"/>
    <cellStyle name="Normal 12 6 5" xfId="24038"/>
    <cellStyle name="Normal 12 6 6" xfId="24039"/>
    <cellStyle name="Normal 12 6 7" xfId="24040"/>
    <cellStyle name="Normal 12 7" xfId="24041"/>
    <cellStyle name="Normal 12 7 2" xfId="24042"/>
    <cellStyle name="Normal 12 8" xfId="24043"/>
    <cellStyle name="Normal 12 8 2" xfId="24044"/>
    <cellStyle name="Normal 12 9" xfId="24045"/>
    <cellStyle name="Normal 12 9 2" xfId="24046"/>
    <cellStyle name="Normal 13" xfId="24047"/>
    <cellStyle name="Normal 13 10" xfId="24048"/>
    <cellStyle name="Normal 13 11" xfId="24049"/>
    <cellStyle name="Normal 13 12" xfId="24050"/>
    <cellStyle name="Normal 13 13" xfId="24051"/>
    <cellStyle name="Normal 13 14" xfId="24052"/>
    <cellStyle name="Normal 13 2" xfId="24053"/>
    <cellStyle name="Normal 13 2 10" xfId="24054"/>
    <cellStyle name="Normal 13 2 11" xfId="24055"/>
    <cellStyle name="Normal 13 2 12" xfId="24056"/>
    <cellStyle name="Normal 13 2 2" xfId="24057"/>
    <cellStyle name="Normal 13 2 2 2" xfId="24058"/>
    <cellStyle name="Normal 13 2 2 2 2" xfId="24059"/>
    <cellStyle name="Normal 13 2 2 2 2 2" xfId="24060"/>
    <cellStyle name="Normal 13 2 2 2 3" xfId="24061"/>
    <cellStyle name="Normal 13 2 2 2 3 2" xfId="24062"/>
    <cellStyle name="Normal 13 2 2 2 4" xfId="24063"/>
    <cellStyle name="Normal 13 2 2 2 4 2" xfId="24064"/>
    <cellStyle name="Normal 13 2 2 2 5" xfId="24065"/>
    <cellStyle name="Normal 13 2 2 2 6" xfId="24066"/>
    <cellStyle name="Normal 13 2 2 2 7" xfId="24067"/>
    <cellStyle name="Normal 13 2 2 2 8" xfId="24068"/>
    <cellStyle name="Normal 13 2 2 2 9" xfId="24069"/>
    <cellStyle name="Normal 13 2 2 3" xfId="24070"/>
    <cellStyle name="Normal 13 2 2 3 2" xfId="24071"/>
    <cellStyle name="Normal 13 2 2 3 3" xfId="24072"/>
    <cellStyle name="Normal 13 2 2 3 4" xfId="24073"/>
    <cellStyle name="Normal 13 2 2 4" xfId="24074"/>
    <cellStyle name="Normal 13 2 2 4 2" xfId="24075"/>
    <cellStyle name="Normal 13 2 2 5" xfId="24076"/>
    <cellStyle name="Normal 13 2 2 5 2" xfId="24077"/>
    <cellStyle name="Normal 13 2 2 6" xfId="24078"/>
    <cellStyle name="Normal 13 2 2 7" xfId="24079"/>
    <cellStyle name="Normal 13 2 2 8" xfId="24080"/>
    <cellStyle name="Normal 13 2 2 9" xfId="24081"/>
    <cellStyle name="Normal 13 2 3" xfId="24082"/>
    <cellStyle name="Normal 13 2 3 10" xfId="24083"/>
    <cellStyle name="Normal 13 2 3 2" xfId="24084"/>
    <cellStyle name="Normal 13 2 3 2 2" xfId="24085"/>
    <cellStyle name="Normal 13 2 3 2 2 2" xfId="24086"/>
    <cellStyle name="Normal 13 2 3 2 3" xfId="24087"/>
    <cellStyle name="Normal 13 2 3 2 3 2" xfId="24088"/>
    <cellStyle name="Normal 13 2 3 2 4" xfId="24089"/>
    <cellStyle name="Normal 13 2 3 2 4 2" xfId="24090"/>
    <cellStyle name="Normal 13 2 3 2 5" xfId="24091"/>
    <cellStyle name="Normal 13 2 3 2 6" xfId="24092"/>
    <cellStyle name="Normal 13 2 3 2 7" xfId="24093"/>
    <cellStyle name="Normal 13 2 3 2 8" xfId="24094"/>
    <cellStyle name="Normal 13 2 3 2 9" xfId="24095"/>
    <cellStyle name="Normal 13 2 3 3" xfId="24096"/>
    <cellStyle name="Normal 13 2 3 3 2" xfId="24097"/>
    <cellStyle name="Normal 13 2 3 4" xfId="24098"/>
    <cellStyle name="Normal 13 2 3 4 2" xfId="24099"/>
    <cellStyle name="Normal 13 2 3 5" xfId="24100"/>
    <cellStyle name="Normal 13 2 3 5 2" xfId="24101"/>
    <cellStyle name="Normal 13 2 3 6" xfId="24102"/>
    <cellStyle name="Normal 13 2 3 7" xfId="24103"/>
    <cellStyle name="Normal 13 2 3 8" xfId="24104"/>
    <cellStyle name="Normal 13 2 3 9" xfId="24105"/>
    <cellStyle name="Normal 13 2 4" xfId="24106"/>
    <cellStyle name="Normal 13 2 4 2" xfId="24107"/>
    <cellStyle name="Normal 13 2 4 2 2" xfId="24108"/>
    <cellStyle name="Normal 13 2 4 3" xfId="24109"/>
    <cellStyle name="Normal 13 2 4 3 2" xfId="24110"/>
    <cellStyle name="Normal 13 2 4 4" xfId="24111"/>
    <cellStyle name="Normal 13 2 4 4 2" xfId="24112"/>
    <cellStyle name="Normal 13 2 4 5" xfId="24113"/>
    <cellStyle name="Normal 13 2 4 6" xfId="24114"/>
    <cellStyle name="Normal 13 2 4 7" xfId="24115"/>
    <cellStyle name="Normal 13 2 4 8" xfId="24116"/>
    <cellStyle name="Normal 13 2 4 9" xfId="24117"/>
    <cellStyle name="Normal 13 2 5" xfId="24118"/>
    <cellStyle name="Normal 13 2 5 2" xfId="24119"/>
    <cellStyle name="Normal 13 2 5 3" xfId="24120"/>
    <cellStyle name="Normal 13 2 6" xfId="24121"/>
    <cellStyle name="Normal 13 2 6 2" xfId="24122"/>
    <cellStyle name="Normal 13 2 7" xfId="24123"/>
    <cellStyle name="Normal 13 2 7 2" xfId="24124"/>
    <cellStyle name="Normal 13 2 8" xfId="24125"/>
    <cellStyle name="Normal 13 2 8 2" xfId="24126"/>
    <cellStyle name="Normal 13 2 9" xfId="24127"/>
    <cellStyle name="Normal 13 3" xfId="24128"/>
    <cellStyle name="Normal 13 3 2" xfId="24129"/>
    <cellStyle name="Normal 13 3 2 2" xfId="24130"/>
    <cellStyle name="Normal 13 3 2 2 2" xfId="24131"/>
    <cellStyle name="Normal 13 3 2 2 3" xfId="24132"/>
    <cellStyle name="Normal 13 3 2 2 4" xfId="24133"/>
    <cellStyle name="Normal 13 3 2 3" xfId="24134"/>
    <cellStyle name="Normal 13 3 2 3 2" xfId="24135"/>
    <cellStyle name="Normal 13 3 2 4" xfId="24136"/>
    <cellStyle name="Normal 13 3 2 4 2" xfId="24137"/>
    <cellStyle name="Normal 13 3 2 5" xfId="24138"/>
    <cellStyle name="Normal 13 3 2 6" xfId="24139"/>
    <cellStyle name="Normal 13 3 2 7" xfId="24140"/>
    <cellStyle name="Normal 13 3 2 8" xfId="24141"/>
    <cellStyle name="Normal 13 3 2 9" xfId="24142"/>
    <cellStyle name="Normal 13 3 3" xfId="24143"/>
    <cellStyle name="Normal 13 3 3 2" xfId="24144"/>
    <cellStyle name="Normal 13 3 3 3" xfId="24145"/>
    <cellStyle name="Normal 13 3 3 4" xfId="24146"/>
    <cellStyle name="Normal 13 3 4" xfId="24147"/>
    <cellStyle name="Normal 13 3 4 2" xfId="24148"/>
    <cellStyle name="Normal 13 3 4 3" xfId="24149"/>
    <cellStyle name="Normal 13 3 4 4" xfId="24150"/>
    <cellStyle name="Normal 13 3 5" xfId="24151"/>
    <cellStyle name="Normal 13 3 5 2" xfId="24152"/>
    <cellStyle name="Normal 13 3 6" xfId="24153"/>
    <cellStyle name="Normal 13 3 7" xfId="24154"/>
    <cellStyle name="Normal 13 3 8" xfId="24155"/>
    <cellStyle name="Normal 13 3 9" xfId="24156"/>
    <cellStyle name="Normal 13 4" xfId="24157"/>
    <cellStyle name="Normal 13 4 10" xfId="24158"/>
    <cellStyle name="Normal 13 4 2" xfId="24159"/>
    <cellStyle name="Normal 13 4 2 2" xfId="24160"/>
    <cellStyle name="Normal 13 4 2 2 2" xfId="24161"/>
    <cellStyle name="Normal 13 4 2 3" xfId="24162"/>
    <cellStyle name="Normal 13 4 2 3 2" xfId="24163"/>
    <cellStyle name="Normal 13 4 2 4" xfId="24164"/>
    <cellStyle name="Normal 13 4 2 4 2" xfId="24165"/>
    <cellStyle name="Normal 13 4 2 5" xfId="24166"/>
    <cellStyle name="Normal 13 4 2 6" xfId="24167"/>
    <cellStyle name="Normal 13 4 2 7" xfId="24168"/>
    <cellStyle name="Normal 13 4 2 8" xfId="24169"/>
    <cellStyle name="Normal 13 4 2 9" xfId="24170"/>
    <cellStyle name="Normal 13 4 3" xfId="24171"/>
    <cellStyle name="Normal 13 4 3 2" xfId="24172"/>
    <cellStyle name="Normal 13 4 3 3" xfId="24173"/>
    <cellStyle name="Normal 13 4 3 4" xfId="24174"/>
    <cellStyle name="Normal 13 4 4" xfId="24175"/>
    <cellStyle name="Normal 13 4 4 2" xfId="24176"/>
    <cellStyle name="Normal 13 4 5" xfId="24177"/>
    <cellStyle name="Normal 13 4 5 2" xfId="24178"/>
    <cellStyle name="Normal 13 4 6" xfId="24179"/>
    <cellStyle name="Normal 13 4 7" xfId="24180"/>
    <cellStyle name="Normal 13 4 8" xfId="24181"/>
    <cellStyle name="Normal 13 4 9" xfId="24182"/>
    <cellStyle name="Normal 13 5" xfId="24183"/>
    <cellStyle name="Normal 13 5 2" xfId="24184"/>
    <cellStyle name="Normal 13 5 2 2" xfId="24185"/>
    <cellStyle name="Normal 13 5 3" xfId="24186"/>
    <cellStyle name="Normal 13 5 3 2" xfId="24187"/>
    <cellStyle name="Normal 13 5 4" xfId="24188"/>
    <cellStyle name="Normal 13 5 4 2" xfId="24189"/>
    <cellStyle name="Normal 13 5 5" xfId="24190"/>
    <cellStyle name="Normal 13 5 6" xfId="24191"/>
    <cellStyle name="Normal 13 5 7" xfId="24192"/>
    <cellStyle name="Normal 13 5 8" xfId="24193"/>
    <cellStyle name="Normal 13 5 9" xfId="24194"/>
    <cellStyle name="Normal 13 6" xfId="24195"/>
    <cellStyle name="Normal 13 6 2" xfId="24196"/>
    <cellStyle name="Normal 13 6 2 2" xfId="24197"/>
    <cellStyle name="Normal 13 6 3" xfId="24198"/>
    <cellStyle name="Normal 13 6 3 2" xfId="24199"/>
    <cellStyle name="Normal 13 6 4" xfId="24200"/>
    <cellStyle name="Normal 13 6 4 2" xfId="24201"/>
    <cellStyle name="Normal 13 6 5" xfId="24202"/>
    <cellStyle name="Normal 13 6 6" xfId="24203"/>
    <cellStyle name="Normal 13 6 7" xfId="24204"/>
    <cellStyle name="Normal 13 7" xfId="24205"/>
    <cellStyle name="Normal 13 7 2" xfId="24206"/>
    <cellStyle name="Normal 13 8" xfId="24207"/>
    <cellStyle name="Normal 13 8 2" xfId="24208"/>
    <cellStyle name="Normal 13 9" xfId="24209"/>
    <cellStyle name="Normal 13 9 2" xfId="24210"/>
    <cellStyle name="Normal 14" xfId="24211"/>
    <cellStyle name="Normal 14 10" xfId="24212"/>
    <cellStyle name="Normal 14 11" xfId="24213"/>
    <cellStyle name="Normal 14 12" xfId="24214"/>
    <cellStyle name="Normal 14 13" xfId="24215"/>
    <cellStyle name="Normal 14 14" xfId="24216"/>
    <cellStyle name="Normal 14 2" xfId="24217"/>
    <cellStyle name="Normal 14 2 10" xfId="24218"/>
    <cellStyle name="Normal 14 2 11" xfId="24219"/>
    <cellStyle name="Normal 14 2 12" xfId="24220"/>
    <cellStyle name="Normal 14 2 2" xfId="24221"/>
    <cellStyle name="Normal 14 2 2 2" xfId="24222"/>
    <cellStyle name="Normal 14 2 2 2 2" xfId="24223"/>
    <cellStyle name="Normal 14 2 2 2 2 2" xfId="24224"/>
    <cellStyle name="Normal 14 2 2 2 3" xfId="24225"/>
    <cellStyle name="Normal 14 2 2 2 3 2" xfId="24226"/>
    <cellStyle name="Normal 14 2 2 2 4" xfId="24227"/>
    <cellStyle name="Normal 14 2 2 2 4 2" xfId="24228"/>
    <cellStyle name="Normal 14 2 2 2 5" xfId="24229"/>
    <cellStyle name="Normal 14 2 2 2 6" xfId="24230"/>
    <cellStyle name="Normal 14 2 2 2 7" xfId="24231"/>
    <cellStyle name="Normal 14 2 2 2 8" xfId="24232"/>
    <cellStyle name="Normal 14 2 2 2 9" xfId="24233"/>
    <cellStyle name="Normal 14 2 2 3" xfId="24234"/>
    <cellStyle name="Normal 14 2 2 3 2" xfId="24235"/>
    <cellStyle name="Normal 14 2 2 3 3" xfId="24236"/>
    <cellStyle name="Normal 14 2 2 3 4" xfId="24237"/>
    <cellStyle name="Normal 14 2 2 4" xfId="24238"/>
    <cellStyle name="Normal 14 2 2 4 2" xfId="24239"/>
    <cellStyle name="Normal 14 2 2 5" xfId="24240"/>
    <cellStyle name="Normal 14 2 2 5 2" xfId="24241"/>
    <cellStyle name="Normal 14 2 2 6" xfId="24242"/>
    <cellStyle name="Normal 14 2 2 7" xfId="24243"/>
    <cellStyle name="Normal 14 2 2 8" xfId="24244"/>
    <cellStyle name="Normal 14 2 2 9" xfId="24245"/>
    <cellStyle name="Normal 14 2 3" xfId="24246"/>
    <cellStyle name="Normal 14 2 3 10" xfId="24247"/>
    <cellStyle name="Normal 14 2 3 2" xfId="24248"/>
    <cellStyle name="Normal 14 2 3 2 2" xfId="24249"/>
    <cellStyle name="Normal 14 2 3 2 2 2" xfId="24250"/>
    <cellStyle name="Normal 14 2 3 2 3" xfId="24251"/>
    <cellStyle name="Normal 14 2 3 2 3 2" xfId="24252"/>
    <cellStyle name="Normal 14 2 3 2 4" xfId="24253"/>
    <cellStyle name="Normal 14 2 3 2 4 2" xfId="24254"/>
    <cellStyle name="Normal 14 2 3 2 5" xfId="24255"/>
    <cellStyle name="Normal 14 2 3 2 6" xfId="24256"/>
    <cellStyle name="Normal 14 2 3 2 7" xfId="24257"/>
    <cellStyle name="Normal 14 2 3 2 8" xfId="24258"/>
    <cellStyle name="Normal 14 2 3 2 9" xfId="24259"/>
    <cellStyle name="Normal 14 2 3 3" xfId="24260"/>
    <cellStyle name="Normal 14 2 3 3 2" xfId="24261"/>
    <cellStyle name="Normal 14 2 3 4" xfId="24262"/>
    <cellStyle name="Normal 14 2 3 4 2" xfId="24263"/>
    <cellStyle name="Normal 14 2 3 5" xfId="24264"/>
    <cellStyle name="Normal 14 2 3 5 2" xfId="24265"/>
    <cellStyle name="Normal 14 2 3 6" xfId="24266"/>
    <cellStyle name="Normal 14 2 3 7" xfId="24267"/>
    <cellStyle name="Normal 14 2 3 8" xfId="24268"/>
    <cellStyle name="Normal 14 2 3 9" xfId="24269"/>
    <cellStyle name="Normal 14 2 4" xfId="24270"/>
    <cellStyle name="Normal 14 2 4 2" xfId="24271"/>
    <cellStyle name="Normal 14 2 4 2 2" xfId="24272"/>
    <cellStyle name="Normal 14 2 4 3" xfId="24273"/>
    <cellStyle name="Normal 14 2 4 3 2" xfId="24274"/>
    <cellStyle name="Normal 14 2 4 4" xfId="24275"/>
    <cellStyle name="Normal 14 2 4 4 2" xfId="24276"/>
    <cellStyle name="Normal 14 2 4 5" xfId="24277"/>
    <cellStyle name="Normal 14 2 4 6" xfId="24278"/>
    <cellStyle name="Normal 14 2 4 7" xfId="24279"/>
    <cellStyle name="Normal 14 2 4 8" xfId="24280"/>
    <cellStyle name="Normal 14 2 4 9" xfId="24281"/>
    <cellStyle name="Normal 14 2 5" xfId="24282"/>
    <cellStyle name="Normal 14 2 5 2" xfId="24283"/>
    <cellStyle name="Normal 14 2 5 3" xfId="24284"/>
    <cellStyle name="Normal 14 2 6" xfId="24285"/>
    <cellStyle name="Normal 14 2 6 2" xfId="24286"/>
    <cellStyle name="Normal 14 2 7" xfId="24287"/>
    <cellStyle name="Normal 14 2 7 2" xfId="24288"/>
    <cellStyle name="Normal 14 2 8" xfId="24289"/>
    <cellStyle name="Normal 14 2 8 2" xfId="24290"/>
    <cellStyle name="Normal 14 2 9" xfId="24291"/>
    <cellStyle name="Normal 14 3" xfId="24292"/>
    <cellStyle name="Normal 14 3 2" xfId="24293"/>
    <cellStyle name="Normal 14 3 2 2" xfId="24294"/>
    <cellStyle name="Normal 14 3 2 2 2" xfId="24295"/>
    <cellStyle name="Normal 14 3 2 3" xfId="24296"/>
    <cellStyle name="Normal 14 3 2 3 2" xfId="24297"/>
    <cellStyle name="Normal 14 3 2 4" xfId="24298"/>
    <cellStyle name="Normal 14 3 2 4 2" xfId="24299"/>
    <cellStyle name="Normal 14 3 2 5" xfId="24300"/>
    <cellStyle name="Normal 14 3 2 6" xfId="24301"/>
    <cellStyle name="Normal 14 3 2 7" xfId="24302"/>
    <cellStyle name="Normal 14 3 2 8" xfId="24303"/>
    <cellStyle name="Normal 14 3 2 9" xfId="24304"/>
    <cellStyle name="Normal 14 3 3" xfId="24305"/>
    <cellStyle name="Normal 14 3 3 2" xfId="24306"/>
    <cellStyle name="Normal 14 3 3 3" xfId="24307"/>
    <cellStyle name="Normal 14 3 3 4" xfId="24308"/>
    <cellStyle name="Normal 14 3 4" xfId="24309"/>
    <cellStyle name="Normal 14 3 4 2" xfId="24310"/>
    <cellStyle name="Normal 14 3 5" xfId="24311"/>
    <cellStyle name="Normal 14 3 5 2" xfId="24312"/>
    <cellStyle name="Normal 14 3 6" xfId="24313"/>
    <cellStyle name="Normal 14 3 7" xfId="24314"/>
    <cellStyle name="Normal 14 3 8" xfId="24315"/>
    <cellStyle name="Normal 14 3 9" xfId="24316"/>
    <cellStyle name="Normal 14 4" xfId="24317"/>
    <cellStyle name="Normal 14 4 10" xfId="24318"/>
    <cellStyle name="Normal 14 4 2" xfId="24319"/>
    <cellStyle name="Normal 14 4 2 2" xfId="24320"/>
    <cellStyle name="Normal 14 4 2 2 2" xfId="24321"/>
    <cellStyle name="Normal 14 4 2 3" xfId="24322"/>
    <cellStyle name="Normal 14 4 2 3 2" xfId="24323"/>
    <cellStyle name="Normal 14 4 2 4" xfId="24324"/>
    <cellStyle name="Normal 14 4 2 4 2" xfId="24325"/>
    <cellStyle name="Normal 14 4 2 5" xfId="24326"/>
    <cellStyle name="Normal 14 4 2 6" xfId="24327"/>
    <cellStyle name="Normal 14 4 2 7" xfId="24328"/>
    <cellStyle name="Normal 14 4 2 8" xfId="24329"/>
    <cellStyle name="Normal 14 4 2 9" xfId="24330"/>
    <cellStyle name="Normal 14 4 3" xfId="24331"/>
    <cellStyle name="Normal 14 4 3 2" xfId="24332"/>
    <cellStyle name="Normal 14 4 4" xfId="24333"/>
    <cellStyle name="Normal 14 4 4 2" xfId="24334"/>
    <cellStyle name="Normal 14 4 5" xfId="24335"/>
    <cellStyle name="Normal 14 4 5 2" xfId="24336"/>
    <cellStyle name="Normal 14 4 6" xfId="24337"/>
    <cellStyle name="Normal 14 4 7" xfId="24338"/>
    <cellStyle name="Normal 14 4 8" xfId="24339"/>
    <cellStyle name="Normal 14 4 9" xfId="24340"/>
    <cellStyle name="Normal 14 5" xfId="24341"/>
    <cellStyle name="Normal 14 5 2" xfId="24342"/>
    <cellStyle name="Normal 14 5 2 2" xfId="24343"/>
    <cellStyle name="Normal 14 5 3" xfId="24344"/>
    <cellStyle name="Normal 14 5 3 2" xfId="24345"/>
    <cellStyle name="Normal 14 5 4" xfId="24346"/>
    <cellStyle name="Normal 14 5 4 2" xfId="24347"/>
    <cellStyle name="Normal 14 5 5" xfId="24348"/>
    <cellStyle name="Normal 14 5 6" xfId="24349"/>
    <cellStyle name="Normal 14 5 7" xfId="24350"/>
    <cellStyle name="Normal 14 5 8" xfId="24351"/>
    <cellStyle name="Normal 14 5 9" xfId="24352"/>
    <cellStyle name="Normal 14 6" xfId="24353"/>
    <cellStyle name="Normal 14 6 2" xfId="24354"/>
    <cellStyle name="Normal 14 6 2 2" xfId="24355"/>
    <cellStyle name="Normal 14 6 3" xfId="24356"/>
    <cellStyle name="Normal 14 6 3 2" xfId="24357"/>
    <cellStyle name="Normal 14 6 4" xfId="24358"/>
    <cellStyle name="Normal 14 6 4 2" xfId="24359"/>
    <cellStyle name="Normal 14 6 5" xfId="24360"/>
    <cellStyle name="Normal 14 6 6" xfId="24361"/>
    <cellStyle name="Normal 14 6 7" xfId="24362"/>
    <cellStyle name="Normal 14 7" xfId="24363"/>
    <cellStyle name="Normal 14 7 2" xfId="24364"/>
    <cellStyle name="Normal 14 8" xfId="24365"/>
    <cellStyle name="Normal 14 8 2" xfId="24366"/>
    <cellStyle name="Normal 14 9" xfId="24367"/>
    <cellStyle name="Normal 14 9 2" xfId="24368"/>
    <cellStyle name="Normal 15" xfId="24369"/>
    <cellStyle name="Normal 15 10" xfId="24370"/>
    <cellStyle name="Normal 15 11" xfId="24371"/>
    <cellStyle name="Normal 15 12" xfId="24372"/>
    <cellStyle name="Normal 15 13" xfId="24373"/>
    <cellStyle name="Normal 15 14" xfId="24374"/>
    <cellStyle name="Normal 15 2" xfId="24375"/>
    <cellStyle name="Normal 15 2 10" xfId="24376"/>
    <cellStyle name="Normal 15 2 11" xfId="24377"/>
    <cellStyle name="Normal 15 2 12" xfId="24378"/>
    <cellStyle name="Normal 15 2 2" xfId="24379"/>
    <cellStyle name="Normal 15 2 2 2" xfId="24380"/>
    <cellStyle name="Normal 15 2 2 2 2" xfId="24381"/>
    <cellStyle name="Normal 15 2 2 2 2 2" xfId="24382"/>
    <cellStyle name="Normal 15 2 2 2 3" xfId="24383"/>
    <cellStyle name="Normal 15 2 2 2 3 2" xfId="24384"/>
    <cellStyle name="Normal 15 2 2 2 4" xfId="24385"/>
    <cellStyle name="Normal 15 2 2 2 4 2" xfId="24386"/>
    <cellStyle name="Normal 15 2 2 2 5" xfId="24387"/>
    <cellStyle name="Normal 15 2 2 2 6" xfId="24388"/>
    <cellStyle name="Normal 15 2 2 2 7" xfId="24389"/>
    <cellStyle name="Normal 15 2 2 2 8" xfId="24390"/>
    <cellStyle name="Normal 15 2 2 2 9" xfId="24391"/>
    <cellStyle name="Normal 15 2 2 3" xfId="24392"/>
    <cellStyle name="Normal 15 2 2 3 2" xfId="24393"/>
    <cellStyle name="Normal 15 2 2 3 3" xfId="24394"/>
    <cellStyle name="Normal 15 2 2 3 4" xfId="24395"/>
    <cellStyle name="Normal 15 2 2 4" xfId="24396"/>
    <cellStyle name="Normal 15 2 2 4 2" xfId="24397"/>
    <cellStyle name="Normal 15 2 2 5" xfId="24398"/>
    <cellStyle name="Normal 15 2 2 5 2" xfId="24399"/>
    <cellStyle name="Normal 15 2 2 6" xfId="24400"/>
    <cellStyle name="Normal 15 2 2 7" xfId="24401"/>
    <cellStyle name="Normal 15 2 2 8" xfId="24402"/>
    <cellStyle name="Normal 15 2 2 9" xfId="24403"/>
    <cellStyle name="Normal 15 2 3" xfId="24404"/>
    <cellStyle name="Normal 15 2 3 10" xfId="24405"/>
    <cellStyle name="Normal 15 2 3 2" xfId="24406"/>
    <cellStyle name="Normal 15 2 3 2 2" xfId="24407"/>
    <cellStyle name="Normal 15 2 3 2 2 2" xfId="24408"/>
    <cellStyle name="Normal 15 2 3 2 3" xfId="24409"/>
    <cellStyle name="Normal 15 2 3 2 3 2" xfId="24410"/>
    <cellStyle name="Normal 15 2 3 2 4" xfId="24411"/>
    <cellStyle name="Normal 15 2 3 2 4 2" xfId="24412"/>
    <cellStyle name="Normal 15 2 3 2 5" xfId="24413"/>
    <cellStyle name="Normal 15 2 3 2 6" xfId="24414"/>
    <cellStyle name="Normal 15 2 3 2 7" xfId="24415"/>
    <cellStyle name="Normal 15 2 3 2 8" xfId="24416"/>
    <cellStyle name="Normal 15 2 3 2 9" xfId="24417"/>
    <cellStyle name="Normal 15 2 3 3" xfId="24418"/>
    <cellStyle name="Normal 15 2 3 3 2" xfId="24419"/>
    <cellStyle name="Normal 15 2 3 4" xfId="24420"/>
    <cellStyle name="Normal 15 2 3 4 2" xfId="24421"/>
    <cellStyle name="Normal 15 2 3 5" xfId="24422"/>
    <cellStyle name="Normal 15 2 3 5 2" xfId="24423"/>
    <cellStyle name="Normal 15 2 3 6" xfId="24424"/>
    <cellStyle name="Normal 15 2 3 7" xfId="24425"/>
    <cellStyle name="Normal 15 2 3 8" xfId="24426"/>
    <cellStyle name="Normal 15 2 3 9" xfId="24427"/>
    <cellStyle name="Normal 15 2 4" xfId="24428"/>
    <cellStyle name="Normal 15 2 4 2" xfId="24429"/>
    <cellStyle name="Normal 15 2 4 2 2" xfId="24430"/>
    <cellStyle name="Normal 15 2 4 3" xfId="24431"/>
    <cellStyle name="Normal 15 2 4 3 2" xfId="24432"/>
    <cellStyle name="Normal 15 2 4 4" xfId="24433"/>
    <cellStyle name="Normal 15 2 4 4 2" xfId="24434"/>
    <cellStyle name="Normal 15 2 4 5" xfId="24435"/>
    <cellStyle name="Normal 15 2 4 6" xfId="24436"/>
    <cellStyle name="Normal 15 2 4 7" xfId="24437"/>
    <cellStyle name="Normal 15 2 4 8" xfId="24438"/>
    <cellStyle name="Normal 15 2 4 9" xfId="24439"/>
    <cellStyle name="Normal 15 2 5" xfId="24440"/>
    <cellStyle name="Normal 15 2 5 2" xfId="24441"/>
    <cellStyle name="Normal 15 2 5 3" xfId="24442"/>
    <cellStyle name="Normal 15 2 6" xfId="24443"/>
    <cellStyle name="Normal 15 2 6 2" xfId="24444"/>
    <cellStyle name="Normal 15 2 7" xfId="24445"/>
    <cellStyle name="Normal 15 2 7 2" xfId="24446"/>
    <cellStyle name="Normal 15 2 8" xfId="24447"/>
    <cellStyle name="Normal 15 2 8 2" xfId="24448"/>
    <cellStyle name="Normal 15 2 9" xfId="24449"/>
    <cellStyle name="Normal 15 3" xfId="24450"/>
    <cellStyle name="Normal 15 3 2" xfId="24451"/>
    <cellStyle name="Normal 15 3 2 2" xfId="24452"/>
    <cellStyle name="Normal 15 3 2 2 2" xfId="24453"/>
    <cellStyle name="Normal 15 3 2 3" xfId="24454"/>
    <cellStyle name="Normal 15 3 2 3 2" xfId="24455"/>
    <cellStyle name="Normal 15 3 2 4" xfId="24456"/>
    <cellStyle name="Normal 15 3 2 4 2" xfId="24457"/>
    <cellStyle name="Normal 15 3 2 5" xfId="24458"/>
    <cellStyle name="Normal 15 3 2 6" xfId="24459"/>
    <cellStyle name="Normal 15 3 2 7" xfId="24460"/>
    <cellStyle name="Normal 15 3 2 8" xfId="24461"/>
    <cellStyle name="Normal 15 3 2 9" xfId="24462"/>
    <cellStyle name="Normal 15 3 3" xfId="24463"/>
    <cellStyle name="Normal 15 3 3 2" xfId="24464"/>
    <cellStyle name="Normal 15 3 3 3" xfId="24465"/>
    <cellStyle name="Normal 15 3 3 4" xfId="24466"/>
    <cellStyle name="Normal 15 3 4" xfId="24467"/>
    <cellStyle name="Normal 15 3 4 2" xfId="24468"/>
    <cellStyle name="Normal 15 3 5" xfId="24469"/>
    <cellStyle name="Normal 15 3 5 2" xfId="24470"/>
    <cellStyle name="Normal 15 3 6" xfId="24471"/>
    <cellStyle name="Normal 15 3 7" xfId="24472"/>
    <cellStyle name="Normal 15 3 8" xfId="24473"/>
    <cellStyle name="Normal 15 3 9" xfId="24474"/>
    <cellStyle name="Normal 15 4" xfId="24475"/>
    <cellStyle name="Normal 15 4 10" xfId="24476"/>
    <cellStyle name="Normal 15 4 2" xfId="24477"/>
    <cellStyle name="Normal 15 4 2 2" xfId="24478"/>
    <cellStyle name="Normal 15 4 2 2 2" xfId="24479"/>
    <cellStyle name="Normal 15 4 2 3" xfId="24480"/>
    <cellStyle name="Normal 15 4 2 3 2" xfId="24481"/>
    <cellStyle name="Normal 15 4 2 4" xfId="24482"/>
    <cellStyle name="Normal 15 4 2 4 2" xfId="24483"/>
    <cellStyle name="Normal 15 4 2 5" xfId="24484"/>
    <cellStyle name="Normal 15 4 2 6" xfId="24485"/>
    <cellStyle name="Normal 15 4 2 7" xfId="24486"/>
    <cellStyle name="Normal 15 4 2 8" xfId="24487"/>
    <cellStyle name="Normal 15 4 2 9" xfId="24488"/>
    <cellStyle name="Normal 15 4 3" xfId="24489"/>
    <cellStyle name="Normal 15 4 3 2" xfId="24490"/>
    <cellStyle name="Normal 15 4 4" xfId="24491"/>
    <cellStyle name="Normal 15 4 4 2" xfId="24492"/>
    <cellStyle name="Normal 15 4 5" xfId="24493"/>
    <cellStyle name="Normal 15 4 5 2" xfId="24494"/>
    <cellStyle name="Normal 15 4 6" xfId="24495"/>
    <cellStyle name="Normal 15 4 7" xfId="24496"/>
    <cellStyle name="Normal 15 4 8" xfId="24497"/>
    <cellStyle name="Normal 15 4 9" xfId="24498"/>
    <cellStyle name="Normal 15 5" xfId="24499"/>
    <cellStyle name="Normal 15 5 2" xfId="24500"/>
    <cellStyle name="Normal 15 5 2 2" xfId="24501"/>
    <cellStyle name="Normal 15 5 3" xfId="24502"/>
    <cellStyle name="Normal 15 5 3 2" xfId="24503"/>
    <cellStyle name="Normal 15 5 4" xfId="24504"/>
    <cellStyle name="Normal 15 5 4 2" xfId="24505"/>
    <cellStyle name="Normal 15 5 5" xfId="24506"/>
    <cellStyle name="Normal 15 5 6" xfId="24507"/>
    <cellStyle name="Normal 15 5 7" xfId="24508"/>
    <cellStyle name="Normal 15 5 8" xfId="24509"/>
    <cellStyle name="Normal 15 5 9" xfId="24510"/>
    <cellStyle name="Normal 15 6" xfId="24511"/>
    <cellStyle name="Normal 15 6 2" xfId="24512"/>
    <cellStyle name="Normal 15 6 2 2" xfId="24513"/>
    <cellStyle name="Normal 15 6 3" xfId="24514"/>
    <cellStyle name="Normal 15 6 3 2" xfId="24515"/>
    <cellStyle name="Normal 15 6 4" xfId="24516"/>
    <cellStyle name="Normal 15 6 4 2" xfId="24517"/>
    <cellStyle name="Normal 15 6 5" xfId="24518"/>
    <cellStyle name="Normal 15 6 6" xfId="24519"/>
    <cellStyle name="Normal 15 6 7" xfId="24520"/>
    <cellStyle name="Normal 15 7" xfId="24521"/>
    <cellStyle name="Normal 15 7 2" xfId="24522"/>
    <cellStyle name="Normal 15 8" xfId="24523"/>
    <cellStyle name="Normal 15 8 2" xfId="24524"/>
    <cellStyle name="Normal 15 9" xfId="24525"/>
    <cellStyle name="Normal 15 9 2" xfId="24526"/>
    <cellStyle name="Normal 16" xfId="24527"/>
    <cellStyle name="Normal 16 10" xfId="24528"/>
    <cellStyle name="Normal 16 11" xfId="24529"/>
    <cellStyle name="Normal 16 12" xfId="24530"/>
    <cellStyle name="Normal 16 13" xfId="24531"/>
    <cellStyle name="Normal 16 14" xfId="24532"/>
    <cellStyle name="Normal 16 2" xfId="24533"/>
    <cellStyle name="Normal 16 2 10" xfId="24534"/>
    <cellStyle name="Normal 16 2 11" xfId="24535"/>
    <cellStyle name="Normal 16 2 12" xfId="24536"/>
    <cellStyle name="Normal 16 2 2" xfId="24537"/>
    <cellStyle name="Normal 16 2 2 2" xfId="24538"/>
    <cellStyle name="Normal 16 2 2 2 2" xfId="24539"/>
    <cellStyle name="Normal 16 2 2 2 2 2" xfId="24540"/>
    <cellStyle name="Normal 16 2 2 2 3" xfId="24541"/>
    <cellStyle name="Normal 16 2 2 2 3 2" xfId="24542"/>
    <cellStyle name="Normal 16 2 2 2 4" xfId="24543"/>
    <cellStyle name="Normal 16 2 2 2 4 2" xfId="24544"/>
    <cellStyle name="Normal 16 2 2 2 5" xfId="24545"/>
    <cellStyle name="Normal 16 2 2 2 6" xfId="24546"/>
    <cellStyle name="Normal 16 2 2 2 7" xfId="24547"/>
    <cellStyle name="Normal 16 2 2 2 8" xfId="24548"/>
    <cellStyle name="Normal 16 2 2 2 9" xfId="24549"/>
    <cellStyle name="Normal 16 2 2 3" xfId="24550"/>
    <cellStyle name="Normal 16 2 2 3 2" xfId="24551"/>
    <cellStyle name="Normal 16 2 2 3 3" xfId="24552"/>
    <cellStyle name="Normal 16 2 2 3 4" xfId="24553"/>
    <cellStyle name="Normal 16 2 2 4" xfId="24554"/>
    <cellStyle name="Normal 16 2 2 4 2" xfId="24555"/>
    <cellStyle name="Normal 16 2 2 5" xfId="24556"/>
    <cellStyle name="Normal 16 2 2 5 2" xfId="24557"/>
    <cellStyle name="Normal 16 2 2 6" xfId="24558"/>
    <cellStyle name="Normal 16 2 2 7" xfId="24559"/>
    <cellStyle name="Normal 16 2 2 8" xfId="24560"/>
    <cellStyle name="Normal 16 2 2 9" xfId="24561"/>
    <cellStyle name="Normal 16 2 3" xfId="24562"/>
    <cellStyle name="Normal 16 2 3 10" xfId="24563"/>
    <cellStyle name="Normal 16 2 3 2" xfId="24564"/>
    <cellStyle name="Normal 16 2 3 2 2" xfId="24565"/>
    <cellStyle name="Normal 16 2 3 2 2 2" xfId="24566"/>
    <cellStyle name="Normal 16 2 3 2 3" xfId="24567"/>
    <cellStyle name="Normal 16 2 3 2 3 2" xfId="24568"/>
    <cellStyle name="Normal 16 2 3 2 4" xfId="24569"/>
    <cellStyle name="Normal 16 2 3 2 4 2" xfId="24570"/>
    <cellStyle name="Normal 16 2 3 2 5" xfId="24571"/>
    <cellStyle name="Normal 16 2 3 2 6" xfId="24572"/>
    <cellStyle name="Normal 16 2 3 2 7" xfId="24573"/>
    <cellStyle name="Normal 16 2 3 2 8" xfId="24574"/>
    <cellStyle name="Normal 16 2 3 2 9" xfId="24575"/>
    <cellStyle name="Normal 16 2 3 3" xfId="24576"/>
    <cellStyle name="Normal 16 2 3 3 2" xfId="24577"/>
    <cellStyle name="Normal 16 2 3 4" xfId="24578"/>
    <cellStyle name="Normal 16 2 3 4 2" xfId="24579"/>
    <cellStyle name="Normal 16 2 3 5" xfId="24580"/>
    <cellStyle name="Normal 16 2 3 5 2" xfId="24581"/>
    <cellStyle name="Normal 16 2 3 6" xfId="24582"/>
    <cellStyle name="Normal 16 2 3 7" xfId="24583"/>
    <cellStyle name="Normal 16 2 3 8" xfId="24584"/>
    <cellStyle name="Normal 16 2 3 9" xfId="24585"/>
    <cellStyle name="Normal 16 2 4" xfId="24586"/>
    <cellStyle name="Normal 16 2 4 2" xfId="24587"/>
    <cellStyle name="Normal 16 2 4 2 2" xfId="24588"/>
    <cellStyle name="Normal 16 2 4 3" xfId="24589"/>
    <cellStyle name="Normal 16 2 4 3 2" xfId="24590"/>
    <cellStyle name="Normal 16 2 4 4" xfId="24591"/>
    <cellStyle name="Normal 16 2 4 4 2" xfId="24592"/>
    <cellStyle name="Normal 16 2 4 5" xfId="24593"/>
    <cellStyle name="Normal 16 2 4 6" xfId="24594"/>
    <cellStyle name="Normal 16 2 4 7" xfId="24595"/>
    <cellStyle name="Normal 16 2 4 8" xfId="24596"/>
    <cellStyle name="Normal 16 2 4 9" xfId="24597"/>
    <cellStyle name="Normal 16 2 5" xfId="24598"/>
    <cellStyle name="Normal 16 2 5 2" xfId="24599"/>
    <cellStyle name="Normal 16 2 5 3" xfId="24600"/>
    <cellStyle name="Normal 16 2 6" xfId="24601"/>
    <cellStyle name="Normal 16 2 6 2" xfId="24602"/>
    <cellStyle name="Normal 16 2 7" xfId="24603"/>
    <cellStyle name="Normal 16 2 7 2" xfId="24604"/>
    <cellStyle name="Normal 16 2 8" xfId="24605"/>
    <cellStyle name="Normal 16 2 8 2" xfId="24606"/>
    <cellStyle name="Normal 16 2 9" xfId="24607"/>
    <cellStyle name="Normal 16 3" xfId="24608"/>
    <cellStyle name="Normal 16 3 2" xfId="24609"/>
    <cellStyle name="Normal 16 3 2 2" xfId="24610"/>
    <cellStyle name="Normal 16 3 2 2 2" xfId="24611"/>
    <cellStyle name="Normal 16 3 2 3" xfId="24612"/>
    <cellStyle name="Normal 16 3 2 3 2" xfId="24613"/>
    <cellStyle name="Normal 16 3 2 4" xfId="24614"/>
    <cellStyle name="Normal 16 3 2 4 2" xfId="24615"/>
    <cellStyle name="Normal 16 3 2 5" xfId="24616"/>
    <cellStyle name="Normal 16 3 2 6" xfId="24617"/>
    <cellStyle name="Normal 16 3 2 7" xfId="24618"/>
    <cellStyle name="Normal 16 3 2 8" xfId="24619"/>
    <cellStyle name="Normal 16 3 2 9" xfId="24620"/>
    <cellStyle name="Normal 16 3 3" xfId="24621"/>
    <cellStyle name="Normal 16 3 3 2" xfId="24622"/>
    <cellStyle name="Normal 16 3 3 3" xfId="24623"/>
    <cellStyle name="Normal 16 3 3 4" xfId="24624"/>
    <cellStyle name="Normal 16 3 4" xfId="24625"/>
    <cellStyle name="Normal 16 3 4 2" xfId="24626"/>
    <cellStyle name="Normal 16 3 5" xfId="24627"/>
    <cellStyle name="Normal 16 3 5 2" xfId="24628"/>
    <cellStyle name="Normal 16 3 6" xfId="24629"/>
    <cellStyle name="Normal 16 3 7" xfId="24630"/>
    <cellStyle name="Normal 16 3 8" xfId="24631"/>
    <cellStyle name="Normal 16 3 9" xfId="24632"/>
    <cellStyle name="Normal 16 4" xfId="24633"/>
    <cellStyle name="Normal 16 4 10" xfId="24634"/>
    <cellStyle name="Normal 16 4 2" xfId="24635"/>
    <cellStyle name="Normal 16 4 2 2" xfId="24636"/>
    <cellStyle name="Normal 16 4 2 2 2" xfId="24637"/>
    <cellStyle name="Normal 16 4 2 3" xfId="24638"/>
    <cellStyle name="Normal 16 4 2 3 2" xfId="24639"/>
    <cellStyle name="Normal 16 4 2 4" xfId="24640"/>
    <cellStyle name="Normal 16 4 2 4 2" xfId="24641"/>
    <cellStyle name="Normal 16 4 2 5" xfId="24642"/>
    <cellStyle name="Normal 16 4 2 6" xfId="24643"/>
    <cellStyle name="Normal 16 4 2 7" xfId="24644"/>
    <cellStyle name="Normal 16 4 2 8" xfId="24645"/>
    <cellStyle name="Normal 16 4 2 9" xfId="24646"/>
    <cellStyle name="Normal 16 4 3" xfId="24647"/>
    <cellStyle name="Normal 16 4 3 2" xfId="24648"/>
    <cellStyle name="Normal 16 4 4" xfId="24649"/>
    <cellStyle name="Normal 16 4 4 2" xfId="24650"/>
    <cellStyle name="Normal 16 4 5" xfId="24651"/>
    <cellStyle name="Normal 16 4 5 2" xfId="24652"/>
    <cellStyle name="Normal 16 4 6" xfId="24653"/>
    <cellStyle name="Normal 16 4 7" xfId="24654"/>
    <cellStyle name="Normal 16 4 8" xfId="24655"/>
    <cellStyle name="Normal 16 4 9" xfId="24656"/>
    <cellStyle name="Normal 16 5" xfId="24657"/>
    <cellStyle name="Normal 16 5 2" xfId="24658"/>
    <cellStyle name="Normal 16 5 2 2" xfId="24659"/>
    <cellStyle name="Normal 16 5 3" xfId="24660"/>
    <cellStyle name="Normal 16 5 3 2" xfId="24661"/>
    <cellStyle name="Normal 16 5 4" xfId="24662"/>
    <cellStyle name="Normal 16 5 4 2" xfId="24663"/>
    <cellStyle name="Normal 16 5 5" xfId="24664"/>
    <cellStyle name="Normal 16 5 6" xfId="24665"/>
    <cellStyle name="Normal 16 5 7" xfId="24666"/>
    <cellStyle name="Normal 16 5 8" xfId="24667"/>
    <cellStyle name="Normal 16 5 9" xfId="24668"/>
    <cellStyle name="Normal 16 6" xfId="24669"/>
    <cellStyle name="Normal 16 6 2" xfId="24670"/>
    <cellStyle name="Normal 16 6 2 2" xfId="24671"/>
    <cellStyle name="Normal 16 6 3" xfId="24672"/>
    <cellStyle name="Normal 16 6 3 2" xfId="24673"/>
    <cellStyle name="Normal 16 6 4" xfId="24674"/>
    <cellStyle name="Normal 16 6 4 2" xfId="24675"/>
    <cellStyle name="Normal 16 6 5" xfId="24676"/>
    <cellStyle name="Normal 16 6 6" xfId="24677"/>
    <cellStyle name="Normal 16 6 7" xfId="24678"/>
    <cellStyle name="Normal 16 7" xfId="24679"/>
    <cellStyle name="Normal 16 7 2" xfId="24680"/>
    <cellStyle name="Normal 16 8" xfId="24681"/>
    <cellStyle name="Normal 16 8 2" xfId="24682"/>
    <cellStyle name="Normal 16 9" xfId="24683"/>
    <cellStyle name="Normal 16 9 2" xfId="24684"/>
    <cellStyle name="Normal 17" xfId="24685"/>
    <cellStyle name="Normal 17 10" xfId="24686"/>
    <cellStyle name="Normal 17 11" xfId="24687"/>
    <cellStyle name="Normal 17 12" xfId="24688"/>
    <cellStyle name="Normal 17 13" xfId="24689"/>
    <cellStyle name="Normal 17 14" xfId="24690"/>
    <cellStyle name="Normal 17 2" xfId="24691"/>
    <cellStyle name="Normal 17 2 10" xfId="24692"/>
    <cellStyle name="Normal 17 2 11" xfId="24693"/>
    <cellStyle name="Normal 17 2 12" xfId="24694"/>
    <cellStyle name="Normal 17 2 2" xfId="24695"/>
    <cellStyle name="Normal 17 2 2 2" xfId="24696"/>
    <cellStyle name="Normal 17 2 2 2 2" xfId="24697"/>
    <cellStyle name="Normal 17 2 2 2 2 2" xfId="24698"/>
    <cellStyle name="Normal 17 2 2 2 3" xfId="24699"/>
    <cellStyle name="Normal 17 2 2 2 3 2" xfId="24700"/>
    <cellStyle name="Normal 17 2 2 2 4" xfId="24701"/>
    <cellStyle name="Normal 17 2 2 2 4 2" xfId="24702"/>
    <cellStyle name="Normal 17 2 2 2 5" xfId="24703"/>
    <cellStyle name="Normal 17 2 2 2 6" xfId="24704"/>
    <cellStyle name="Normal 17 2 2 2 7" xfId="24705"/>
    <cellStyle name="Normal 17 2 2 2 8" xfId="24706"/>
    <cellStyle name="Normal 17 2 2 2 9" xfId="24707"/>
    <cellStyle name="Normal 17 2 2 3" xfId="24708"/>
    <cellStyle name="Normal 17 2 2 3 2" xfId="24709"/>
    <cellStyle name="Normal 17 2 2 3 3" xfId="24710"/>
    <cellStyle name="Normal 17 2 2 3 4" xfId="24711"/>
    <cellStyle name="Normal 17 2 2 4" xfId="24712"/>
    <cellStyle name="Normal 17 2 2 4 2" xfId="24713"/>
    <cellStyle name="Normal 17 2 2 5" xfId="24714"/>
    <cellStyle name="Normal 17 2 2 5 2" xfId="24715"/>
    <cellStyle name="Normal 17 2 2 6" xfId="24716"/>
    <cellStyle name="Normal 17 2 2 7" xfId="24717"/>
    <cellStyle name="Normal 17 2 2 8" xfId="24718"/>
    <cellStyle name="Normal 17 2 2 9" xfId="24719"/>
    <cellStyle name="Normal 17 2 3" xfId="24720"/>
    <cellStyle name="Normal 17 2 3 10" xfId="24721"/>
    <cellStyle name="Normal 17 2 3 2" xfId="24722"/>
    <cellStyle name="Normal 17 2 3 2 2" xfId="24723"/>
    <cellStyle name="Normal 17 2 3 2 2 2" xfId="24724"/>
    <cellStyle name="Normal 17 2 3 2 3" xfId="24725"/>
    <cellStyle name="Normal 17 2 3 2 3 2" xfId="24726"/>
    <cellStyle name="Normal 17 2 3 2 4" xfId="24727"/>
    <cellStyle name="Normal 17 2 3 2 4 2" xfId="24728"/>
    <cellStyle name="Normal 17 2 3 2 5" xfId="24729"/>
    <cellStyle name="Normal 17 2 3 2 6" xfId="24730"/>
    <cellStyle name="Normal 17 2 3 2 7" xfId="24731"/>
    <cellStyle name="Normal 17 2 3 2 8" xfId="24732"/>
    <cellStyle name="Normal 17 2 3 2 9" xfId="24733"/>
    <cellStyle name="Normal 17 2 3 3" xfId="24734"/>
    <cellStyle name="Normal 17 2 3 3 2" xfId="24735"/>
    <cellStyle name="Normal 17 2 3 4" xfId="24736"/>
    <cellStyle name="Normal 17 2 3 4 2" xfId="24737"/>
    <cellStyle name="Normal 17 2 3 5" xfId="24738"/>
    <cellStyle name="Normal 17 2 3 5 2" xfId="24739"/>
    <cellStyle name="Normal 17 2 3 6" xfId="24740"/>
    <cellStyle name="Normal 17 2 3 7" xfId="24741"/>
    <cellStyle name="Normal 17 2 3 8" xfId="24742"/>
    <cellStyle name="Normal 17 2 3 9" xfId="24743"/>
    <cellStyle name="Normal 17 2 4" xfId="24744"/>
    <cellStyle name="Normal 17 2 4 2" xfId="24745"/>
    <cellStyle name="Normal 17 2 4 2 2" xfId="24746"/>
    <cellStyle name="Normal 17 2 4 3" xfId="24747"/>
    <cellStyle name="Normal 17 2 4 3 2" xfId="24748"/>
    <cellStyle name="Normal 17 2 4 4" xfId="24749"/>
    <cellStyle name="Normal 17 2 4 4 2" xfId="24750"/>
    <cellStyle name="Normal 17 2 4 5" xfId="24751"/>
    <cellStyle name="Normal 17 2 4 6" xfId="24752"/>
    <cellStyle name="Normal 17 2 4 7" xfId="24753"/>
    <cellStyle name="Normal 17 2 4 8" xfId="24754"/>
    <cellStyle name="Normal 17 2 4 9" xfId="24755"/>
    <cellStyle name="Normal 17 2 5" xfId="24756"/>
    <cellStyle name="Normal 17 2 5 2" xfId="24757"/>
    <cellStyle name="Normal 17 2 5 3" xfId="24758"/>
    <cellStyle name="Normal 17 2 6" xfId="24759"/>
    <cellStyle name="Normal 17 2 6 2" xfId="24760"/>
    <cellStyle name="Normal 17 2 7" xfId="24761"/>
    <cellStyle name="Normal 17 2 7 2" xfId="24762"/>
    <cellStyle name="Normal 17 2 8" xfId="24763"/>
    <cellStyle name="Normal 17 2 8 2" xfId="24764"/>
    <cellStyle name="Normal 17 2 9" xfId="24765"/>
    <cellStyle name="Normal 17 3" xfId="24766"/>
    <cellStyle name="Normal 17 3 2" xfId="24767"/>
    <cellStyle name="Normal 17 3 2 2" xfId="24768"/>
    <cellStyle name="Normal 17 3 2 2 2" xfId="24769"/>
    <cellStyle name="Normal 17 3 2 3" xfId="24770"/>
    <cellStyle name="Normal 17 3 2 3 2" xfId="24771"/>
    <cellStyle name="Normal 17 3 2 4" xfId="24772"/>
    <cellStyle name="Normal 17 3 2 4 2" xfId="24773"/>
    <cellStyle name="Normal 17 3 2 5" xfId="24774"/>
    <cellStyle name="Normal 17 3 2 6" xfId="24775"/>
    <cellStyle name="Normal 17 3 2 7" xfId="24776"/>
    <cellStyle name="Normal 17 3 2 8" xfId="24777"/>
    <cellStyle name="Normal 17 3 2 9" xfId="24778"/>
    <cellStyle name="Normal 17 3 3" xfId="24779"/>
    <cellStyle name="Normal 17 3 3 2" xfId="24780"/>
    <cellStyle name="Normal 17 3 3 3" xfId="24781"/>
    <cellStyle name="Normal 17 3 3 4" xfId="24782"/>
    <cellStyle name="Normal 17 3 4" xfId="24783"/>
    <cellStyle name="Normal 17 3 4 2" xfId="24784"/>
    <cellStyle name="Normal 17 3 5" xfId="24785"/>
    <cellStyle name="Normal 17 3 5 2" xfId="24786"/>
    <cellStyle name="Normal 17 3 6" xfId="24787"/>
    <cellStyle name="Normal 17 3 7" xfId="24788"/>
    <cellStyle name="Normal 17 3 8" xfId="24789"/>
    <cellStyle name="Normal 17 3 9" xfId="24790"/>
    <cellStyle name="Normal 17 4" xfId="24791"/>
    <cellStyle name="Normal 17 4 10" xfId="24792"/>
    <cellStyle name="Normal 17 4 2" xfId="24793"/>
    <cellStyle name="Normal 17 4 2 2" xfId="24794"/>
    <cellStyle name="Normal 17 4 2 2 2" xfId="24795"/>
    <cellStyle name="Normal 17 4 2 3" xfId="24796"/>
    <cellStyle name="Normal 17 4 2 3 2" xfId="24797"/>
    <cellStyle name="Normal 17 4 2 4" xfId="24798"/>
    <cellStyle name="Normal 17 4 2 4 2" xfId="24799"/>
    <cellStyle name="Normal 17 4 2 5" xfId="24800"/>
    <cellStyle name="Normal 17 4 2 6" xfId="24801"/>
    <cellStyle name="Normal 17 4 2 7" xfId="24802"/>
    <cellStyle name="Normal 17 4 2 8" xfId="24803"/>
    <cellStyle name="Normal 17 4 2 9" xfId="24804"/>
    <cellStyle name="Normal 17 4 3" xfId="24805"/>
    <cellStyle name="Normal 17 4 3 2" xfId="24806"/>
    <cellStyle name="Normal 17 4 4" xfId="24807"/>
    <cellStyle name="Normal 17 4 4 2" xfId="24808"/>
    <cellStyle name="Normal 17 4 5" xfId="24809"/>
    <cellStyle name="Normal 17 4 5 2" xfId="24810"/>
    <cellStyle name="Normal 17 4 6" xfId="24811"/>
    <cellStyle name="Normal 17 4 7" xfId="24812"/>
    <cellStyle name="Normal 17 4 8" xfId="24813"/>
    <cellStyle name="Normal 17 4 9" xfId="24814"/>
    <cellStyle name="Normal 17 5" xfId="24815"/>
    <cellStyle name="Normal 17 5 2" xfId="24816"/>
    <cellStyle name="Normal 17 5 2 2" xfId="24817"/>
    <cellStyle name="Normal 17 5 3" xfId="24818"/>
    <cellStyle name="Normal 17 5 3 2" xfId="24819"/>
    <cellStyle name="Normal 17 5 4" xfId="24820"/>
    <cellStyle name="Normal 17 5 4 2" xfId="24821"/>
    <cellStyle name="Normal 17 5 5" xfId="24822"/>
    <cellStyle name="Normal 17 5 6" xfId="24823"/>
    <cellStyle name="Normal 17 5 7" xfId="24824"/>
    <cellStyle name="Normal 17 5 8" xfId="24825"/>
    <cellStyle name="Normal 17 5 9" xfId="24826"/>
    <cellStyle name="Normal 17 6" xfId="24827"/>
    <cellStyle name="Normal 17 6 2" xfId="24828"/>
    <cellStyle name="Normal 17 6 2 2" xfId="24829"/>
    <cellStyle name="Normal 17 6 3" xfId="24830"/>
    <cellStyle name="Normal 17 6 3 2" xfId="24831"/>
    <cellStyle name="Normal 17 6 4" xfId="24832"/>
    <cellStyle name="Normal 17 6 4 2" xfId="24833"/>
    <cellStyle name="Normal 17 6 5" xfId="24834"/>
    <cellStyle name="Normal 17 6 6" xfId="24835"/>
    <cellStyle name="Normal 17 6 7" xfId="24836"/>
    <cellStyle name="Normal 17 7" xfId="24837"/>
    <cellStyle name="Normal 17 7 2" xfId="24838"/>
    <cellStyle name="Normal 17 8" xfId="24839"/>
    <cellStyle name="Normal 17 8 2" xfId="24840"/>
    <cellStyle name="Normal 17 9" xfId="24841"/>
    <cellStyle name="Normal 17 9 2" xfId="24842"/>
    <cellStyle name="Normal 18" xfId="24843"/>
    <cellStyle name="Normal 18 10" xfId="24844"/>
    <cellStyle name="Normal 18 11" xfId="24845"/>
    <cellStyle name="Normal 18 12" xfId="24846"/>
    <cellStyle name="Normal 18 2" xfId="24847"/>
    <cellStyle name="Normal 18 2 10" xfId="24848"/>
    <cellStyle name="Normal 18 2 2" xfId="24849"/>
    <cellStyle name="Normal 18 2 2 2" xfId="24850"/>
    <cellStyle name="Normal 18 2 2 2 2" xfId="24851"/>
    <cellStyle name="Normal 18 2 2 2 3" xfId="24852"/>
    <cellStyle name="Normal 18 2 2 2 4" xfId="24853"/>
    <cellStyle name="Normal 18 2 2 3" xfId="24854"/>
    <cellStyle name="Normal 18 2 2 3 2" xfId="24855"/>
    <cellStyle name="Normal 18 2 2 4" xfId="24856"/>
    <cellStyle name="Normal 18 2 2 4 2" xfId="24857"/>
    <cellStyle name="Normal 18 2 2 5" xfId="24858"/>
    <cellStyle name="Normal 18 2 2 6" xfId="24859"/>
    <cellStyle name="Normal 18 2 2 7" xfId="24860"/>
    <cellStyle name="Normal 18 2 2 8" xfId="24861"/>
    <cellStyle name="Normal 18 2 3" xfId="24862"/>
    <cellStyle name="Normal 18 2 3 2" xfId="24863"/>
    <cellStyle name="Normal 18 2 3 3" xfId="24864"/>
    <cellStyle name="Normal 18 2 4" xfId="24865"/>
    <cellStyle name="Normal 18 2 4 2" xfId="24866"/>
    <cellStyle name="Normal 18 2 5" xfId="24867"/>
    <cellStyle name="Normal 18 2 5 2" xfId="24868"/>
    <cellStyle name="Normal 18 2 6" xfId="24869"/>
    <cellStyle name="Normal 18 2 6 2" xfId="24870"/>
    <cellStyle name="Normal 18 2 7" xfId="24871"/>
    <cellStyle name="Normal 18 2 8" xfId="24872"/>
    <cellStyle name="Normal 18 2 9" xfId="24873"/>
    <cellStyle name="Normal 18 3" xfId="24874"/>
    <cellStyle name="Normal 18 3 2" xfId="24875"/>
    <cellStyle name="Normal 18 3 2 2" xfId="24876"/>
    <cellStyle name="Normal 18 3 2 2 2" xfId="24877"/>
    <cellStyle name="Normal 18 3 2 3" xfId="24878"/>
    <cellStyle name="Normal 18 3 2 3 2" xfId="24879"/>
    <cellStyle name="Normal 18 3 2 4" xfId="24880"/>
    <cellStyle name="Normal 18 3 2 4 2" xfId="24881"/>
    <cellStyle name="Normal 18 3 2 5" xfId="24882"/>
    <cellStyle name="Normal 18 3 2 6" xfId="24883"/>
    <cellStyle name="Normal 18 3 2 7" xfId="24884"/>
    <cellStyle name="Normal 18 3 2 8" xfId="24885"/>
    <cellStyle name="Normal 18 3 2 9" xfId="24886"/>
    <cellStyle name="Normal 18 3 3" xfId="24887"/>
    <cellStyle name="Normal 18 3 3 2" xfId="24888"/>
    <cellStyle name="Normal 18 3 3 3" xfId="24889"/>
    <cellStyle name="Normal 18 3 3 4" xfId="24890"/>
    <cellStyle name="Normal 18 3 4" xfId="24891"/>
    <cellStyle name="Normal 18 3 4 2" xfId="24892"/>
    <cellStyle name="Normal 18 3 5" xfId="24893"/>
    <cellStyle name="Normal 18 3 5 2" xfId="24894"/>
    <cellStyle name="Normal 18 3 6" xfId="24895"/>
    <cellStyle name="Normal 18 3 7" xfId="24896"/>
    <cellStyle name="Normal 18 3 8" xfId="24897"/>
    <cellStyle name="Normal 18 3 9" xfId="24898"/>
    <cellStyle name="Normal 18 4" xfId="24899"/>
    <cellStyle name="Normal 18 4 2" xfId="24900"/>
    <cellStyle name="Normal 18 4 2 2" xfId="24901"/>
    <cellStyle name="Normal 18 4 3" xfId="24902"/>
    <cellStyle name="Normal 18 4 3 2" xfId="24903"/>
    <cellStyle name="Normal 18 4 4" xfId="24904"/>
    <cellStyle name="Normal 18 4 4 2" xfId="24905"/>
    <cellStyle name="Normal 18 4 5" xfId="24906"/>
    <cellStyle name="Normal 18 4 6" xfId="24907"/>
    <cellStyle name="Normal 18 4 7" xfId="24908"/>
    <cellStyle name="Normal 18 4 8" xfId="24909"/>
    <cellStyle name="Normal 18 4 9" xfId="24910"/>
    <cellStyle name="Normal 18 5" xfId="24911"/>
    <cellStyle name="Normal 18 6" xfId="24912"/>
    <cellStyle name="Normal 18 6 2" xfId="24913"/>
    <cellStyle name="Normal 18 7" xfId="24914"/>
    <cellStyle name="Normal 18 7 2" xfId="24915"/>
    <cellStyle name="Normal 18 8" xfId="24916"/>
    <cellStyle name="Normal 18 8 2" xfId="24917"/>
    <cellStyle name="Normal 18 9" xfId="24918"/>
    <cellStyle name="Normal 19" xfId="24919"/>
    <cellStyle name="Normal 19 10" xfId="24920"/>
    <cellStyle name="Normal 19 11" xfId="24921"/>
    <cellStyle name="Normal 19 2" xfId="24922"/>
    <cellStyle name="Normal 19 2 10" xfId="24923"/>
    <cellStyle name="Normal 19 2 2" xfId="24924"/>
    <cellStyle name="Normal 19 2 2 2" xfId="24925"/>
    <cellStyle name="Normal 19 2 2 2 2" xfId="24926"/>
    <cellStyle name="Normal 19 2 2 2 3" xfId="24927"/>
    <cellStyle name="Normal 19 2 2 3" xfId="24928"/>
    <cellStyle name="Normal 19 2 3" xfId="24929"/>
    <cellStyle name="Normal 19 2 3 2" xfId="24930"/>
    <cellStyle name="Normal 19 2 3 3" xfId="24931"/>
    <cellStyle name="Normal 19 2 4" xfId="24932"/>
    <cellStyle name="Normal 19 2 4 2" xfId="24933"/>
    <cellStyle name="Normal 19 2 5" xfId="24934"/>
    <cellStyle name="Normal 19 2 5 2" xfId="24935"/>
    <cellStyle name="Normal 19 2 6" xfId="24936"/>
    <cellStyle name="Normal 19 2 6 2" xfId="24937"/>
    <cellStyle name="Normal 19 2 7" xfId="24938"/>
    <cellStyle name="Normal 19 2 8" xfId="24939"/>
    <cellStyle name="Normal 19 2 9" xfId="24940"/>
    <cellStyle name="Normal 19 3" xfId="24941"/>
    <cellStyle name="Normal 19 3 2" xfId="24942"/>
    <cellStyle name="Normal 19 3 2 2" xfId="24943"/>
    <cellStyle name="Normal 19 3 2 3" xfId="24944"/>
    <cellStyle name="Normal 19 3 3" xfId="24945"/>
    <cellStyle name="Normal 19 4" xfId="24946"/>
    <cellStyle name="Normal 19 5" xfId="24947"/>
    <cellStyle name="Normal 19 5 2" xfId="24948"/>
    <cellStyle name="Normal 19 6" xfId="24949"/>
    <cellStyle name="Normal 19 6 2" xfId="24950"/>
    <cellStyle name="Normal 19 7" xfId="24951"/>
    <cellStyle name="Normal 19 7 2" xfId="24952"/>
    <cellStyle name="Normal 19 8" xfId="24953"/>
    <cellStyle name="Normal 19 9" xfId="24954"/>
    <cellStyle name="Normal 2" xfId="3"/>
    <cellStyle name="Normal 2 2" xfId="24955"/>
    <cellStyle name="Normal 2 2 2" xfId="24956"/>
    <cellStyle name="Normal 2 2 2 2" xfId="24957"/>
    <cellStyle name="Normal 2 2 2 2 2" xfId="24958"/>
    <cellStyle name="Normal 2 2 2 2 3" xfId="24959"/>
    <cellStyle name="Normal 2 2 2 3" xfId="24960"/>
    <cellStyle name="Normal 2 2 3" xfId="24961"/>
    <cellStyle name="Normal 2 3" xfId="24962"/>
    <cellStyle name="Normal 2 3 2" xfId="24963"/>
    <cellStyle name="Normal 2 3 2 2" xfId="24964"/>
    <cellStyle name="Normal 2 3 3" xfId="24965"/>
    <cellStyle name="Normal 2 3 3 2" xfId="24966"/>
    <cellStyle name="Normal 2 3 3 3" xfId="24967"/>
    <cellStyle name="Normal 2 4" xfId="24968"/>
    <cellStyle name="Normal 2 4 2" xfId="24969"/>
    <cellStyle name="Normal 2 5" xfId="24970"/>
    <cellStyle name="Normal 2 5 2" xfId="24971"/>
    <cellStyle name="Normal 2 6" xfId="24972"/>
    <cellStyle name="Normal 2 6 2" xfId="24973"/>
    <cellStyle name="Normal 2 6 3" xfId="24974"/>
    <cellStyle name="Normal 2 6 4" xfId="24975"/>
    <cellStyle name="Normal 2 7" xfId="24976"/>
    <cellStyle name="Normal 2 7 2" xfId="24977"/>
    <cellStyle name="Normal 2 8" xfId="24978"/>
    <cellStyle name="Normal 2_4" xfId="24979"/>
    <cellStyle name="Normal 20" xfId="24980"/>
    <cellStyle name="Normal 20 2" xfId="24981"/>
    <cellStyle name="Normal 20 2 2" xfId="24982"/>
    <cellStyle name="Normal 20 2 2 2" xfId="24983"/>
    <cellStyle name="Normal 20 2 2 3" xfId="24984"/>
    <cellStyle name="Normal 20 2 2 4" xfId="24985"/>
    <cellStyle name="Normal 20 2 3" xfId="24986"/>
    <cellStyle name="Normal 20 2 3 2" xfId="24987"/>
    <cellStyle name="Normal 20 2 3 3" xfId="24988"/>
    <cellStyle name="Normal 20 2 3 4" xfId="24989"/>
    <cellStyle name="Normal 20 2 4" xfId="24990"/>
    <cellStyle name="Normal 20 2 4 2" xfId="24991"/>
    <cellStyle name="Normal 20 2 5" xfId="24992"/>
    <cellStyle name="Normal 20 2 5 2" xfId="24993"/>
    <cellStyle name="Normal 20 2 6" xfId="24994"/>
    <cellStyle name="Normal 20 2 7" xfId="24995"/>
    <cellStyle name="Normal 20 2 8" xfId="24996"/>
    <cellStyle name="Normal 20 3" xfId="24997"/>
    <cellStyle name="Normal 20 3 2" xfId="24998"/>
    <cellStyle name="Normal 20 3 3" xfId="24999"/>
    <cellStyle name="Normal 20 3 4" xfId="25000"/>
    <cellStyle name="Normal 20 4" xfId="25001"/>
    <cellStyle name="Normal 20 4 2" xfId="25002"/>
    <cellStyle name="Normal 20 4 3" xfId="25003"/>
    <cellStyle name="Normal 20 4 4" xfId="25004"/>
    <cellStyle name="Normal 20 5" xfId="25005"/>
    <cellStyle name="Normal 20 5 2" xfId="25006"/>
    <cellStyle name="Normal 20 6" xfId="25007"/>
    <cellStyle name="Normal 20 6 2" xfId="25008"/>
    <cellStyle name="Normal 20 7" xfId="25009"/>
    <cellStyle name="Normal 20 8" xfId="25010"/>
    <cellStyle name="Normal 20 9" xfId="25011"/>
    <cellStyle name="Normal 21" xfId="25012"/>
    <cellStyle name="Normal 21 10" xfId="25013"/>
    <cellStyle name="Normal 21 2" xfId="25014"/>
    <cellStyle name="Normal 21 2 2" xfId="25015"/>
    <cellStyle name="Normal 21 2 2 2" xfId="25016"/>
    <cellStyle name="Normal 21 2 2 3" xfId="25017"/>
    <cellStyle name="Normal 21 2 2 4" xfId="25018"/>
    <cellStyle name="Normal 21 2 3" xfId="25019"/>
    <cellStyle name="Normal 21 2 3 2" xfId="25020"/>
    <cellStyle name="Normal 21 2 3 3" xfId="25021"/>
    <cellStyle name="Normal 21 2 3 4" xfId="25022"/>
    <cellStyle name="Normal 21 2 4" xfId="25023"/>
    <cellStyle name="Normal 21 2 4 2" xfId="25024"/>
    <cellStyle name="Normal 21 2 5" xfId="25025"/>
    <cellStyle name="Normal 21 2 5 2" xfId="25026"/>
    <cellStyle name="Normal 21 2 6" xfId="25027"/>
    <cellStyle name="Normal 21 2 7" xfId="25028"/>
    <cellStyle name="Normal 21 2 8" xfId="25029"/>
    <cellStyle name="Normal 21 3" xfId="25030"/>
    <cellStyle name="Normal 21 4" xfId="25031"/>
    <cellStyle name="Normal 21 4 2" xfId="25032"/>
    <cellStyle name="Normal 21 4 3" xfId="25033"/>
    <cellStyle name="Normal 21 4 4" xfId="25034"/>
    <cellStyle name="Normal 21 5" xfId="25035"/>
    <cellStyle name="Normal 21 5 2" xfId="25036"/>
    <cellStyle name="Normal 21 5 3" xfId="25037"/>
    <cellStyle name="Normal 21 5 4" xfId="25038"/>
    <cellStyle name="Normal 21 6" xfId="25039"/>
    <cellStyle name="Normal 21 6 2" xfId="25040"/>
    <cellStyle name="Normal 21 7" xfId="25041"/>
    <cellStyle name="Normal 21 7 2" xfId="25042"/>
    <cellStyle name="Normal 21 8" xfId="25043"/>
    <cellStyle name="Normal 21 9" xfId="25044"/>
    <cellStyle name="Normal 22" xfId="25045"/>
    <cellStyle name="Normal 22 10" xfId="25046"/>
    <cellStyle name="Normal 22 2" xfId="25047"/>
    <cellStyle name="Normal 22 2 2" xfId="25048"/>
    <cellStyle name="Normal 22 3" xfId="25049"/>
    <cellStyle name="Normal 22 4" xfId="25050"/>
    <cellStyle name="Normal 22 4 2" xfId="25051"/>
    <cellStyle name="Normal 22 4 3" xfId="25052"/>
    <cellStyle name="Normal 22 4 4" xfId="25053"/>
    <cellStyle name="Normal 22 5" xfId="25054"/>
    <cellStyle name="Normal 22 5 2" xfId="25055"/>
    <cellStyle name="Normal 22 5 3" xfId="25056"/>
    <cellStyle name="Normal 22 5 4" xfId="25057"/>
    <cellStyle name="Normal 22 6" xfId="25058"/>
    <cellStyle name="Normal 22 6 2" xfId="25059"/>
    <cellStyle name="Normal 22 7" xfId="25060"/>
    <cellStyle name="Normal 22 7 2" xfId="25061"/>
    <cellStyle name="Normal 22 8" xfId="25062"/>
    <cellStyle name="Normal 22 9" xfId="25063"/>
    <cellStyle name="Normal 23" xfId="25064"/>
    <cellStyle name="Normal 23 10" xfId="25065"/>
    <cellStyle name="Normal 23 2" xfId="25066"/>
    <cellStyle name="Normal 23 2 2" xfId="25067"/>
    <cellStyle name="Normal 23 3" xfId="25068"/>
    <cellStyle name="Normal 23 4" xfId="25069"/>
    <cellStyle name="Normal 23 4 2" xfId="25070"/>
    <cellStyle name="Normal 23 4 3" xfId="25071"/>
    <cellStyle name="Normal 23 4 4" xfId="25072"/>
    <cellStyle name="Normal 23 5" xfId="25073"/>
    <cellStyle name="Normal 23 5 2" xfId="25074"/>
    <cellStyle name="Normal 23 5 3" xfId="25075"/>
    <cellStyle name="Normal 23 5 4" xfId="25076"/>
    <cellStyle name="Normal 23 6" xfId="25077"/>
    <cellStyle name="Normal 23 6 2" xfId="25078"/>
    <cellStyle name="Normal 23 7" xfId="25079"/>
    <cellStyle name="Normal 23 7 2" xfId="25080"/>
    <cellStyle name="Normal 23 8" xfId="25081"/>
    <cellStyle name="Normal 23 9" xfId="25082"/>
    <cellStyle name="Normal 24" xfId="25083"/>
    <cellStyle name="Normal 24 2" xfId="25084"/>
    <cellStyle name="Normal 24 2 2" xfId="25085"/>
    <cellStyle name="Normal 24 3" xfId="25086"/>
    <cellStyle name="Normal 24 3 2" xfId="25087"/>
    <cellStyle name="Normal 24 3 3" xfId="25088"/>
    <cellStyle name="Normal 24 3 4" xfId="25089"/>
    <cellStyle name="Normal 24 4" xfId="25090"/>
    <cellStyle name="Normal 24 4 2" xfId="25091"/>
    <cellStyle name="Normal 24 5" xfId="25092"/>
    <cellStyle name="Normal 24 5 2" xfId="25093"/>
    <cellStyle name="Normal 24 6" xfId="25094"/>
    <cellStyle name="Normal 24 6 2" xfId="25095"/>
    <cellStyle name="Normal 24 7" xfId="25096"/>
    <cellStyle name="Normal 24 8" xfId="25097"/>
    <cellStyle name="Normal 24 9" xfId="25098"/>
    <cellStyle name="Normal 25" xfId="25099"/>
    <cellStyle name="Normal 25 2" xfId="25100"/>
    <cellStyle name="Normal 25 2 2" xfId="25101"/>
    <cellStyle name="Normal 25 3" xfId="25102"/>
    <cellStyle name="Normal 25 3 2" xfId="25103"/>
    <cellStyle name="Normal 25 3 3" xfId="25104"/>
    <cellStyle name="Normal 25 3 4" xfId="25105"/>
    <cellStyle name="Normal 25 4" xfId="25106"/>
    <cellStyle name="Normal 25 4 2" xfId="25107"/>
    <cellStyle name="Normal 25 5" xfId="25108"/>
    <cellStyle name="Normal 25 5 2" xfId="25109"/>
    <cellStyle name="Normal 25 6" xfId="25110"/>
    <cellStyle name="Normal 25 6 2" xfId="25111"/>
    <cellStyle name="Normal 25 7" xfId="25112"/>
    <cellStyle name="Normal 25 8" xfId="25113"/>
    <cellStyle name="Normal 25 9" xfId="25114"/>
    <cellStyle name="Normal 26" xfId="25115"/>
    <cellStyle name="Normal 26 2" xfId="25116"/>
    <cellStyle name="Normal 26 2 2" xfId="25117"/>
    <cellStyle name="Normal 26 3" xfId="25118"/>
    <cellStyle name="Normal 26 3 2" xfId="25119"/>
    <cellStyle name="Normal 26 3 3" xfId="25120"/>
    <cellStyle name="Normal 26 3 4" xfId="25121"/>
    <cellStyle name="Normal 26 4" xfId="25122"/>
    <cellStyle name="Normal 26 4 2" xfId="25123"/>
    <cellStyle name="Normal 26 5" xfId="25124"/>
    <cellStyle name="Normal 26 5 2" xfId="25125"/>
    <cellStyle name="Normal 26 6" xfId="25126"/>
    <cellStyle name="Normal 26 6 2" xfId="25127"/>
    <cellStyle name="Normal 26 7" xfId="25128"/>
    <cellStyle name="Normal 26 8" xfId="25129"/>
    <cellStyle name="Normal 26 9" xfId="25130"/>
    <cellStyle name="Normal 27" xfId="25131"/>
    <cellStyle name="Normal 27 2" xfId="25132"/>
    <cellStyle name="Normal 27 2 2" xfId="25133"/>
    <cellStyle name="Normal 27 3" xfId="25134"/>
    <cellStyle name="Normal 27 3 2" xfId="25135"/>
    <cellStyle name="Normal 27 3 3" xfId="25136"/>
    <cellStyle name="Normal 27 3 4" xfId="25137"/>
    <cellStyle name="Normal 27 4" xfId="25138"/>
    <cellStyle name="Normal 27 4 2" xfId="25139"/>
    <cellStyle name="Normal 27 5" xfId="25140"/>
    <cellStyle name="Normal 27 5 2" xfId="25141"/>
    <cellStyle name="Normal 27 6" xfId="25142"/>
    <cellStyle name="Normal 27 6 2" xfId="25143"/>
    <cellStyle name="Normal 27 7" xfId="25144"/>
    <cellStyle name="Normal 27 8" xfId="25145"/>
    <cellStyle name="Normal 27 9" xfId="25146"/>
    <cellStyle name="Normal 28" xfId="25147"/>
    <cellStyle name="Normal 28 2" xfId="25148"/>
    <cellStyle name="Normal 28 2 2" xfId="25149"/>
    <cellStyle name="Normal 28 3" xfId="25150"/>
    <cellStyle name="Normal 28 3 2" xfId="25151"/>
    <cellStyle name="Normal 28 4" xfId="25152"/>
    <cellStyle name="Normal 28 4 2" xfId="25153"/>
    <cellStyle name="Normal 28 5" xfId="25154"/>
    <cellStyle name="Normal 28 5 2" xfId="25155"/>
    <cellStyle name="Normal 28 6" xfId="25156"/>
    <cellStyle name="Normal 28 7" xfId="25157"/>
    <cellStyle name="Normal 28 8" xfId="25158"/>
    <cellStyle name="Normal 29" xfId="25159"/>
    <cellStyle name="Normal 29 2" xfId="25160"/>
    <cellStyle name="Normal 29 2 2" xfId="25161"/>
    <cellStyle name="Normal 29 3" xfId="25162"/>
    <cellStyle name="Normal 29 3 2" xfId="25163"/>
    <cellStyle name="Normal 29 4" xfId="25164"/>
    <cellStyle name="Normal 29 4 2" xfId="25165"/>
    <cellStyle name="Normal 29 5" xfId="25166"/>
    <cellStyle name="Normal 29 5 2" xfId="25167"/>
    <cellStyle name="Normal 29 6" xfId="25168"/>
    <cellStyle name="Normal 29 7" xfId="25169"/>
    <cellStyle name="Normal 29 8" xfId="25170"/>
    <cellStyle name="Normal 3" xfId="4"/>
    <cellStyle name="Normal 3 2" xfId="25171"/>
    <cellStyle name="Normal 3 2 2" xfId="25172"/>
    <cellStyle name="Normal 3 2 2 2" xfId="25173"/>
    <cellStyle name="Normal 3 2 2 3" xfId="25174"/>
    <cellStyle name="Normal 3 2 3" xfId="25175"/>
    <cellStyle name="Normal 3 2 3 2" xfId="25176"/>
    <cellStyle name="Normal 3 2 3 3" xfId="25177"/>
    <cellStyle name="Normal 3 2 4" xfId="25178"/>
    <cellStyle name="Normal 3 2 4 2" xfId="25179"/>
    <cellStyle name="Normal 3 2 5" xfId="25180"/>
    <cellStyle name="Normal 3 2 6" xfId="25181"/>
    <cellStyle name="Normal 3 3" xfId="25182"/>
    <cellStyle name="Normal 3 3 2" xfId="25183"/>
    <cellStyle name="Normal 3 3 2 2" xfId="25184"/>
    <cellStyle name="Normal 3 3 3" xfId="25185"/>
    <cellStyle name="Normal 3 4" xfId="25186"/>
    <cellStyle name="Normal 3 4 2" xfId="25187"/>
    <cellStyle name="Normal 3 5" xfId="25188"/>
    <cellStyle name="Normal 3 5 2" xfId="25189"/>
    <cellStyle name="Normal 3 6" xfId="25190"/>
    <cellStyle name="Normal 30" xfId="25191"/>
    <cellStyle name="Normal 30 2" xfId="25192"/>
    <cellStyle name="Normal 30 2 2" xfId="25193"/>
    <cellStyle name="Normal 30 3" xfId="25194"/>
    <cellStyle name="Normal 30 3 2" xfId="25195"/>
    <cellStyle name="Normal 30 4" xfId="25196"/>
    <cellStyle name="Normal 30 5" xfId="25197"/>
    <cellStyle name="Normal 30 6" xfId="25198"/>
    <cellStyle name="Normal 31" xfId="25199"/>
    <cellStyle name="Normal 31 2" xfId="25200"/>
    <cellStyle name="Normal 31 2 2" xfId="25201"/>
    <cellStyle name="Normal 31 3" xfId="25202"/>
    <cellStyle name="Normal 31 4" xfId="25203"/>
    <cellStyle name="Normal 32" xfId="25204"/>
    <cellStyle name="Normal 32 2" xfId="25205"/>
    <cellStyle name="Normal 32 2 2" xfId="25206"/>
    <cellStyle name="Normal 33" xfId="25207"/>
    <cellStyle name="Normal 33 2" xfId="25208"/>
    <cellStyle name="Normal 33 2 2" xfId="25209"/>
    <cellStyle name="Normal 34" xfId="25210"/>
    <cellStyle name="Normal 34 2" xfId="25211"/>
    <cellStyle name="Normal 34 2 2" xfId="25212"/>
    <cellStyle name="Normal 35" xfId="25213"/>
    <cellStyle name="Normal 35 2" xfId="25214"/>
    <cellStyle name="Normal 35 2 2" xfId="25215"/>
    <cellStyle name="Normal 36" xfId="25216"/>
    <cellStyle name="Normal 36 2" xfId="25217"/>
    <cellStyle name="Normal 36 2 2" xfId="25218"/>
    <cellStyle name="Normal 37" xfId="25219"/>
    <cellStyle name="Normal 37 2" xfId="25220"/>
    <cellStyle name="Normal 37 2 2" xfId="25221"/>
    <cellStyle name="Normal 38" xfId="25222"/>
    <cellStyle name="Normal 38 2" xfId="25223"/>
    <cellStyle name="Normal 38 2 2" xfId="25224"/>
    <cellStyle name="Normal 39" xfId="25225"/>
    <cellStyle name="Normal 39 2" xfId="25226"/>
    <cellStyle name="Normal 39 2 2" xfId="25227"/>
    <cellStyle name="Normal 4" xfId="25228"/>
    <cellStyle name="Normal 4 2" xfId="25229"/>
    <cellStyle name="Normal 4 2 2" xfId="25230"/>
    <cellStyle name="Normal 4 2 2 2" xfId="25231"/>
    <cellStyle name="Normal 4 2 2 3" xfId="25232"/>
    <cellStyle name="Normal 4 2 3" xfId="25233"/>
    <cellStyle name="Normal 4 2 4" xfId="25234"/>
    <cellStyle name="Normal 4 3" xfId="25235"/>
    <cellStyle name="Normal 4 3 2" xfId="25236"/>
    <cellStyle name="Normal 4 4" xfId="25237"/>
    <cellStyle name="Normal 4 4 2" xfId="25238"/>
    <cellStyle name="Normal 4 4 3" xfId="25239"/>
    <cellStyle name="Normal 4 4 4" xfId="25240"/>
    <cellStyle name="Normal 4 4 5" xfId="25241"/>
    <cellStyle name="Normal 4 5" xfId="25242"/>
    <cellStyle name="Normal 4 5 2" xfId="25243"/>
    <cellStyle name="Normal 4 6" xfId="25244"/>
    <cellStyle name="Normal 40" xfId="25245"/>
    <cellStyle name="Normal 40 2" xfId="25246"/>
    <cellStyle name="Normal 40 2 2" xfId="25247"/>
    <cellStyle name="Normal 41" xfId="25248"/>
    <cellStyle name="Normal 41 2" xfId="25249"/>
    <cellStyle name="Normal 41 2 2" xfId="25250"/>
    <cellStyle name="Normal 42" xfId="25251"/>
    <cellStyle name="Normal 42 2" xfId="25252"/>
    <cellStyle name="Normal 42 2 2" xfId="25253"/>
    <cellStyle name="Normal 43" xfId="25254"/>
    <cellStyle name="Normal 43 2" xfId="25255"/>
    <cellStyle name="Normal 43 2 2" xfId="25256"/>
    <cellStyle name="Normal 44" xfId="25257"/>
    <cellStyle name="Normal 44 2" xfId="25258"/>
    <cellStyle name="Normal 44 2 2" xfId="25259"/>
    <cellStyle name="Normal 44 3" xfId="25260"/>
    <cellStyle name="Normal 45" xfId="25261"/>
    <cellStyle name="Normal 45 2" xfId="25262"/>
    <cellStyle name="Normal 45 2 2" xfId="25263"/>
    <cellStyle name="Normal 45 3" xfId="25264"/>
    <cellStyle name="Normal 46" xfId="25265"/>
    <cellStyle name="Normal 46 2" xfId="25266"/>
    <cellStyle name="Normal 46 2 2" xfId="25267"/>
    <cellStyle name="Normal 46 3" xfId="25268"/>
    <cellStyle name="Normal 47" xfId="25269"/>
    <cellStyle name="Normal 47 2" xfId="25270"/>
    <cellStyle name="Normal 47 2 2" xfId="25271"/>
    <cellStyle name="Normal 47 3" xfId="25272"/>
    <cellStyle name="Normal 48" xfId="25273"/>
    <cellStyle name="Normal 48 2" xfId="25274"/>
    <cellStyle name="Normal 48 2 2" xfId="25275"/>
    <cellStyle name="Normal 48 3" xfId="25276"/>
    <cellStyle name="Normal 49" xfId="25277"/>
    <cellStyle name="Normal 49 2" xfId="25278"/>
    <cellStyle name="Normal 49 2 2" xfId="25279"/>
    <cellStyle name="Normal 49 3" xfId="25280"/>
    <cellStyle name="Normal 5" xfId="25281"/>
    <cellStyle name="Normal 5 2" xfId="25282"/>
    <cellStyle name="Normal 5 2 2" xfId="25283"/>
    <cellStyle name="Normal 5 2 3" xfId="25284"/>
    <cellStyle name="Normal 5 3" xfId="25285"/>
    <cellStyle name="Normal 5 3 2" xfId="25286"/>
    <cellStyle name="Normal 5 3 3" xfId="25287"/>
    <cellStyle name="Normal 5 3 4" xfId="25288"/>
    <cellStyle name="Normal 5 4" xfId="25289"/>
    <cellStyle name="Normal 50" xfId="25290"/>
    <cellStyle name="Normal 50 2" xfId="25291"/>
    <cellStyle name="Normal 50 2 2" xfId="25292"/>
    <cellStyle name="Normal 50 3" xfId="25293"/>
    <cellStyle name="Normal 51" xfId="25294"/>
    <cellStyle name="Normal 51 2" xfId="25295"/>
    <cellStyle name="Normal 51 2 2" xfId="25296"/>
    <cellStyle name="Normal 51 3" xfId="25297"/>
    <cellStyle name="Normal 52" xfId="25298"/>
    <cellStyle name="Normal 52 2" xfId="25299"/>
    <cellStyle name="Normal 52 2 2" xfId="25300"/>
    <cellStyle name="Normal 52 3" xfId="25301"/>
    <cellStyle name="Normal 53" xfId="25302"/>
    <cellStyle name="Normal 53 2" xfId="25303"/>
    <cellStyle name="Normal 53 2 2" xfId="25304"/>
    <cellStyle name="Normal 53 3" xfId="25305"/>
    <cellStyle name="Normal 54" xfId="25306"/>
    <cellStyle name="Normal 54 2" xfId="25307"/>
    <cellStyle name="Normal 54 2 2" xfId="25308"/>
    <cellStyle name="Normal 54 3" xfId="25309"/>
    <cellStyle name="Normal 55" xfId="25310"/>
    <cellStyle name="Normal 55 2" xfId="25311"/>
    <cellStyle name="Normal 55 2 2" xfId="25312"/>
    <cellStyle name="Normal 55 3" xfId="25313"/>
    <cellStyle name="Normal 56" xfId="25314"/>
    <cellStyle name="Normal 56 2" xfId="25315"/>
    <cellStyle name="Normal 56 2 2" xfId="25316"/>
    <cellStyle name="Normal 56 3" xfId="25317"/>
    <cellStyle name="Normal 57" xfId="25318"/>
    <cellStyle name="Normal 57 2" xfId="25319"/>
    <cellStyle name="Normal 57 2 2" xfId="25320"/>
    <cellStyle name="Normal 57 3" xfId="25321"/>
    <cellStyle name="Normal 58" xfId="25322"/>
    <cellStyle name="Normal 58 2" xfId="25323"/>
    <cellStyle name="Normal 58 2 2" xfId="25324"/>
    <cellStyle name="Normal 58 3" xfId="25325"/>
    <cellStyle name="Normal 58 4" xfId="25326"/>
    <cellStyle name="Normal 58 5" xfId="25327"/>
    <cellStyle name="Normal 59" xfId="25328"/>
    <cellStyle name="Normal 59 2" xfId="25329"/>
    <cellStyle name="Normal 59 2 2" xfId="25330"/>
    <cellStyle name="Normal 59 3" xfId="25331"/>
    <cellStyle name="Normal 59 4" xfId="25332"/>
    <cellStyle name="Normal 59 5" xfId="25333"/>
    <cellStyle name="Normal 6" xfId="25334"/>
    <cellStyle name="Normal 6 2" xfId="25335"/>
    <cellStyle name="Normal 6 2 2" xfId="25336"/>
    <cellStyle name="Normal 6 3" xfId="25337"/>
    <cellStyle name="Normal 6 3 2" xfId="25338"/>
    <cellStyle name="Normal 60" xfId="25339"/>
    <cellStyle name="Normal 60 2" xfId="25340"/>
    <cellStyle name="Normal 60 2 2" xfId="25341"/>
    <cellStyle name="Normal 60 3" xfId="25342"/>
    <cellStyle name="Normal 60 4" xfId="25343"/>
    <cellStyle name="Normal 60 5" xfId="25344"/>
    <cellStyle name="Normal 61" xfId="25345"/>
    <cellStyle name="Normal 61 2" xfId="25346"/>
    <cellStyle name="Normal 61 2 2" xfId="25347"/>
    <cellStyle name="Normal 61 3" xfId="25348"/>
    <cellStyle name="Normal 61 4" xfId="25349"/>
    <cellStyle name="Normal 61 5" xfId="25350"/>
    <cellStyle name="Normal 62" xfId="25351"/>
    <cellStyle name="Normal 62 2" xfId="25352"/>
    <cellStyle name="Normal 62 2 2" xfId="25353"/>
    <cellStyle name="Normal 62 3" xfId="25354"/>
    <cellStyle name="Normal 62 4" xfId="25355"/>
    <cellStyle name="Normal 62 5" xfId="25356"/>
    <cellStyle name="Normal 63" xfId="25357"/>
    <cellStyle name="Normal 63 2" xfId="25358"/>
    <cellStyle name="Normal 63 2 2" xfId="25359"/>
    <cellStyle name="Normal 63 3" xfId="25360"/>
    <cellStyle name="Normal 63 4" xfId="25361"/>
    <cellStyle name="Normal 63 5" xfId="25362"/>
    <cellStyle name="Normal 64" xfId="25363"/>
    <cellStyle name="Normal 64 2" xfId="25364"/>
    <cellStyle name="Normal 64 2 2" xfId="25365"/>
    <cellStyle name="Normal 64 3" xfId="25366"/>
    <cellStyle name="Normal 64 4" xfId="25367"/>
    <cellStyle name="Normal 64 5" xfId="25368"/>
    <cellStyle name="Normal 65" xfId="25369"/>
    <cellStyle name="Normal 65 2" xfId="25370"/>
    <cellStyle name="Normal 65 2 2" xfId="25371"/>
    <cellStyle name="Normal 65 2 3" xfId="25372"/>
    <cellStyle name="Normal 65 2 4" xfId="25373"/>
    <cellStyle name="Normal 65 3" xfId="25374"/>
    <cellStyle name="Normal 65 4" xfId="25375"/>
    <cellStyle name="Normal 65 5" xfId="25376"/>
    <cellStyle name="Normal 66" xfId="25377"/>
    <cellStyle name="Normal 66 2" xfId="25378"/>
    <cellStyle name="Normal 66 2 2" xfId="25379"/>
    <cellStyle name="Normal 66 2 3" xfId="25380"/>
    <cellStyle name="Normal 66 2 4" xfId="25381"/>
    <cellStyle name="Normal 66 3" xfId="25382"/>
    <cellStyle name="Normal 66 3 2" xfId="25383"/>
    <cellStyle name="Normal 66 4" xfId="25384"/>
    <cellStyle name="Normal 66 4 2" xfId="25385"/>
    <cellStyle name="Normal 66 5" xfId="25386"/>
    <cellStyle name="Normal 67" xfId="25387"/>
    <cellStyle name="Normal 67 2" xfId="25388"/>
    <cellStyle name="Normal 67 2 2" xfId="25389"/>
    <cellStyle name="Normal 67 3" xfId="25390"/>
    <cellStyle name="Normal 67 4" xfId="25391"/>
    <cellStyle name="Normal 68" xfId="25392"/>
    <cellStyle name="Normal 68 2" xfId="25393"/>
    <cellStyle name="Normal 68 2 2" xfId="25394"/>
    <cellStyle name="Normal 68 3" xfId="25395"/>
    <cellStyle name="Normal 69" xfId="25396"/>
    <cellStyle name="Normal 69 2" xfId="25397"/>
    <cellStyle name="Normal 69 2 2" xfId="25398"/>
    <cellStyle name="Normal 69 3" xfId="25399"/>
    <cellStyle name="Normal 69 4" xfId="25400"/>
    <cellStyle name="Normal 7" xfId="25401"/>
    <cellStyle name="Normal 7 2" xfId="25402"/>
    <cellStyle name="Normal 7 2 2" xfId="25403"/>
    <cellStyle name="Normal 7 3" xfId="25404"/>
    <cellStyle name="Normal 7 3 2" xfId="25405"/>
    <cellStyle name="Normal 7 3 2 2" xfId="25406"/>
    <cellStyle name="Normal 7 3 3" xfId="25407"/>
    <cellStyle name="Normal 7 4" xfId="25408"/>
    <cellStyle name="Normal 7 4 2" xfId="25409"/>
    <cellStyle name="Normal 70" xfId="25410"/>
    <cellStyle name="Normal 70 2" xfId="25411"/>
    <cellStyle name="Normal 70 3" xfId="25412"/>
    <cellStyle name="Normal 71" xfId="25413"/>
    <cellStyle name="Normal 71 2" xfId="25414"/>
    <cellStyle name="Normal 71 3" xfId="25415"/>
    <cellStyle name="Normal 72" xfId="25416"/>
    <cellStyle name="Normal 72 2" xfId="25417"/>
    <cellStyle name="Normal 73" xfId="25418"/>
    <cellStyle name="Normal 73 2" xfId="25419"/>
    <cellStyle name="Normal 74" xfId="25420"/>
    <cellStyle name="Normal 74 2" xfId="25421"/>
    <cellStyle name="Normal 75" xfId="25422"/>
    <cellStyle name="Normal 75 2" xfId="25423"/>
    <cellStyle name="Normal 76" xfId="25424"/>
    <cellStyle name="Normal 76 2" xfId="25425"/>
    <cellStyle name="Normal 77" xfId="25426"/>
    <cellStyle name="Normal 77 2" xfId="25427"/>
    <cellStyle name="Normal 78" xfId="25428"/>
    <cellStyle name="Normal 78 2" xfId="25429"/>
    <cellStyle name="Normal 79" xfId="25430"/>
    <cellStyle name="Normal 79 2" xfId="25431"/>
    <cellStyle name="Normal 8" xfId="25432"/>
    <cellStyle name="Normal 8 2" xfId="25433"/>
    <cellStyle name="Normal 8 2 2" xfId="25434"/>
    <cellStyle name="Normal 8 3" xfId="25435"/>
    <cellStyle name="Normal 8 3 2" xfId="25436"/>
    <cellStyle name="Normal 8 3 2 2" xfId="25437"/>
    <cellStyle name="Normal 8 3 3" xfId="25438"/>
    <cellStyle name="Normal 8 4" xfId="25439"/>
    <cellStyle name="Normal 80" xfId="25440"/>
    <cellStyle name="Normal 80 2" xfId="25441"/>
    <cellStyle name="Normal 81" xfId="25442"/>
    <cellStyle name="Normal 82" xfId="25443"/>
    <cellStyle name="Normal 83" xfId="25444"/>
    <cellStyle name="Normal 84" xfId="25445"/>
    <cellStyle name="Normal 85" xfId="25446"/>
    <cellStyle name="Normal 86" xfId="25447"/>
    <cellStyle name="Normal 9" xfId="25448"/>
    <cellStyle name="Normal 9 2" xfId="25449"/>
    <cellStyle name="Normal 9 2 2" xfId="25450"/>
    <cellStyle name="Normal 9 3" xfId="25451"/>
    <cellStyle name="Normal 9 3 2" xfId="25452"/>
    <cellStyle name="Normal 9 3 2 2" xfId="25453"/>
    <cellStyle name="Normal 9 3 3" xfId="25454"/>
    <cellStyle name="Normal 9 4" xfId="25455"/>
    <cellStyle name="Normal 9 4 2" xfId="25456"/>
    <cellStyle name="Note 10" xfId="25457"/>
    <cellStyle name="Note 10 2" xfId="25458"/>
    <cellStyle name="Note 11" xfId="25459"/>
    <cellStyle name="Note 11 10" xfId="25460"/>
    <cellStyle name="Note 11 11" xfId="25461"/>
    <cellStyle name="Note 11 12" xfId="25462"/>
    <cellStyle name="Note 11 13" xfId="25463"/>
    <cellStyle name="Note 11 14" xfId="25464"/>
    <cellStyle name="Note 11 2" xfId="25465"/>
    <cellStyle name="Note 11 2 10" xfId="25466"/>
    <cellStyle name="Note 11 2 11" xfId="25467"/>
    <cellStyle name="Note 11 2 12" xfId="25468"/>
    <cellStyle name="Note 11 2 2" xfId="25469"/>
    <cellStyle name="Note 11 2 2 10" xfId="25470"/>
    <cellStyle name="Note 11 2 2 2" xfId="25471"/>
    <cellStyle name="Note 11 2 2 2 2" xfId="25472"/>
    <cellStyle name="Note 11 2 2 2 2 2" xfId="25473"/>
    <cellStyle name="Note 11 2 2 2 3" xfId="25474"/>
    <cellStyle name="Note 11 2 2 2 3 2" xfId="25475"/>
    <cellStyle name="Note 11 2 2 2 4" xfId="25476"/>
    <cellStyle name="Note 11 2 2 2 4 2" xfId="25477"/>
    <cellStyle name="Note 11 2 2 2 5" xfId="25478"/>
    <cellStyle name="Note 11 2 2 2 6" xfId="25479"/>
    <cellStyle name="Note 11 2 2 2 7" xfId="25480"/>
    <cellStyle name="Note 11 2 2 2 8" xfId="25481"/>
    <cellStyle name="Note 11 2 2 2 9" xfId="25482"/>
    <cellStyle name="Note 11 2 2 3" xfId="25483"/>
    <cellStyle name="Note 11 2 2 3 2" xfId="25484"/>
    <cellStyle name="Note 11 2 2 4" xfId="25485"/>
    <cellStyle name="Note 11 2 2 4 2" xfId="25486"/>
    <cellStyle name="Note 11 2 2 5" xfId="25487"/>
    <cellStyle name="Note 11 2 2 5 2" xfId="25488"/>
    <cellStyle name="Note 11 2 2 6" xfId="25489"/>
    <cellStyle name="Note 11 2 2 7" xfId="25490"/>
    <cellStyle name="Note 11 2 2 8" xfId="25491"/>
    <cellStyle name="Note 11 2 2 9" xfId="25492"/>
    <cellStyle name="Note 11 2 3" xfId="25493"/>
    <cellStyle name="Note 11 2 3 10" xfId="25494"/>
    <cellStyle name="Note 11 2 3 2" xfId="25495"/>
    <cellStyle name="Note 11 2 3 2 2" xfId="25496"/>
    <cellStyle name="Note 11 2 3 2 2 2" xfId="25497"/>
    <cellStyle name="Note 11 2 3 2 3" xfId="25498"/>
    <cellStyle name="Note 11 2 3 2 3 2" xfId="25499"/>
    <cellStyle name="Note 11 2 3 2 4" xfId="25500"/>
    <cellStyle name="Note 11 2 3 2 4 2" xfId="25501"/>
    <cellStyle name="Note 11 2 3 2 5" xfId="25502"/>
    <cellStyle name="Note 11 2 3 2 6" xfId="25503"/>
    <cellStyle name="Note 11 2 3 2 7" xfId="25504"/>
    <cellStyle name="Note 11 2 3 2 8" xfId="25505"/>
    <cellStyle name="Note 11 2 3 2 9" xfId="25506"/>
    <cellStyle name="Note 11 2 3 3" xfId="25507"/>
    <cellStyle name="Note 11 2 3 3 2" xfId="25508"/>
    <cellStyle name="Note 11 2 3 4" xfId="25509"/>
    <cellStyle name="Note 11 2 3 4 2" xfId="25510"/>
    <cellStyle name="Note 11 2 3 5" xfId="25511"/>
    <cellStyle name="Note 11 2 3 5 2" xfId="25512"/>
    <cellStyle name="Note 11 2 3 6" xfId="25513"/>
    <cellStyle name="Note 11 2 3 7" xfId="25514"/>
    <cellStyle name="Note 11 2 3 8" xfId="25515"/>
    <cellStyle name="Note 11 2 3 9" xfId="25516"/>
    <cellStyle name="Note 11 2 4" xfId="25517"/>
    <cellStyle name="Note 11 2 4 2" xfId="25518"/>
    <cellStyle name="Note 11 2 4 2 2" xfId="25519"/>
    <cellStyle name="Note 11 2 4 3" xfId="25520"/>
    <cellStyle name="Note 11 2 4 3 2" xfId="25521"/>
    <cellStyle name="Note 11 2 4 4" xfId="25522"/>
    <cellStyle name="Note 11 2 4 4 2" xfId="25523"/>
    <cellStyle name="Note 11 2 4 5" xfId="25524"/>
    <cellStyle name="Note 11 2 4 6" xfId="25525"/>
    <cellStyle name="Note 11 2 4 7" xfId="25526"/>
    <cellStyle name="Note 11 2 4 8" xfId="25527"/>
    <cellStyle name="Note 11 2 4 9" xfId="25528"/>
    <cellStyle name="Note 11 2 5" xfId="25529"/>
    <cellStyle name="Note 11 2 5 2" xfId="25530"/>
    <cellStyle name="Note 11 2 5 3" xfId="25531"/>
    <cellStyle name="Note 11 2 5 4" xfId="25532"/>
    <cellStyle name="Note 11 2 6" xfId="25533"/>
    <cellStyle name="Note 11 2 6 2" xfId="25534"/>
    <cellStyle name="Note 11 2 7" xfId="25535"/>
    <cellStyle name="Note 11 2 7 2" xfId="25536"/>
    <cellStyle name="Note 11 2 8" xfId="25537"/>
    <cellStyle name="Note 11 2 8 2" xfId="25538"/>
    <cellStyle name="Note 11 2 9" xfId="25539"/>
    <cellStyle name="Note 11 3" xfId="25540"/>
    <cellStyle name="Note 11 3 10" xfId="25541"/>
    <cellStyle name="Note 11 3 2" xfId="25542"/>
    <cellStyle name="Note 11 3 2 2" xfId="25543"/>
    <cellStyle name="Note 11 3 2 2 2" xfId="25544"/>
    <cellStyle name="Note 11 3 2 3" xfId="25545"/>
    <cellStyle name="Note 11 3 2 3 2" xfId="25546"/>
    <cellStyle name="Note 11 3 2 4" xfId="25547"/>
    <cellStyle name="Note 11 3 2 4 2" xfId="25548"/>
    <cellStyle name="Note 11 3 2 5" xfId="25549"/>
    <cellStyle name="Note 11 3 2 6" xfId="25550"/>
    <cellStyle name="Note 11 3 2 7" xfId="25551"/>
    <cellStyle name="Note 11 3 2 8" xfId="25552"/>
    <cellStyle name="Note 11 3 2 9" xfId="25553"/>
    <cellStyle name="Note 11 3 3" xfId="25554"/>
    <cellStyle name="Note 11 3 3 2" xfId="25555"/>
    <cellStyle name="Note 11 3 4" xfId="25556"/>
    <cellStyle name="Note 11 3 4 2" xfId="25557"/>
    <cellStyle name="Note 11 3 5" xfId="25558"/>
    <cellStyle name="Note 11 3 5 2" xfId="25559"/>
    <cellStyle name="Note 11 3 6" xfId="25560"/>
    <cellStyle name="Note 11 3 7" xfId="25561"/>
    <cellStyle name="Note 11 3 8" xfId="25562"/>
    <cellStyle name="Note 11 3 9" xfId="25563"/>
    <cellStyle name="Note 11 4" xfId="25564"/>
    <cellStyle name="Note 11 4 10" xfId="25565"/>
    <cellStyle name="Note 11 4 2" xfId="25566"/>
    <cellStyle name="Note 11 4 2 2" xfId="25567"/>
    <cellStyle name="Note 11 4 2 2 2" xfId="25568"/>
    <cellStyle name="Note 11 4 2 3" xfId="25569"/>
    <cellStyle name="Note 11 4 2 3 2" xfId="25570"/>
    <cellStyle name="Note 11 4 2 4" xfId="25571"/>
    <cellStyle name="Note 11 4 2 4 2" xfId="25572"/>
    <cellStyle name="Note 11 4 2 5" xfId="25573"/>
    <cellStyle name="Note 11 4 2 6" xfId="25574"/>
    <cellStyle name="Note 11 4 2 7" xfId="25575"/>
    <cellStyle name="Note 11 4 2 8" xfId="25576"/>
    <cellStyle name="Note 11 4 2 9" xfId="25577"/>
    <cellStyle name="Note 11 4 3" xfId="25578"/>
    <cellStyle name="Note 11 4 3 2" xfId="25579"/>
    <cellStyle name="Note 11 4 4" xfId="25580"/>
    <cellStyle name="Note 11 4 4 2" xfId="25581"/>
    <cellStyle name="Note 11 4 5" xfId="25582"/>
    <cellStyle name="Note 11 4 5 2" xfId="25583"/>
    <cellStyle name="Note 11 4 6" xfId="25584"/>
    <cellStyle name="Note 11 4 7" xfId="25585"/>
    <cellStyle name="Note 11 4 8" xfId="25586"/>
    <cellStyle name="Note 11 4 9" xfId="25587"/>
    <cellStyle name="Note 11 5" xfId="25588"/>
    <cellStyle name="Note 11 5 2" xfId="25589"/>
    <cellStyle name="Note 11 5 2 2" xfId="25590"/>
    <cellStyle name="Note 11 5 3" xfId="25591"/>
    <cellStyle name="Note 11 5 3 2" xfId="25592"/>
    <cellStyle name="Note 11 5 4" xfId="25593"/>
    <cellStyle name="Note 11 5 4 2" xfId="25594"/>
    <cellStyle name="Note 11 5 5" xfId="25595"/>
    <cellStyle name="Note 11 5 6" xfId="25596"/>
    <cellStyle name="Note 11 5 7" xfId="25597"/>
    <cellStyle name="Note 11 5 8" xfId="25598"/>
    <cellStyle name="Note 11 5 9" xfId="25599"/>
    <cellStyle name="Note 11 6" xfId="25600"/>
    <cellStyle name="Note 11 6 2" xfId="25601"/>
    <cellStyle name="Note 11 6 2 2" xfId="25602"/>
    <cellStyle name="Note 11 6 3" xfId="25603"/>
    <cellStyle name="Note 11 6 3 2" xfId="25604"/>
    <cellStyle name="Note 11 6 4" xfId="25605"/>
    <cellStyle name="Note 11 6 4 2" xfId="25606"/>
    <cellStyle name="Note 11 6 5" xfId="25607"/>
    <cellStyle name="Note 11 6 6" xfId="25608"/>
    <cellStyle name="Note 11 6 7" xfId="25609"/>
    <cellStyle name="Note 11 6 8" xfId="25610"/>
    <cellStyle name="Note 11 6 9" xfId="25611"/>
    <cellStyle name="Note 11 7" xfId="25612"/>
    <cellStyle name="Note 11 7 2" xfId="25613"/>
    <cellStyle name="Note 11 8" xfId="25614"/>
    <cellStyle name="Note 11 8 2" xfId="25615"/>
    <cellStyle name="Note 11 9" xfId="25616"/>
    <cellStyle name="Note 11 9 2" xfId="25617"/>
    <cellStyle name="Note 12" xfId="25618"/>
    <cellStyle name="Note 12 10" xfId="25619"/>
    <cellStyle name="Note 12 11" xfId="25620"/>
    <cellStyle name="Note 12 12" xfId="25621"/>
    <cellStyle name="Note 12 13" xfId="25622"/>
    <cellStyle name="Note 12 14" xfId="25623"/>
    <cellStyle name="Note 12 2" xfId="25624"/>
    <cellStyle name="Note 12 2 10" xfId="25625"/>
    <cellStyle name="Note 12 2 11" xfId="25626"/>
    <cellStyle name="Note 12 2 12" xfId="25627"/>
    <cellStyle name="Note 12 2 2" xfId="25628"/>
    <cellStyle name="Note 12 2 2 10" xfId="25629"/>
    <cellStyle name="Note 12 2 2 2" xfId="25630"/>
    <cellStyle name="Note 12 2 2 2 2" xfId="25631"/>
    <cellStyle name="Note 12 2 2 2 2 2" xfId="25632"/>
    <cellStyle name="Note 12 2 2 2 3" xfId="25633"/>
    <cellStyle name="Note 12 2 2 2 3 2" xfId="25634"/>
    <cellStyle name="Note 12 2 2 2 4" xfId="25635"/>
    <cellStyle name="Note 12 2 2 2 4 2" xfId="25636"/>
    <cellStyle name="Note 12 2 2 2 5" xfId="25637"/>
    <cellStyle name="Note 12 2 2 2 6" xfId="25638"/>
    <cellStyle name="Note 12 2 2 2 7" xfId="25639"/>
    <cellStyle name="Note 12 2 2 2 8" xfId="25640"/>
    <cellStyle name="Note 12 2 2 2 9" xfId="25641"/>
    <cellStyle name="Note 12 2 2 3" xfId="25642"/>
    <cellStyle name="Note 12 2 2 3 2" xfId="25643"/>
    <cellStyle name="Note 12 2 2 4" xfId="25644"/>
    <cellStyle name="Note 12 2 2 4 2" xfId="25645"/>
    <cellStyle name="Note 12 2 2 5" xfId="25646"/>
    <cellStyle name="Note 12 2 2 5 2" xfId="25647"/>
    <cellStyle name="Note 12 2 2 6" xfId="25648"/>
    <cellStyle name="Note 12 2 2 7" xfId="25649"/>
    <cellStyle name="Note 12 2 2 8" xfId="25650"/>
    <cellStyle name="Note 12 2 2 9" xfId="25651"/>
    <cellStyle name="Note 12 2 3" xfId="25652"/>
    <cellStyle name="Note 12 2 3 10" xfId="25653"/>
    <cellStyle name="Note 12 2 3 2" xfId="25654"/>
    <cellStyle name="Note 12 2 3 2 2" xfId="25655"/>
    <cellStyle name="Note 12 2 3 2 2 2" xfId="25656"/>
    <cellStyle name="Note 12 2 3 2 3" xfId="25657"/>
    <cellStyle name="Note 12 2 3 2 3 2" xfId="25658"/>
    <cellStyle name="Note 12 2 3 2 4" xfId="25659"/>
    <cellStyle name="Note 12 2 3 2 4 2" xfId="25660"/>
    <cellStyle name="Note 12 2 3 2 5" xfId="25661"/>
    <cellStyle name="Note 12 2 3 2 6" xfId="25662"/>
    <cellStyle name="Note 12 2 3 2 7" xfId="25663"/>
    <cellStyle name="Note 12 2 3 2 8" xfId="25664"/>
    <cellStyle name="Note 12 2 3 2 9" xfId="25665"/>
    <cellStyle name="Note 12 2 3 3" xfId="25666"/>
    <cellStyle name="Note 12 2 3 3 2" xfId="25667"/>
    <cellStyle name="Note 12 2 3 4" xfId="25668"/>
    <cellStyle name="Note 12 2 3 4 2" xfId="25669"/>
    <cellStyle name="Note 12 2 3 5" xfId="25670"/>
    <cellStyle name="Note 12 2 3 5 2" xfId="25671"/>
    <cellStyle name="Note 12 2 3 6" xfId="25672"/>
    <cellStyle name="Note 12 2 3 7" xfId="25673"/>
    <cellStyle name="Note 12 2 3 8" xfId="25674"/>
    <cellStyle name="Note 12 2 3 9" xfId="25675"/>
    <cellStyle name="Note 12 2 4" xfId="25676"/>
    <cellStyle name="Note 12 2 4 2" xfId="25677"/>
    <cellStyle name="Note 12 2 4 2 2" xfId="25678"/>
    <cellStyle name="Note 12 2 4 3" xfId="25679"/>
    <cellStyle name="Note 12 2 4 3 2" xfId="25680"/>
    <cellStyle name="Note 12 2 4 4" xfId="25681"/>
    <cellStyle name="Note 12 2 4 4 2" xfId="25682"/>
    <cellStyle name="Note 12 2 4 5" xfId="25683"/>
    <cellStyle name="Note 12 2 4 6" xfId="25684"/>
    <cellStyle name="Note 12 2 4 7" xfId="25685"/>
    <cellStyle name="Note 12 2 4 8" xfId="25686"/>
    <cellStyle name="Note 12 2 4 9" xfId="25687"/>
    <cellStyle name="Note 12 2 5" xfId="25688"/>
    <cellStyle name="Note 12 2 5 2" xfId="25689"/>
    <cellStyle name="Note 12 2 5 3" xfId="25690"/>
    <cellStyle name="Note 12 2 5 4" xfId="25691"/>
    <cellStyle name="Note 12 2 6" xfId="25692"/>
    <cellStyle name="Note 12 2 6 2" xfId="25693"/>
    <cellStyle name="Note 12 2 7" xfId="25694"/>
    <cellStyle name="Note 12 2 7 2" xfId="25695"/>
    <cellStyle name="Note 12 2 8" xfId="25696"/>
    <cellStyle name="Note 12 2 8 2" xfId="25697"/>
    <cellStyle name="Note 12 2 9" xfId="25698"/>
    <cellStyle name="Note 12 3" xfId="25699"/>
    <cellStyle name="Note 12 3 10" xfId="25700"/>
    <cellStyle name="Note 12 3 2" xfId="25701"/>
    <cellStyle name="Note 12 3 2 2" xfId="25702"/>
    <cellStyle name="Note 12 3 2 2 2" xfId="25703"/>
    <cellStyle name="Note 12 3 2 3" xfId="25704"/>
    <cellStyle name="Note 12 3 2 3 2" xfId="25705"/>
    <cellStyle name="Note 12 3 2 4" xfId="25706"/>
    <cellStyle name="Note 12 3 2 4 2" xfId="25707"/>
    <cellStyle name="Note 12 3 2 5" xfId="25708"/>
    <cellStyle name="Note 12 3 2 6" xfId="25709"/>
    <cellStyle name="Note 12 3 2 7" xfId="25710"/>
    <cellStyle name="Note 12 3 2 8" xfId="25711"/>
    <cellStyle name="Note 12 3 2 9" xfId="25712"/>
    <cellStyle name="Note 12 3 3" xfId="25713"/>
    <cellStyle name="Note 12 3 3 2" xfId="25714"/>
    <cellStyle name="Note 12 3 4" xfId="25715"/>
    <cellStyle name="Note 12 3 4 2" xfId="25716"/>
    <cellStyle name="Note 12 3 5" xfId="25717"/>
    <cellStyle name="Note 12 3 5 2" xfId="25718"/>
    <cellStyle name="Note 12 3 6" xfId="25719"/>
    <cellStyle name="Note 12 3 7" xfId="25720"/>
    <cellStyle name="Note 12 3 8" xfId="25721"/>
    <cellStyle name="Note 12 3 9" xfId="25722"/>
    <cellStyle name="Note 12 4" xfId="25723"/>
    <cellStyle name="Note 12 4 10" xfId="25724"/>
    <cellStyle name="Note 12 4 2" xfId="25725"/>
    <cellStyle name="Note 12 4 2 2" xfId="25726"/>
    <cellStyle name="Note 12 4 2 2 2" xfId="25727"/>
    <cellStyle name="Note 12 4 2 3" xfId="25728"/>
    <cellStyle name="Note 12 4 2 3 2" xfId="25729"/>
    <cellStyle name="Note 12 4 2 4" xfId="25730"/>
    <cellStyle name="Note 12 4 2 4 2" xfId="25731"/>
    <cellStyle name="Note 12 4 2 5" xfId="25732"/>
    <cellStyle name="Note 12 4 2 6" xfId="25733"/>
    <cellStyle name="Note 12 4 2 7" xfId="25734"/>
    <cellStyle name="Note 12 4 2 8" xfId="25735"/>
    <cellStyle name="Note 12 4 2 9" xfId="25736"/>
    <cellStyle name="Note 12 4 3" xfId="25737"/>
    <cellStyle name="Note 12 4 3 2" xfId="25738"/>
    <cellStyle name="Note 12 4 4" xfId="25739"/>
    <cellStyle name="Note 12 4 4 2" xfId="25740"/>
    <cellStyle name="Note 12 4 5" xfId="25741"/>
    <cellStyle name="Note 12 4 5 2" xfId="25742"/>
    <cellStyle name="Note 12 4 6" xfId="25743"/>
    <cellStyle name="Note 12 4 7" xfId="25744"/>
    <cellStyle name="Note 12 4 8" xfId="25745"/>
    <cellStyle name="Note 12 4 9" xfId="25746"/>
    <cellStyle name="Note 12 5" xfId="25747"/>
    <cellStyle name="Note 12 5 2" xfId="25748"/>
    <cellStyle name="Note 12 5 2 2" xfId="25749"/>
    <cellStyle name="Note 12 5 3" xfId="25750"/>
    <cellStyle name="Note 12 5 3 2" xfId="25751"/>
    <cellStyle name="Note 12 5 4" xfId="25752"/>
    <cellStyle name="Note 12 5 4 2" xfId="25753"/>
    <cellStyle name="Note 12 5 5" xfId="25754"/>
    <cellStyle name="Note 12 5 6" xfId="25755"/>
    <cellStyle name="Note 12 5 7" xfId="25756"/>
    <cellStyle name="Note 12 5 8" xfId="25757"/>
    <cellStyle name="Note 12 5 9" xfId="25758"/>
    <cellStyle name="Note 12 6" xfId="25759"/>
    <cellStyle name="Note 12 6 2" xfId="25760"/>
    <cellStyle name="Note 12 6 2 2" xfId="25761"/>
    <cellStyle name="Note 12 6 3" xfId="25762"/>
    <cellStyle name="Note 12 6 3 2" xfId="25763"/>
    <cellStyle name="Note 12 6 4" xfId="25764"/>
    <cellStyle name="Note 12 6 4 2" xfId="25765"/>
    <cellStyle name="Note 12 6 5" xfId="25766"/>
    <cellStyle name="Note 12 6 6" xfId="25767"/>
    <cellStyle name="Note 12 6 7" xfId="25768"/>
    <cellStyle name="Note 12 6 8" xfId="25769"/>
    <cellStyle name="Note 12 6 9" xfId="25770"/>
    <cellStyle name="Note 12 7" xfId="25771"/>
    <cellStyle name="Note 12 7 2" xfId="25772"/>
    <cellStyle name="Note 12 8" xfId="25773"/>
    <cellStyle name="Note 12 8 2" xfId="25774"/>
    <cellStyle name="Note 12 9" xfId="25775"/>
    <cellStyle name="Note 12 9 2" xfId="25776"/>
    <cellStyle name="Note 13" xfId="25777"/>
    <cellStyle name="Note 13 10" xfId="25778"/>
    <cellStyle name="Note 13 11" xfId="25779"/>
    <cellStyle name="Note 13 12" xfId="25780"/>
    <cellStyle name="Note 13 2" xfId="25781"/>
    <cellStyle name="Note 13 2 10" xfId="25782"/>
    <cellStyle name="Note 13 2 2" xfId="25783"/>
    <cellStyle name="Note 13 2 2 2" xfId="25784"/>
    <cellStyle name="Note 13 2 2 2 2" xfId="25785"/>
    <cellStyle name="Note 13 2 2 3" xfId="25786"/>
    <cellStyle name="Note 13 2 2 3 2" xfId="25787"/>
    <cellStyle name="Note 13 2 2 4" xfId="25788"/>
    <cellStyle name="Note 13 2 2 4 2" xfId="25789"/>
    <cellStyle name="Note 13 2 2 5" xfId="25790"/>
    <cellStyle name="Note 13 2 2 6" xfId="25791"/>
    <cellStyle name="Note 13 2 2 7" xfId="25792"/>
    <cellStyle name="Note 13 2 2 8" xfId="25793"/>
    <cellStyle name="Note 13 2 2 9" xfId="25794"/>
    <cellStyle name="Note 13 2 3" xfId="25795"/>
    <cellStyle name="Note 13 2 3 2" xfId="25796"/>
    <cellStyle name="Note 13 2 3 3" xfId="25797"/>
    <cellStyle name="Note 13 2 3 4" xfId="25798"/>
    <cellStyle name="Note 13 2 4" xfId="25799"/>
    <cellStyle name="Note 13 2 4 2" xfId="25800"/>
    <cellStyle name="Note 13 2 5" xfId="25801"/>
    <cellStyle name="Note 13 2 5 2" xfId="25802"/>
    <cellStyle name="Note 13 2 6" xfId="25803"/>
    <cellStyle name="Note 13 2 6 2" xfId="25804"/>
    <cellStyle name="Note 13 2 7" xfId="25805"/>
    <cellStyle name="Note 13 2 8" xfId="25806"/>
    <cellStyle name="Note 13 2 9" xfId="25807"/>
    <cellStyle name="Note 13 3" xfId="25808"/>
    <cellStyle name="Note 13 3 10" xfId="25809"/>
    <cellStyle name="Note 13 3 2" xfId="25810"/>
    <cellStyle name="Note 13 3 2 2" xfId="25811"/>
    <cellStyle name="Note 13 3 2 2 2" xfId="25812"/>
    <cellStyle name="Note 13 3 2 3" xfId="25813"/>
    <cellStyle name="Note 13 3 2 3 2" xfId="25814"/>
    <cellStyle name="Note 13 3 2 4" xfId="25815"/>
    <cellStyle name="Note 13 3 2 4 2" xfId="25816"/>
    <cellStyle name="Note 13 3 2 5" xfId="25817"/>
    <cellStyle name="Note 13 3 2 6" xfId="25818"/>
    <cellStyle name="Note 13 3 2 7" xfId="25819"/>
    <cellStyle name="Note 13 3 2 8" xfId="25820"/>
    <cellStyle name="Note 13 3 2 9" xfId="25821"/>
    <cellStyle name="Note 13 3 3" xfId="25822"/>
    <cellStyle name="Note 13 3 3 2" xfId="25823"/>
    <cellStyle name="Note 13 3 4" xfId="25824"/>
    <cellStyle name="Note 13 3 4 2" xfId="25825"/>
    <cellStyle name="Note 13 3 5" xfId="25826"/>
    <cellStyle name="Note 13 3 5 2" xfId="25827"/>
    <cellStyle name="Note 13 3 6" xfId="25828"/>
    <cellStyle name="Note 13 3 7" xfId="25829"/>
    <cellStyle name="Note 13 3 8" xfId="25830"/>
    <cellStyle name="Note 13 3 9" xfId="25831"/>
    <cellStyle name="Note 13 4" xfId="25832"/>
    <cellStyle name="Note 13 4 2" xfId="25833"/>
    <cellStyle name="Note 13 4 2 2" xfId="25834"/>
    <cellStyle name="Note 13 4 3" xfId="25835"/>
    <cellStyle name="Note 13 4 3 2" xfId="25836"/>
    <cellStyle name="Note 13 4 4" xfId="25837"/>
    <cellStyle name="Note 13 4 4 2" xfId="25838"/>
    <cellStyle name="Note 13 4 5" xfId="25839"/>
    <cellStyle name="Note 13 4 6" xfId="25840"/>
    <cellStyle name="Note 13 4 7" xfId="25841"/>
    <cellStyle name="Note 13 4 8" xfId="25842"/>
    <cellStyle name="Note 13 4 9" xfId="25843"/>
    <cellStyle name="Note 13 5" xfId="25844"/>
    <cellStyle name="Note 13 5 2" xfId="25845"/>
    <cellStyle name="Note 13 5 3" xfId="25846"/>
    <cellStyle name="Note 13 5 4" xfId="25847"/>
    <cellStyle name="Note 13 6" xfId="25848"/>
    <cellStyle name="Note 13 6 2" xfId="25849"/>
    <cellStyle name="Note 13 7" xfId="25850"/>
    <cellStyle name="Note 13 7 2" xfId="25851"/>
    <cellStyle name="Note 13 8" xfId="25852"/>
    <cellStyle name="Note 13 8 2" xfId="25853"/>
    <cellStyle name="Note 13 9" xfId="25854"/>
    <cellStyle name="Note 14" xfId="25855"/>
    <cellStyle name="Note 14 10" xfId="25856"/>
    <cellStyle name="Note 14 2" xfId="25857"/>
    <cellStyle name="Note 14 2 2" xfId="25858"/>
    <cellStyle name="Note 14 2 2 2" xfId="25859"/>
    <cellStyle name="Note 14 2 2 3" xfId="25860"/>
    <cellStyle name="Note 14 2 2 4" xfId="25861"/>
    <cellStyle name="Note 14 2 3" xfId="25862"/>
    <cellStyle name="Note 14 2 3 2" xfId="25863"/>
    <cellStyle name="Note 14 2 4" xfId="25864"/>
    <cellStyle name="Note 14 2 4 2" xfId="25865"/>
    <cellStyle name="Note 14 2 5" xfId="25866"/>
    <cellStyle name="Note 14 2 5 2" xfId="25867"/>
    <cellStyle name="Note 14 2 6" xfId="25868"/>
    <cellStyle name="Note 14 2 7" xfId="25869"/>
    <cellStyle name="Note 14 2 8" xfId="25870"/>
    <cellStyle name="Note 14 2 9" xfId="25871"/>
    <cellStyle name="Note 14 3" xfId="25872"/>
    <cellStyle name="Note 14 3 2" xfId="25873"/>
    <cellStyle name="Note 14 3 3" xfId="25874"/>
    <cellStyle name="Note 14 3 4" xfId="25875"/>
    <cellStyle name="Note 14 4" xfId="25876"/>
    <cellStyle name="Note 14 4 2" xfId="25877"/>
    <cellStyle name="Note 14 5" xfId="25878"/>
    <cellStyle name="Note 14 5 2" xfId="25879"/>
    <cellStyle name="Note 14 6" xfId="25880"/>
    <cellStyle name="Note 14 6 2" xfId="25881"/>
    <cellStyle name="Note 14 7" xfId="25882"/>
    <cellStyle name="Note 14 8" xfId="25883"/>
    <cellStyle name="Note 14 9" xfId="25884"/>
    <cellStyle name="Note 15" xfId="25885"/>
    <cellStyle name="Note 15 2" xfId="25886"/>
    <cellStyle name="Note 15 2 2" xfId="25887"/>
    <cellStyle name="Note 15 3" xfId="25888"/>
    <cellStyle name="Note 15 3 2" xfId="25889"/>
    <cellStyle name="Note 15 4" xfId="25890"/>
    <cellStyle name="Note 15 4 2" xfId="25891"/>
    <cellStyle name="Note 15 5" xfId="25892"/>
    <cellStyle name="Note 15 6" xfId="25893"/>
    <cellStyle name="Note 15 7" xfId="25894"/>
    <cellStyle name="Note 15 8" xfId="25895"/>
    <cellStyle name="Note 15 9" xfId="25896"/>
    <cellStyle name="Note 16" xfId="25897"/>
    <cellStyle name="Note 16 2" xfId="25898"/>
    <cellStyle name="Note 16 2 2" xfId="25899"/>
    <cellStyle name="Note 16 3" xfId="25900"/>
    <cellStyle name="Note 16 3 2" xfId="25901"/>
    <cellStyle name="Note 16 4" xfId="25902"/>
    <cellStyle name="Note 16 5" xfId="25903"/>
    <cellStyle name="Note 16 6" xfId="25904"/>
    <cellStyle name="Note 16 7" xfId="25905"/>
    <cellStyle name="Note 16 8" xfId="25906"/>
    <cellStyle name="Note 17" xfId="25907"/>
    <cellStyle name="Note 17 2" xfId="25908"/>
    <cellStyle name="Note 17 3" xfId="25909"/>
    <cellStyle name="Note 17 4" xfId="25910"/>
    <cellStyle name="Note 17 5" xfId="25911"/>
    <cellStyle name="Note 17 6" xfId="25912"/>
    <cellStyle name="Note 18" xfId="25913"/>
    <cellStyle name="Note 19" xfId="25914"/>
    <cellStyle name="Note 2" xfId="25915"/>
    <cellStyle name="Note 2 2" xfId="25916"/>
    <cellStyle name="Note 2 2 2" xfId="25917"/>
    <cellStyle name="Note 2 2 2 2" xfId="25918"/>
    <cellStyle name="Note 2 2 3" xfId="25919"/>
    <cellStyle name="Note 2 2 4" xfId="25920"/>
    <cellStyle name="Note 2 3" xfId="25921"/>
    <cellStyle name="Note 2 3 2" xfId="25922"/>
    <cellStyle name="Note 2 3 3" xfId="25923"/>
    <cellStyle name="Note 2 4" xfId="25924"/>
    <cellStyle name="Note 2 4 2" xfId="25925"/>
    <cellStyle name="Note 2 5" xfId="25926"/>
    <cellStyle name="Note 2 5 2" xfId="25927"/>
    <cellStyle name="Note 2 6" xfId="25928"/>
    <cellStyle name="Note 2 6 2" xfId="25929"/>
    <cellStyle name="Note 2 6 2 2" xfId="25930"/>
    <cellStyle name="Note 2 6 3" xfId="25931"/>
    <cellStyle name="Note 2 7" xfId="25932"/>
    <cellStyle name="Note 2 7 2" xfId="25933"/>
    <cellStyle name="Note 2 8" xfId="25934"/>
    <cellStyle name="Note 2 9" xfId="25935"/>
    <cellStyle name="Note 3" xfId="25936"/>
    <cellStyle name="Note 3 2" xfId="25937"/>
    <cellStyle name="Note 3 2 2" xfId="25938"/>
    <cellStyle name="Note 3 3" xfId="25939"/>
    <cellStyle name="Note 3 3 2" xfId="25940"/>
    <cellStyle name="Note 3 3 3" xfId="25941"/>
    <cellStyle name="Note 3 4" xfId="25942"/>
    <cellStyle name="Note 4" xfId="25943"/>
    <cellStyle name="Note 4 2" xfId="25944"/>
    <cellStyle name="Note 4 2 2" xfId="25945"/>
    <cellStyle name="Note 4 2 2 2" xfId="25946"/>
    <cellStyle name="Note 4 2 2 2 2" xfId="25947"/>
    <cellStyle name="Note 4 2 2 2 3" xfId="25948"/>
    <cellStyle name="Note 4 2 2 3" xfId="25949"/>
    <cellStyle name="Note 4 2 3" xfId="25950"/>
    <cellStyle name="Note 4 2 3 2" xfId="25951"/>
    <cellStyle name="Note 4 2 3 3" xfId="25952"/>
    <cellStyle name="Note 4 2 4" xfId="25953"/>
    <cellStyle name="Note 4 2 5" xfId="25954"/>
    <cellStyle name="Note 4 3" xfId="25955"/>
    <cellStyle name="Note 4 3 2" xfId="25956"/>
    <cellStyle name="Note 4 3 3" xfId="25957"/>
    <cellStyle name="Note 4 4" xfId="25958"/>
    <cellStyle name="Note 4 4 2" xfId="25959"/>
    <cellStyle name="Note 4 4 3" xfId="25960"/>
    <cellStyle name="Note 4 4 4" xfId="25961"/>
    <cellStyle name="Note 4 5" xfId="25962"/>
    <cellStyle name="Note 5" xfId="25963"/>
    <cellStyle name="Note 5 2" xfId="25964"/>
    <cellStyle name="Note 6" xfId="25965"/>
    <cellStyle name="Note 6 2" xfId="25966"/>
    <cellStyle name="Note 7" xfId="25967"/>
    <cellStyle name="Note 7 2" xfId="25968"/>
    <cellStyle name="Note 8" xfId="25969"/>
    <cellStyle name="Note 8 2" xfId="25970"/>
    <cellStyle name="Note 9" xfId="25971"/>
    <cellStyle name="Note 9 2" xfId="25972"/>
    <cellStyle name="Output 2" xfId="25973"/>
    <cellStyle name="Output 2 2" xfId="25974"/>
    <cellStyle name="Output 2 3" xfId="25975"/>
    <cellStyle name="Output 3" xfId="25976"/>
    <cellStyle name="Output 3 2" xfId="25977"/>
    <cellStyle name="Output 3 3" xfId="25978"/>
    <cellStyle name="Output 4" xfId="25979"/>
    <cellStyle name="Output 4 2" xfId="25980"/>
    <cellStyle name="Output 5" xfId="25981"/>
    <cellStyle name="Output 5 2" xfId="25982"/>
    <cellStyle name="Output 6" xfId="25983"/>
    <cellStyle name="Output 7" xfId="25984"/>
    <cellStyle name="Percent [2]" xfId="25985"/>
    <cellStyle name="Percent [2] 1" xfId="25986"/>
    <cellStyle name="Percent [2] 1 2" xfId="25987"/>
    <cellStyle name="Percent [2] 1 2 2" xfId="25988"/>
    <cellStyle name="Percent [2] 1 2 3" xfId="25989"/>
    <cellStyle name="Percent [2] 1 3" xfId="25990"/>
    <cellStyle name="Percent [2] 1 3 2" xfId="25991"/>
    <cellStyle name="Percent [2] 1 3 3" xfId="25992"/>
    <cellStyle name="Percent [2] 1 4" xfId="25993"/>
    <cellStyle name="Percent [2] 2" xfId="25994"/>
    <cellStyle name="Percent [2] 2 2" xfId="25995"/>
    <cellStyle name="Percent [2] 2 3" xfId="25996"/>
    <cellStyle name="Percent [2] 3" xfId="25997"/>
    <cellStyle name="Percent [2] 3 2" xfId="25998"/>
    <cellStyle name="Percent [2] 3 3" xfId="25999"/>
    <cellStyle name="Percent [2] 4" xfId="26000"/>
    <cellStyle name="Percent [2]_&gt;5" xfId="26001"/>
    <cellStyle name="Percent 2" xfId="5"/>
    <cellStyle name="Popis" xfId="26002"/>
    <cellStyle name="Popis 1" xfId="26003"/>
    <cellStyle name="Popis 1 2" xfId="26004"/>
    <cellStyle name="Popis 1 2 2" xfId="26005"/>
    <cellStyle name="Popis 1 2 3" xfId="26006"/>
    <cellStyle name="Popis 1 3" xfId="26007"/>
    <cellStyle name="Popis 1 3 2" xfId="26008"/>
    <cellStyle name="Popis 1 3 3" xfId="26009"/>
    <cellStyle name="Popis 1 4" xfId="26010"/>
    <cellStyle name="Popis 2" xfId="26011"/>
    <cellStyle name="Popis_&gt;5" xfId="26012"/>
    <cellStyle name="Red" xfId="26013"/>
    <cellStyle name="Red 1" xfId="26014"/>
    <cellStyle name="Red 1 2" xfId="26015"/>
    <cellStyle name="Red 2" xfId="26016"/>
    <cellStyle name="Red_Accident - 2007-08 + 2008-09 -- 15.12.08" xfId="26017"/>
    <cellStyle name="Sledovaný hypertextový odkaz" xfId="26018"/>
    <cellStyle name="Sledovaný hypertextový odkaz 1" xfId="26019"/>
    <cellStyle name="Sledovaný hypertextový odkaz 1 2" xfId="26020"/>
    <cellStyle name="Sledovaný hypertextový odkaz 1 2 2" xfId="26021"/>
    <cellStyle name="Sledovaný hypertextový odkaz 1 2 3" xfId="26022"/>
    <cellStyle name="Sledovaný hypertextový odkaz 1 3" xfId="26023"/>
    <cellStyle name="Sledovaný hypertextový odkaz 1 3 2" xfId="26024"/>
    <cellStyle name="Sledovaný hypertextový odkaz 1 3 3" xfId="26025"/>
    <cellStyle name="Sledovaný hypertextový odkaz 1 4" xfId="26026"/>
    <cellStyle name="Sledovaný hypertextový odkaz 2" xfId="26027"/>
    <cellStyle name="Sledovaný hypertextový odkaz 2 2" xfId="26028"/>
    <cellStyle name="Sledovaný hypertextový odkaz 2 3" xfId="26029"/>
    <cellStyle name="Sledovaný hypertextový odkaz 3" xfId="26030"/>
    <cellStyle name="Sledovaný hypertextový odkaz 3 2" xfId="26031"/>
    <cellStyle name="Sledovaný hypertextový odkaz 3 3" xfId="26032"/>
    <cellStyle name="Sledovaný hypertextový odkaz 4" xfId="26033"/>
    <cellStyle name="Sledovaný hypertextový odkaz_&gt;5" xfId="26034"/>
    <cellStyle name="Style 1" xfId="26035"/>
    <cellStyle name="Style 1 2" xfId="26036"/>
    <cellStyle name="Style 1 2 2" xfId="26037"/>
    <cellStyle name="Style 1 3" xfId="26038"/>
    <cellStyle name="Style 1 3 2" xfId="26039"/>
    <cellStyle name="Style 1 3 3" xfId="26040"/>
    <cellStyle name="Style 1 4" xfId="26041"/>
    <cellStyle name="Style 1 4 2" xfId="26042"/>
    <cellStyle name="Style 1 4 3" xfId="26043"/>
    <cellStyle name="Style 1 4 4" xfId="26044"/>
    <cellStyle name="Style 1 5" xfId="26045"/>
    <cellStyle name="Style 1_08-07-09-TRANSFORMER" xfId="26046"/>
    <cellStyle name="Title 2" xfId="26047"/>
    <cellStyle name="Title 2 2" xfId="26048"/>
    <cellStyle name="Title 2 3" xfId="26049"/>
    <cellStyle name="Title 3" xfId="26050"/>
    <cellStyle name="Title 3 2" xfId="26051"/>
    <cellStyle name="Title 3 2 2" xfId="26052"/>
    <cellStyle name="Title 3 3" xfId="26053"/>
    <cellStyle name="Title 3 4" xfId="26054"/>
    <cellStyle name="Title 4" xfId="26055"/>
    <cellStyle name="Title 4 2" xfId="26056"/>
    <cellStyle name="Title 4 2 2" xfId="26057"/>
    <cellStyle name="Title 4 3" xfId="26058"/>
    <cellStyle name="Title 5" xfId="26059"/>
    <cellStyle name="Title 5 2" xfId="26060"/>
    <cellStyle name="Title 5 3" xfId="26061"/>
    <cellStyle name="Title 6" xfId="26062"/>
    <cellStyle name="Title 6 2" xfId="26063"/>
    <cellStyle name="Title 7" xfId="26064"/>
    <cellStyle name="Total 1" xfId="26065"/>
    <cellStyle name="Total 1 2" xfId="26066"/>
    <cellStyle name="Total 1 2 2" xfId="26067"/>
    <cellStyle name="Total 1 2 3" xfId="26068"/>
    <cellStyle name="Total 1 3" xfId="26069"/>
    <cellStyle name="Total 1 3 2" xfId="26070"/>
    <cellStyle name="Total 1 3 3" xfId="26071"/>
    <cellStyle name="Total 1 4" xfId="26072"/>
    <cellStyle name="Total 10" xfId="26073"/>
    <cellStyle name="Total 10 2" xfId="26074"/>
    <cellStyle name="Total 11" xfId="26075"/>
    <cellStyle name="Total 11 2" xfId="26076"/>
    <cellStyle name="Total 12" xfId="26077"/>
    <cellStyle name="Total 13" xfId="26078"/>
    <cellStyle name="Total 2" xfId="26079"/>
    <cellStyle name="Total 2 2" xfId="26080"/>
    <cellStyle name="Total 2 3" xfId="26081"/>
    <cellStyle name="Total 3" xfId="26082"/>
    <cellStyle name="Total 3 2" xfId="26083"/>
    <cellStyle name="Total 3 2 2" xfId="26084"/>
    <cellStyle name="Total 3 3" xfId="26085"/>
    <cellStyle name="Total 3 3 2" xfId="26086"/>
    <cellStyle name="Total 3 3 3" xfId="26087"/>
    <cellStyle name="Total 3 4" xfId="26088"/>
    <cellStyle name="Total 4" xfId="26089"/>
    <cellStyle name="Total 4 2" xfId="26090"/>
    <cellStyle name="Total 5" xfId="26091"/>
    <cellStyle name="Total 5 2" xfId="26092"/>
    <cellStyle name="Total 6" xfId="26093"/>
    <cellStyle name="Total 6 2" xfId="26094"/>
    <cellStyle name="Total 7" xfId="26095"/>
    <cellStyle name="Total 7 2" xfId="26096"/>
    <cellStyle name="Total 8" xfId="26097"/>
    <cellStyle name="Total 8 2" xfId="26098"/>
    <cellStyle name="Total 9" xfId="26099"/>
    <cellStyle name="Total 9 2" xfId="26100"/>
    <cellStyle name="Währung [0]_RESULTS" xfId="26101"/>
    <cellStyle name="Währung_RESULTS" xfId="26102"/>
    <cellStyle name="Warning Text 2" xfId="26103"/>
    <cellStyle name="Warning Text 2 2" xfId="26104"/>
    <cellStyle name="Warning Text 2 3" xfId="26105"/>
    <cellStyle name="Warning Text 3" xfId="26106"/>
    <cellStyle name="Warning Text 3 2" xfId="26107"/>
    <cellStyle name="Warning Text 3 3" xfId="26108"/>
    <cellStyle name="Warning Text 4" xfId="26109"/>
    <cellStyle name="Warning Text 4 2" xfId="26110"/>
    <cellStyle name="Warning Text 5" xfId="26111"/>
    <cellStyle name="Warning Text 5 2" xfId="26112"/>
    <cellStyle name="Warning Text 6" xfId="26113"/>
    <cellStyle name="Warning Text 7" xfId="26114"/>
    <cellStyle name="똿뗦먛귟 [0.00]_PRODUCT DETAIL Q1" xfId="26115"/>
    <cellStyle name="똿뗦먛귟_PRODUCT DETAIL Q1" xfId="26116"/>
    <cellStyle name="믅됞 [0.00]_PRODUCT DETAIL Q1" xfId="26117"/>
    <cellStyle name="믅됞_PRODUCT DETAIL Q1" xfId="26118"/>
    <cellStyle name="백분율_HOBONG" xfId="26119"/>
    <cellStyle name="뷭?_BOOKSHIP" xfId="26120"/>
    <cellStyle name="콤마 [0]_1202" xfId="26121"/>
    <cellStyle name="콤마_1202" xfId="26122"/>
    <cellStyle name="통화 [0]_1202" xfId="26123"/>
    <cellStyle name="통화_1202" xfId="26124"/>
    <cellStyle name="표준_(정보부문)월별인원계획" xfId="2612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externalLink" Target="externalLinks/externalLink22.xml"/><Relationship Id="rId47" Type="http://schemas.openxmlformats.org/officeDocument/2006/relationships/externalLink" Target="externalLinks/externalLink2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 Id="rId46" Type="http://schemas.openxmlformats.org/officeDocument/2006/relationships/externalLink" Target="externalLinks/externalLink2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externalLink" Target="externalLinks/externalLink20.xml"/><Relationship Id="rId45" Type="http://schemas.openxmlformats.org/officeDocument/2006/relationships/externalLink" Target="externalLinks/externalLink2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4"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43" Type="http://schemas.openxmlformats.org/officeDocument/2006/relationships/externalLink" Target="externalLinks/externalLink2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comp1\c\WINDOWS\Desktop\REMIS1\RE_Dec_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icomp1\c\WINDOWS\Desktop\GANESHA\SHP_TD_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pdp\ganesha\GEB_Anand\SHP_TD_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e02-pgom-pbr\Decap_F\MY%20DOCUMENT--170308\Presentation%2017-01-08\PBR%20atc%20mtg%20format%20JAN-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ech1\tech1_c\WINDOWS\Desktop\TATKAL2002\Summary.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ech-4\d\Tech-4\2007-08\APDRP\July-07\S.I.WORKS-PRO%2038%20(A,B,C)%2039(A,B,C)July-0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Documents%20and%20Settings\corporate\Local%20Settings\Temporary%20Internet%20Files\Content.IE5\9SJOSIRF\01-05-07_PBR%2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AMR-1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e02-pgom-pbr\Decap_F\AMR-1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ech-2\tech2_D\SE%20CONF\JUN%2006\page%205%20t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Documents%20and%20Settings\ntshukla11739\Local%20Settings\Temporary%20Internet%20Files\Content.IE5\6VWFGNC1\INTERRUPTIONS%20New.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ns\pns_D\M.I.S\2006\dec\MPZPJAN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c\GANESHA\GANESHA1\MIS2\GEB_Anand\ST\st\s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icomp1\c\WINDOWS\Desktop\GANESHA\ST\st\s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pdp\ganesha\GEB_Anand\ST\st\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cheme-tmk\schm_d\TECH-1_0506\ADB-1804\TECH-1\si\SIREPORTS-2003-04.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CistMast_SteelQty.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MGVCL%20SoP_003B_Q2_2526%20-%20Revised.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03%2004.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10%2011%2012%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comp1\c\rrs\SBM\MPZ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comp1\c\WINDOWS\Desktop\REMIS1\MPZPJA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comp1\c\rrs\SBM\Mpzp1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NEWUSER\Local%20Settings\Temporary%20Internet%20Files\Content.IE5\P8O6NL7M\rrs\SBM\RE_Dec_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e2\D\makwana\MMR\M.I.S\HO_MIS06-07\HO_Oct06\jmn-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ns\pns_D\M.I.S\2006\dec\Mpzp12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c\GANESHA\GANESHA1\MIS2\GEB_Anand\SHP_TD_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OCT"/>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shp_T_D_drive"/>
      <sheetName val="SUM-04-05"/>
      <sheetName val="T_D COMP"/>
      <sheetName val="PRO_39_C"/>
      <sheetName val="locationwise activities"/>
      <sheetName val="SUM_04_05"/>
      <sheetName val="zpF0001"/>
      <sheetName val="mpmla wise pp01_02"/>
      <sheetName val="Recovered_Sheet5"/>
      <sheetName val="R2-S1-mthws-prog"/>
      <sheetName val="zp0001_MAR"/>
      <sheetName val="mpmla wise pp0001"/>
      <sheetName val="Sheet1"/>
      <sheetName val="mpmla wise pp02_03"/>
      <sheetName val="Sheet2"/>
      <sheetName val="MASTER (2)"/>
      <sheetName val="Network Accident"/>
      <sheetName val="LMAIN"/>
      <sheetName val="shp_T&amp;D_drive"/>
      <sheetName val="catcum (3)"/>
      <sheetName val="Raw Data"/>
      <sheetName val="SUMMARY(AUTO)"/>
      <sheetName val="REF"/>
      <sheetName val="LIST"/>
      <sheetName val="ESD REASON"/>
      <sheetName val="SF REASON"/>
      <sheetName val="Master"/>
      <sheetName val="Reference"/>
      <sheetName val="LOOK"/>
      <sheetName val="Tatkal-10"/>
      <sheetName val="Non Coastal Wells"/>
      <sheetName val="APRIL-22"/>
      <sheetName val="Repairing Agencies"/>
      <sheetName val="FEEDER CODE"/>
      <sheetName val="OIL  SHORTAGE"/>
      <sheetName val="OLD OIL SHORTAGE"/>
      <sheetName val="Supplier "/>
      <sheetName val="AT Wise Data"/>
      <sheetName val="HVDS"/>
      <sheetName val="TAUKTE TC OIL"/>
      <sheetName val="Sheet3"/>
      <sheetName val="LOV"/>
      <sheetName val="LOV of Dn. &amp; SDns."/>
      <sheetName val="ADVOCATE NAME"/>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mpmla wise pp01_02"/>
      <sheetName val="T_D COMP"/>
      <sheetName val="LMAIN"/>
      <sheetName val="R2-S1-mthws-prog"/>
      <sheetName val="TLPPOCT"/>
      <sheetName val="zpF0001"/>
      <sheetName val="locationwise activities"/>
      <sheetName val="mpmla wise pp0001"/>
      <sheetName val="zp0001_MAR"/>
      <sheetName val="TALUKA Wise"/>
      <sheetName val="Recovered_Sheet5"/>
      <sheetName val="117"/>
      <sheetName val="mpmla wise pp02_03"/>
      <sheetName val="SuvP_Ltg_Catwise"/>
      <sheetName val="PP_Ltg_Catwise"/>
      <sheetName val="SuvP_Ind_Catwise "/>
      <sheetName val="PP_Ind_Catwise "/>
      <sheetName val="mpmla wise paid pending"/>
      <sheetName val="LOOKUPS"/>
      <sheetName val="FDR MST"/>
      <sheetName val="CDSteelMaster"/>
      <sheetName val="METRE ON UM CONN"/>
      <sheetName val="D'BARIA CTY"/>
      <sheetName val="PIPLOD"/>
      <sheetName val="Motizari JGY"/>
      <sheetName val="Toyani JGY "/>
      <sheetName val="Rama JGY "/>
      <sheetName val="BAKROL"/>
      <sheetName val="NAGVAV"/>
      <sheetName val="RICHWANI"/>
      <sheetName val="Salia AG"/>
      <sheetName val="Kaliyakota AG"/>
      <sheetName val="GUNA AG"/>
      <sheetName val="GOLLAV"/>
      <sheetName val="JUNA BARIA"/>
      <sheetName val=" FANGIA JGY"/>
      <sheetName val="SEVANIYA JGY"/>
      <sheetName val=" BARA JGY"/>
      <sheetName val="Bamroli AG"/>
      <sheetName val="Vadbhet AG"/>
      <sheetName val="Kelkuwa AG"/>
      <sheetName val="Sheet1"/>
      <sheetName val="COST ESTI.14B"/>
      <sheetName val="SUB DN TS"/>
      <sheetName val="PROF.14"/>
      <sheetName val="CHECK LIST"/>
      <sheetName val="MATERIAL REQUIRE"/>
      <sheetName val="DIVN. T.S."/>
      <sheetName val="GUNA"/>
      <sheetName val="Office Note HT ABC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
          <cell r="A1" t="str">
            <v>Annexure - A</v>
          </cell>
        </row>
        <row r="2">
          <cell r="A2" t="str">
            <v>Fortnightlyreport regarding action taken on feeders selected for reducing T&amp;D losses</v>
          </cell>
        </row>
        <row r="3">
          <cell r="S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LMAIN"/>
      <sheetName val="Recovered_Sheet5"/>
      <sheetName val="ruf fmp"/>
      <sheetName val="TLPPOCT"/>
      <sheetName val="mpmla wise pp01_02"/>
      <sheetName val="SuvP_Ltg_Catwise"/>
      <sheetName val="PP_Ltg_Catwise"/>
      <sheetName val="SuvP_Ind_Catwise "/>
      <sheetName val="PP_Ind_Catwise "/>
      <sheetName val="zpF0001"/>
      <sheetName val="compar jgy"/>
      <sheetName val="COMPARE AG"/>
      <sheetName val="SUM-04-05"/>
      <sheetName val="CDSteelMaster"/>
      <sheetName val="REPORT"/>
      <sheetName val="LOOKUPS"/>
      <sheetName val="T_D COMP"/>
      <sheetName val="04REL"/>
      <sheetName val="Book1"/>
      <sheetName val="mpmla wise pp02_03"/>
      <sheetName val="mpmla wise pp000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_1"/>
      <sheetName val="cm_2"/>
      <sheetName val="cm_3"/>
      <sheetName val="DMTHL NEW"/>
      <sheetName val="graph"/>
      <sheetName val="compare urbn"/>
      <sheetName val="compar jgy"/>
      <sheetName val="COMPARE AG"/>
      <sheetName val="SUMMURY"/>
      <sheetName val="Sheet1"/>
      <sheetName val="vigilance"/>
      <sheetName val="CMTHL 07_08"/>
      <sheetName val="URBN"/>
      <sheetName val="IND"/>
      <sheetName val="JGY"/>
      <sheetName val="AGDOM"/>
      <sheetName val="cmthl05-06-07"/>
      <sheetName val="shp_T_D_drive"/>
      <sheetName val="TLPPOCT"/>
      <sheetName val="mpmla wise pp02_03"/>
      <sheetName val="Recovered_Sheet5"/>
      <sheetName val="ruf fmp"/>
      <sheetName val="ACN_PLN  _2_"/>
      <sheetName val="REF"/>
      <sheetName val="mpmla wise pp01_02"/>
      <sheetName val="FDR MST"/>
      <sheetName val="shp_T&amp;D_drive"/>
      <sheetName val="Addl.40"/>
      <sheetName val="04REL"/>
      <sheetName val="zpF0001"/>
    </sheetNames>
    <sheetDataSet>
      <sheetData sheetId="0" refreshError="1"/>
      <sheetData sheetId="1" refreshError="1"/>
      <sheetData sheetId="2" refreshError="1"/>
      <sheetData sheetId="3" refreshError="1"/>
      <sheetData sheetId="4" refreshError="1"/>
      <sheetData sheetId="5" refreshError="1"/>
      <sheetData sheetId="6" refreshError="1">
        <row r="1">
          <cell r="B1" t="str">
            <v>PGVCL  CIRCLE  OFFICE  PORBANDAR</v>
          </cell>
        </row>
        <row r="3">
          <cell r="B3" t="str">
            <v xml:space="preserve">JGY FEEDERWISE REPORT OF T&amp;D LOSSES </v>
          </cell>
        </row>
        <row r="6">
          <cell r="B6" t="str">
            <v>S/Divn</v>
          </cell>
          <cell r="C6" t="str">
            <v>Feeder Name</v>
          </cell>
          <cell r="D6" t="str">
            <v>FEED</v>
          </cell>
          <cell r="E6" t="str">
            <v>ER</v>
          </cell>
          <cell r="F6" t="str">
            <v>THEO</v>
          </cell>
          <cell r="G6" t="str">
            <v>2006-07</v>
          </cell>
          <cell r="H6" t="str">
            <v>%T &amp; D LOSS</v>
          </cell>
        </row>
        <row r="7">
          <cell r="B7" t="str">
            <v>Code</v>
          </cell>
          <cell r="D7" t="str">
            <v>CAT</v>
          </cell>
          <cell r="E7" t="str">
            <v>TP</v>
          </cell>
          <cell r="F7" t="str">
            <v>LOSS</v>
          </cell>
          <cell r="G7" t="str">
            <v>YR LOSS</v>
          </cell>
          <cell r="H7">
            <v>39173</v>
          </cell>
        </row>
        <row r="8">
          <cell r="B8" t="str">
            <v>BAGVADAR</v>
          </cell>
          <cell r="C8" t="str">
            <v>MAJIVANA</v>
          </cell>
          <cell r="D8" t="str">
            <v>JGY</v>
          </cell>
          <cell r="E8" t="str">
            <v>LT</v>
          </cell>
          <cell r="F8">
            <v>8.84</v>
          </cell>
          <cell r="G8">
            <v>60.27</v>
          </cell>
          <cell r="H8">
            <v>42.34</v>
          </cell>
        </row>
        <row r="9">
          <cell r="B9" t="str">
            <v>BAGVADAR</v>
          </cell>
          <cell r="C9" t="str">
            <v>NAGKA</v>
          </cell>
          <cell r="D9" t="str">
            <v>JGY</v>
          </cell>
          <cell r="E9" t="str">
            <v>LT</v>
          </cell>
          <cell r="F9">
            <v>4.62</v>
          </cell>
          <cell r="G9">
            <v>68.790000000000006</v>
          </cell>
          <cell r="H9">
            <v>94.38</v>
          </cell>
        </row>
        <row r="10">
          <cell r="B10" t="str">
            <v>BAGVADAR</v>
          </cell>
          <cell r="C10" t="str">
            <v>BAGVADAR-JGY</v>
          </cell>
          <cell r="D10" t="str">
            <v>JGY</v>
          </cell>
          <cell r="E10" t="str">
            <v>LT</v>
          </cell>
          <cell r="F10">
            <v>5.43</v>
          </cell>
          <cell r="G10">
            <v>25.56</v>
          </cell>
          <cell r="H10">
            <v>58.07</v>
          </cell>
        </row>
        <row r="11">
          <cell r="B11" t="str">
            <v>BAGVADAR</v>
          </cell>
          <cell r="C11" t="str">
            <v>SIMANI</v>
          </cell>
          <cell r="D11" t="str">
            <v>JGY</v>
          </cell>
          <cell r="E11" t="str">
            <v>LT</v>
          </cell>
          <cell r="F11">
            <v>4.21</v>
          </cell>
          <cell r="G11">
            <v>56.94</v>
          </cell>
          <cell r="H11">
            <v>96.84</v>
          </cell>
        </row>
        <row r="12">
          <cell r="B12" t="str">
            <v>BAGVADAR</v>
          </cell>
          <cell r="C12" t="str">
            <v>ROZIVADA</v>
          </cell>
          <cell r="D12" t="str">
            <v>JGY</v>
          </cell>
          <cell r="E12" t="str">
            <v>LT</v>
          </cell>
          <cell r="F12">
            <v>4.72</v>
          </cell>
          <cell r="G12">
            <v>36.78</v>
          </cell>
          <cell r="H12">
            <v>0</v>
          </cell>
        </row>
        <row r="13">
          <cell r="B13" t="str">
            <v>BAGVADAR</v>
          </cell>
          <cell r="C13" t="str">
            <v>ADVANA-JGY</v>
          </cell>
          <cell r="D13" t="str">
            <v>JGY</v>
          </cell>
          <cell r="E13" t="str">
            <v>LT</v>
          </cell>
          <cell r="F13">
            <v>4.97</v>
          </cell>
          <cell r="G13">
            <v>37.75</v>
          </cell>
          <cell r="H13">
            <v>63.91</v>
          </cell>
        </row>
        <row r="14">
          <cell r="B14" t="str">
            <v>RANAVAV</v>
          </cell>
          <cell r="C14" t="str">
            <v>ADITYANA</v>
          </cell>
          <cell r="D14" t="str">
            <v>JGY</v>
          </cell>
          <cell r="E14" t="str">
            <v>LT</v>
          </cell>
          <cell r="F14">
            <v>5.07</v>
          </cell>
          <cell r="G14">
            <v>76.599999999999994</v>
          </cell>
          <cell r="H14">
            <v>91.43</v>
          </cell>
        </row>
        <row r="15">
          <cell r="B15" t="str">
            <v>RANAVAV</v>
          </cell>
          <cell r="C15" t="str">
            <v>DHARAMPUR</v>
          </cell>
          <cell r="D15" t="str">
            <v>JGY</v>
          </cell>
          <cell r="E15" t="str">
            <v>LT</v>
          </cell>
          <cell r="F15">
            <v>5.25</v>
          </cell>
          <cell r="G15">
            <v>-24.14</v>
          </cell>
          <cell r="H15">
            <v>-29.19</v>
          </cell>
        </row>
        <row r="16">
          <cell r="B16" t="str">
            <v>RANAVAV</v>
          </cell>
          <cell r="C16" t="str">
            <v>BHOD</v>
          </cell>
          <cell r="D16" t="str">
            <v>JGY</v>
          </cell>
          <cell r="E16" t="str">
            <v>LT</v>
          </cell>
          <cell r="F16">
            <v>5.16</v>
          </cell>
          <cell r="G16">
            <v>28.72</v>
          </cell>
          <cell r="H16">
            <v>42.84</v>
          </cell>
        </row>
        <row r="17">
          <cell r="B17" t="str">
            <v>RANAVAV</v>
          </cell>
          <cell r="C17" t="str">
            <v>BORDI/ANIYARI</v>
          </cell>
          <cell r="D17" t="str">
            <v>JGY</v>
          </cell>
          <cell r="E17" t="str">
            <v>LT</v>
          </cell>
          <cell r="F17">
            <v>7.03</v>
          </cell>
          <cell r="G17">
            <v>57.9</v>
          </cell>
          <cell r="H17">
            <v>95.37</v>
          </cell>
        </row>
        <row r="18">
          <cell r="B18" t="str">
            <v>RANAVAV</v>
          </cell>
          <cell r="C18" t="str">
            <v>PADARDI</v>
          </cell>
          <cell r="D18" t="str">
            <v>JGY</v>
          </cell>
          <cell r="E18" t="str">
            <v>LT</v>
          </cell>
          <cell r="F18">
            <v>5.92</v>
          </cell>
          <cell r="G18">
            <v>80.760000000000005</v>
          </cell>
          <cell r="H18">
            <v>73.72</v>
          </cell>
        </row>
        <row r="19">
          <cell r="B19" t="str">
            <v>RANAVAV</v>
          </cell>
          <cell r="C19" t="str">
            <v>VANSJALIYA</v>
          </cell>
          <cell r="D19" t="str">
            <v>JGY</v>
          </cell>
          <cell r="E19" t="str">
            <v>LT</v>
          </cell>
          <cell r="F19">
            <v>5.92</v>
          </cell>
          <cell r="G19">
            <v>0</v>
          </cell>
        </row>
        <row r="20">
          <cell r="B20" t="str">
            <v>KUTIYANA</v>
          </cell>
          <cell r="C20" t="str">
            <v>KANSABAD</v>
          </cell>
          <cell r="D20" t="str">
            <v>JGY</v>
          </cell>
          <cell r="E20" t="str">
            <v>LT</v>
          </cell>
          <cell r="F20">
            <v>5.89</v>
          </cell>
          <cell r="G20">
            <v>60.86</v>
          </cell>
          <cell r="H20">
            <v>86.73</v>
          </cell>
        </row>
        <row r="21">
          <cell r="B21" t="str">
            <v>KUTIYANA</v>
          </cell>
          <cell r="C21" t="str">
            <v>KHIJDAD</v>
          </cell>
          <cell r="D21" t="str">
            <v>JGY</v>
          </cell>
          <cell r="E21" t="str">
            <v>LT</v>
          </cell>
          <cell r="F21">
            <v>4.68</v>
          </cell>
          <cell r="G21">
            <v>47.57</v>
          </cell>
          <cell r="H21">
            <v>39.65</v>
          </cell>
        </row>
        <row r="22">
          <cell r="B22" t="str">
            <v>KUTIYANA</v>
          </cell>
          <cell r="C22" t="str">
            <v>ISHWARIYA</v>
          </cell>
          <cell r="D22" t="str">
            <v>JGY</v>
          </cell>
          <cell r="E22" t="str">
            <v>LT</v>
          </cell>
          <cell r="F22">
            <v>10.08</v>
          </cell>
          <cell r="G22">
            <v>53.39</v>
          </cell>
          <cell r="H22">
            <v>23.92</v>
          </cell>
        </row>
        <row r="23">
          <cell r="B23" t="str">
            <v>KUTIYANA</v>
          </cell>
          <cell r="C23" t="str">
            <v>GOKARAN</v>
          </cell>
          <cell r="D23" t="str">
            <v>JGY</v>
          </cell>
          <cell r="E23" t="str">
            <v>LT</v>
          </cell>
          <cell r="F23">
            <v>5.31</v>
          </cell>
          <cell r="G23">
            <v>58.65</v>
          </cell>
          <cell r="H23">
            <v>49.14</v>
          </cell>
        </row>
        <row r="24">
          <cell r="B24" t="str">
            <v>KUTIYANA</v>
          </cell>
          <cell r="C24" t="str">
            <v>DESHINGA</v>
          </cell>
          <cell r="D24" t="str">
            <v>JGY</v>
          </cell>
          <cell r="E24" t="str">
            <v>LT</v>
          </cell>
          <cell r="F24">
            <v>5.07</v>
          </cell>
          <cell r="G24">
            <v>61.41</v>
          </cell>
          <cell r="H24">
            <v>83.43</v>
          </cell>
        </row>
        <row r="25">
          <cell r="B25" t="str">
            <v>KUTIYANA</v>
          </cell>
          <cell r="C25" t="str">
            <v>DADUKA</v>
          </cell>
          <cell r="D25" t="str">
            <v>JGY</v>
          </cell>
          <cell r="E25" t="str">
            <v>LT</v>
          </cell>
          <cell r="F25">
            <v>5.23</v>
          </cell>
          <cell r="G25">
            <v>0</v>
          </cell>
          <cell r="H25">
            <v>49.45</v>
          </cell>
        </row>
        <row r="26">
          <cell r="B26" t="str">
            <v>KUTIYANA</v>
          </cell>
          <cell r="C26" t="str">
            <v>UMIYA</v>
          </cell>
          <cell r="D26" t="str">
            <v>JGY</v>
          </cell>
          <cell r="E26" t="str">
            <v>LT</v>
          </cell>
          <cell r="F26">
            <v>5.23</v>
          </cell>
          <cell r="G26">
            <v>0</v>
          </cell>
        </row>
        <row r="27">
          <cell r="B27" t="str">
            <v>BANTWA</v>
          </cell>
          <cell r="C27" t="str">
            <v>DADAVA</v>
          </cell>
          <cell r="D27" t="str">
            <v>JGY</v>
          </cell>
          <cell r="E27" t="str">
            <v>MX</v>
          </cell>
          <cell r="F27">
            <v>6.77</v>
          </cell>
          <cell r="G27">
            <v>37.22</v>
          </cell>
          <cell r="H27">
            <v>68.989999999999995</v>
          </cell>
        </row>
        <row r="28">
          <cell r="B28" t="str">
            <v>BANTWA</v>
          </cell>
          <cell r="C28" t="str">
            <v>BANTWA(LIMBUDA)JGY</v>
          </cell>
          <cell r="D28" t="str">
            <v>JGY</v>
          </cell>
          <cell r="E28" t="str">
            <v>LT</v>
          </cell>
          <cell r="F28">
            <v>7.2</v>
          </cell>
          <cell r="G28">
            <v>52.05</v>
          </cell>
          <cell r="H28">
            <v>45.43</v>
          </cell>
        </row>
        <row r="29">
          <cell r="B29" t="str">
            <v>BANTWA</v>
          </cell>
          <cell r="C29" t="str">
            <v>BAGASARA</v>
          </cell>
          <cell r="D29" t="str">
            <v>JGY</v>
          </cell>
          <cell r="E29" t="str">
            <v>LT</v>
          </cell>
          <cell r="F29">
            <v>13.88</v>
          </cell>
          <cell r="G29">
            <v>67.53</v>
          </cell>
          <cell r="H29">
            <v>63.72</v>
          </cell>
        </row>
        <row r="30">
          <cell r="B30" t="str">
            <v>BANTWA</v>
          </cell>
          <cell r="C30" t="str">
            <v>INDRANA</v>
          </cell>
          <cell r="D30" t="str">
            <v>JGY</v>
          </cell>
          <cell r="E30" t="str">
            <v>LT</v>
          </cell>
          <cell r="F30">
            <v>6.72</v>
          </cell>
          <cell r="G30">
            <v>35.130000000000003</v>
          </cell>
          <cell r="H30">
            <v>33.43</v>
          </cell>
        </row>
        <row r="31">
          <cell r="B31" t="str">
            <v>COASTAL</v>
          </cell>
          <cell r="C31" t="str">
            <v>KOLIKHADA</v>
          </cell>
          <cell r="D31" t="str">
            <v>JGY</v>
          </cell>
          <cell r="E31" t="str">
            <v>LT</v>
          </cell>
          <cell r="F31">
            <v>3.76</v>
          </cell>
          <cell r="G31">
            <v>34.1</v>
          </cell>
          <cell r="H31">
            <v>-5.1100000000000003</v>
          </cell>
        </row>
        <row r="32">
          <cell r="B32" t="str">
            <v>COASTAL</v>
          </cell>
          <cell r="C32" t="str">
            <v>KHIMESHWAR</v>
          </cell>
          <cell r="D32" t="str">
            <v>JGY</v>
          </cell>
          <cell r="E32" t="str">
            <v>LT</v>
          </cell>
          <cell r="F32">
            <v>3.23</v>
          </cell>
          <cell r="G32">
            <v>63.79</v>
          </cell>
          <cell r="H32">
            <v>100</v>
          </cell>
        </row>
        <row r="33">
          <cell r="B33" t="str">
            <v>COASTAL</v>
          </cell>
          <cell r="C33" t="str">
            <v>GOSA/NARVAI</v>
          </cell>
          <cell r="D33" t="str">
            <v>JGY</v>
          </cell>
          <cell r="E33" t="str">
            <v>LT</v>
          </cell>
          <cell r="F33">
            <v>6.13</v>
          </cell>
          <cell r="G33">
            <v>75.400000000000006</v>
          </cell>
          <cell r="H33">
            <v>71.75</v>
          </cell>
        </row>
        <row r="34">
          <cell r="B34" t="str">
            <v>COASTAL</v>
          </cell>
          <cell r="C34" t="str">
            <v>TUKDA GOSA</v>
          </cell>
          <cell r="D34" t="str">
            <v>JGY</v>
          </cell>
          <cell r="E34" t="str">
            <v>LT</v>
          </cell>
          <cell r="F34">
            <v>8.8800000000000008</v>
          </cell>
          <cell r="G34">
            <v>44.54</v>
          </cell>
          <cell r="H34">
            <v>44.97</v>
          </cell>
        </row>
        <row r="35">
          <cell r="B35" t="str">
            <v>COASTAL</v>
          </cell>
          <cell r="C35" t="str">
            <v>NAVAGAM</v>
          </cell>
          <cell r="D35" t="str">
            <v>JGY</v>
          </cell>
          <cell r="E35" t="str">
            <v>LT</v>
          </cell>
          <cell r="F35">
            <v>5.28</v>
          </cell>
          <cell r="G35">
            <v>71.739999999999995</v>
          </cell>
          <cell r="H35">
            <v>57.81</v>
          </cell>
        </row>
        <row r="36">
          <cell r="B36" t="str">
            <v>COASTAL</v>
          </cell>
          <cell r="C36" t="str">
            <v>SHRINAGAR</v>
          </cell>
          <cell r="D36" t="str">
            <v>JGY</v>
          </cell>
          <cell r="E36" t="str">
            <v>LT</v>
          </cell>
          <cell r="F36">
            <v>4.6100000000000003</v>
          </cell>
          <cell r="G36">
            <v>28.7</v>
          </cell>
          <cell r="H36">
            <v>75.849999999999994</v>
          </cell>
        </row>
        <row r="37">
          <cell r="B37" t="str">
            <v>COASTAL</v>
          </cell>
          <cell r="C37" t="str">
            <v>VISAVADA JGY</v>
          </cell>
          <cell r="D37" t="str">
            <v>JGY</v>
          </cell>
          <cell r="E37" t="str">
            <v>LT</v>
          </cell>
          <cell r="F37">
            <v>4.87</v>
          </cell>
          <cell r="G37">
            <v>40.68</v>
          </cell>
          <cell r="H37">
            <v>61.56</v>
          </cell>
        </row>
        <row r="38">
          <cell r="B38" t="str">
            <v>COASTAL</v>
          </cell>
          <cell r="C38" t="str">
            <v>AMBARAMA</v>
          </cell>
          <cell r="D38" t="str">
            <v>JGY</v>
          </cell>
          <cell r="E38" t="str">
            <v>LT</v>
          </cell>
          <cell r="F38">
            <v>3.73</v>
          </cell>
          <cell r="G38">
            <v>19.25</v>
          </cell>
          <cell r="H38">
            <v>54.71</v>
          </cell>
        </row>
        <row r="39">
          <cell r="B39" t="str">
            <v>KSD-R-1</v>
          </cell>
          <cell r="C39" t="str">
            <v>SAKRANA</v>
          </cell>
          <cell r="D39" t="str">
            <v>JGY</v>
          </cell>
          <cell r="E39" t="str">
            <v>LT</v>
          </cell>
          <cell r="F39">
            <v>5.72</v>
          </cell>
          <cell r="G39">
            <v>71.83</v>
          </cell>
          <cell r="H39">
            <v>40.89</v>
          </cell>
        </row>
        <row r="40">
          <cell r="B40" t="str">
            <v>KSD-R-1</v>
          </cell>
          <cell r="C40" t="str">
            <v>PANKHAN</v>
          </cell>
          <cell r="D40" t="str">
            <v>JGY</v>
          </cell>
          <cell r="E40" t="str">
            <v>LT</v>
          </cell>
          <cell r="F40">
            <v>5.31</v>
          </cell>
          <cell r="G40">
            <v>43.02</v>
          </cell>
          <cell r="H40">
            <v>47.06</v>
          </cell>
        </row>
        <row r="41">
          <cell r="B41" t="str">
            <v>KSD-R-1</v>
          </cell>
          <cell r="C41" t="str">
            <v>AJAB</v>
          </cell>
          <cell r="D41" t="str">
            <v>JGY</v>
          </cell>
          <cell r="E41" t="str">
            <v>LT</v>
          </cell>
          <cell r="F41">
            <v>9.2100000000000009</v>
          </cell>
          <cell r="G41">
            <v>71.95</v>
          </cell>
          <cell r="H41">
            <v>82.08</v>
          </cell>
        </row>
        <row r="42">
          <cell r="B42" t="str">
            <v>KSD-R-1</v>
          </cell>
          <cell r="C42" t="str">
            <v>KARENI</v>
          </cell>
          <cell r="D42" t="str">
            <v>JGY</v>
          </cell>
          <cell r="E42" t="str">
            <v>LT</v>
          </cell>
          <cell r="F42">
            <v>6.38</v>
          </cell>
          <cell r="G42">
            <v>60.41</v>
          </cell>
          <cell r="H42">
            <v>97.76</v>
          </cell>
        </row>
        <row r="43">
          <cell r="B43" t="str">
            <v>KSD-R-1</v>
          </cell>
          <cell r="C43" t="str">
            <v>SILODAR</v>
          </cell>
          <cell r="D43" t="str">
            <v>JGY</v>
          </cell>
          <cell r="E43" t="str">
            <v>LT</v>
          </cell>
          <cell r="F43">
            <v>5</v>
          </cell>
          <cell r="G43">
            <v>0</v>
          </cell>
          <cell r="H43">
            <v>0</v>
          </cell>
        </row>
        <row r="44">
          <cell r="B44" t="str">
            <v>MALIYA</v>
          </cell>
          <cell r="C44" t="str">
            <v>MALIA</v>
          </cell>
          <cell r="D44" t="str">
            <v>JGY</v>
          </cell>
          <cell r="E44" t="str">
            <v>LT</v>
          </cell>
          <cell r="F44">
            <v>6.75</v>
          </cell>
          <cell r="G44">
            <v>45.04</v>
          </cell>
          <cell r="H44">
            <v>-3.99</v>
          </cell>
        </row>
        <row r="45">
          <cell r="B45" t="str">
            <v>MALIYA</v>
          </cell>
          <cell r="C45" t="str">
            <v>SAROVAR(DADHICHI)</v>
          </cell>
          <cell r="D45" t="str">
            <v>JGY</v>
          </cell>
          <cell r="E45" t="str">
            <v>LT</v>
          </cell>
          <cell r="F45">
            <v>6.48</v>
          </cell>
          <cell r="G45">
            <v>18.899999999999999</v>
          </cell>
          <cell r="H45">
            <v>87.42</v>
          </cell>
        </row>
        <row r="46">
          <cell r="B46" t="str">
            <v>MALIYA</v>
          </cell>
          <cell r="C46" t="str">
            <v>JAMVADI</v>
          </cell>
          <cell r="D46" t="str">
            <v>JGY</v>
          </cell>
          <cell r="E46" t="str">
            <v>LT</v>
          </cell>
          <cell r="F46">
            <v>4.75</v>
          </cell>
          <cell r="G46">
            <v>55.56</v>
          </cell>
          <cell r="H46">
            <v>97.3</v>
          </cell>
        </row>
        <row r="47">
          <cell r="B47" t="str">
            <v>MALIYA</v>
          </cell>
          <cell r="C47" t="str">
            <v>AMBECHA</v>
          </cell>
          <cell r="D47" t="str">
            <v>JGY</v>
          </cell>
          <cell r="E47" t="str">
            <v>LT</v>
          </cell>
          <cell r="F47">
            <v>3.5</v>
          </cell>
          <cell r="G47">
            <v>80.62</v>
          </cell>
          <cell r="H47">
            <v>56.02</v>
          </cell>
        </row>
        <row r="48">
          <cell r="B48" t="str">
            <v>MALIYA</v>
          </cell>
          <cell r="C48" t="str">
            <v>KARTIK</v>
          </cell>
          <cell r="D48" t="str">
            <v>JGY</v>
          </cell>
          <cell r="E48" t="str">
            <v>LT</v>
          </cell>
          <cell r="F48">
            <v>4.95</v>
          </cell>
          <cell r="G48">
            <v>56.07</v>
          </cell>
          <cell r="H48">
            <v>59.68</v>
          </cell>
        </row>
        <row r="49">
          <cell r="B49" t="str">
            <v>MALIYA</v>
          </cell>
          <cell r="C49" t="str">
            <v>AMBALGADH</v>
          </cell>
          <cell r="D49" t="str">
            <v>JGY</v>
          </cell>
          <cell r="E49" t="str">
            <v>LT</v>
          </cell>
          <cell r="F49">
            <v>6.16</v>
          </cell>
          <cell r="G49">
            <v>60.19</v>
          </cell>
          <cell r="H49">
            <v>98.03</v>
          </cell>
        </row>
        <row r="50">
          <cell r="B50" t="str">
            <v>KSD-R-2</v>
          </cell>
          <cell r="C50" t="str">
            <v>PADODAR</v>
          </cell>
          <cell r="D50" t="str">
            <v>JGY</v>
          </cell>
          <cell r="E50" t="str">
            <v>LT</v>
          </cell>
          <cell r="F50">
            <v>6.58</v>
          </cell>
          <cell r="G50">
            <v>74.39</v>
          </cell>
          <cell r="H50">
            <v>60.56</v>
          </cell>
        </row>
        <row r="51">
          <cell r="B51" t="str">
            <v>KSD-R-2</v>
          </cell>
          <cell r="C51" t="str">
            <v>JONPUR</v>
          </cell>
          <cell r="D51" t="str">
            <v>JGY</v>
          </cell>
          <cell r="E51" t="str">
            <v>LT</v>
          </cell>
          <cell r="F51">
            <v>7.78</v>
          </cell>
          <cell r="G51">
            <v>56.76</v>
          </cell>
          <cell r="H51">
            <v>89.22</v>
          </cell>
        </row>
        <row r="52">
          <cell r="B52" t="str">
            <v>KSD-R-2</v>
          </cell>
          <cell r="C52" t="str">
            <v>MESHWAN</v>
          </cell>
          <cell r="D52" t="str">
            <v>JGY</v>
          </cell>
          <cell r="E52" t="str">
            <v>LT</v>
          </cell>
          <cell r="F52">
            <v>7.01</v>
          </cell>
          <cell r="G52">
            <v>35.630000000000003</v>
          </cell>
          <cell r="H52">
            <v>40.869999999999997</v>
          </cell>
        </row>
        <row r="53">
          <cell r="B53" t="str">
            <v>KSD-R-2</v>
          </cell>
          <cell r="C53" t="str">
            <v>KHIRSARA-KSD</v>
          </cell>
          <cell r="D53" t="str">
            <v>JGY</v>
          </cell>
          <cell r="E53" t="str">
            <v>LT</v>
          </cell>
          <cell r="F53">
            <v>6.52</v>
          </cell>
          <cell r="G53">
            <v>76.680000000000007</v>
          </cell>
          <cell r="H53">
            <v>77.31</v>
          </cell>
        </row>
        <row r="54">
          <cell r="B54" t="str">
            <v>KSD-R-2</v>
          </cell>
          <cell r="C54" t="str">
            <v>TITODI</v>
          </cell>
          <cell r="D54" t="str">
            <v>JGY</v>
          </cell>
          <cell r="E54" t="str">
            <v>LT</v>
          </cell>
          <cell r="F54">
            <v>6.26</v>
          </cell>
          <cell r="G54">
            <v>60</v>
          </cell>
          <cell r="H54">
            <v>72.930000000000007</v>
          </cell>
        </row>
        <row r="55">
          <cell r="B55" t="str">
            <v>CHORWAD</v>
          </cell>
          <cell r="C55" t="str">
            <v>GAYATRI(GADU)</v>
          </cell>
          <cell r="D55" t="str">
            <v>JGY</v>
          </cell>
          <cell r="E55" t="str">
            <v>LT</v>
          </cell>
          <cell r="F55">
            <v>14.93</v>
          </cell>
          <cell r="G55">
            <v>19.09</v>
          </cell>
          <cell r="H55">
            <v>33.83</v>
          </cell>
        </row>
        <row r="56">
          <cell r="B56" t="str">
            <v>CHORWAD</v>
          </cell>
          <cell r="C56" t="str">
            <v>CHANDUVAV</v>
          </cell>
          <cell r="D56" t="str">
            <v>JGY</v>
          </cell>
          <cell r="E56" t="str">
            <v>MX</v>
          </cell>
          <cell r="F56">
            <v>9.26</v>
          </cell>
          <cell r="G56">
            <v>35.049999999999997</v>
          </cell>
          <cell r="H56">
            <v>57.79</v>
          </cell>
        </row>
        <row r="57">
          <cell r="B57" t="str">
            <v>CHORWAD</v>
          </cell>
          <cell r="C57" t="str">
            <v>CHORWAD</v>
          </cell>
          <cell r="D57" t="str">
            <v>JGY</v>
          </cell>
          <cell r="E57" t="str">
            <v>LT</v>
          </cell>
          <cell r="F57">
            <v>10.35</v>
          </cell>
          <cell r="G57">
            <v>49.82</v>
          </cell>
          <cell r="H57">
            <v>84.57</v>
          </cell>
        </row>
        <row r="58">
          <cell r="B58" t="str">
            <v>CHORWAD</v>
          </cell>
          <cell r="C58" t="str">
            <v>GHUMALI</v>
          </cell>
          <cell r="D58" t="str">
            <v>JGY</v>
          </cell>
          <cell r="E58" t="str">
            <v>LT</v>
          </cell>
          <cell r="F58">
            <v>4.05</v>
          </cell>
          <cell r="G58">
            <v>33.29</v>
          </cell>
          <cell r="H58">
            <v>26.74</v>
          </cell>
        </row>
        <row r="59">
          <cell r="B59" t="str">
            <v>CHORWAD</v>
          </cell>
          <cell r="C59" t="str">
            <v>SARSAVA</v>
          </cell>
          <cell r="D59" t="str">
            <v>JGY</v>
          </cell>
          <cell r="E59" t="str">
            <v>LT</v>
          </cell>
          <cell r="F59">
            <v>4.5199999999999996</v>
          </cell>
          <cell r="G59">
            <v>87.88</v>
          </cell>
          <cell r="H59">
            <v>65.06</v>
          </cell>
        </row>
        <row r="60">
          <cell r="B60" t="str">
            <v>CHORWAD</v>
          </cell>
          <cell r="C60" t="str">
            <v>BABARA</v>
          </cell>
          <cell r="D60" t="str">
            <v>JGY</v>
          </cell>
          <cell r="E60" t="str">
            <v>LT</v>
          </cell>
          <cell r="F60">
            <v>5.63</v>
          </cell>
          <cell r="G60">
            <v>72</v>
          </cell>
          <cell r="H60">
            <v>42.14</v>
          </cell>
        </row>
        <row r="61">
          <cell r="B61" t="str">
            <v>CHORWAD</v>
          </cell>
          <cell r="C61" t="str">
            <v>JALDHARA</v>
          </cell>
          <cell r="D61" t="str">
            <v>JGY</v>
          </cell>
          <cell r="E61" t="str">
            <v>LT</v>
          </cell>
          <cell r="F61">
            <v>9.9600000000000009</v>
          </cell>
          <cell r="G61">
            <v>64.87</v>
          </cell>
          <cell r="H61">
            <v>90.5</v>
          </cell>
        </row>
        <row r="62">
          <cell r="B62" t="str">
            <v>CHORWAD</v>
          </cell>
          <cell r="C62" t="str">
            <v>RAMESHWAR</v>
          </cell>
          <cell r="D62" t="str">
            <v>JGY</v>
          </cell>
          <cell r="E62" t="str">
            <v>LT</v>
          </cell>
          <cell r="F62">
            <v>4.8899999999999997</v>
          </cell>
          <cell r="G62">
            <v>73.400000000000006</v>
          </cell>
          <cell r="H62">
            <v>75.03</v>
          </cell>
        </row>
        <row r="63">
          <cell r="B63" t="str">
            <v>MGL-R</v>
          </cell>
          <cell r="C63" t="str">
            <v>MANKHETRA</v>
          </cell>
          <cell r="D63" t="str">
            <v>JGY</v>
          </cell>
          <cell r="E63" t="str">
            <v>LT</v>
          </cell>
          <cell r="F63">
            <v>4.8499999999999996</v>
          </cell>
          <cell r="G63">
            <v>72.290000000000006</v>
          </cell>
          <cell r="H63">
            <v>75.89</v>
          </cell>
        </row>
        <row r="64">
          <cell r="B64" t="str">
            <v>MGL-R</v>
          </cell>
          <cell r="C64" t="str">
            <v>VIRPUR</v>
          </cell>
          <cell r="D64" t="str">
            <v>JGY</v>
          </cell>
          <cell r="E64" t="str">
            <v>LT</v>
          </cell>
          <cell r="F64">
            <v>5.0199999999999996</v>
          </cell>
          <cell r="G64">
            <v>57.52</v>
          </cell>
          <cell r="H64">
            <v>-92.43</v>
          </cell>
        </row>
        <row r="65">
          <cell r="B65" t="str">
            <v>MGL-R</v>
          </cell>
          <cell r="C65" t="str">
            <v>ARENA</v>
          </cell>
          <cell r="D65" t="str">
            <v>JGY</v>
          </cell>
          <cell r="E65" t="str">
            <v>LT</v>
          </cell>
          <cell r="F65">
            <v>4.84</v>
          </cell>
          <cell r="G65">
            <v>41.34</v>
          </cell>
          <cell r="H65">
            <v>87.83</v>
          </cell>
        </row>
        <row r="66">
          <cell r="B66" t="str">
            <v>MGL-R</v>
          </cell>
          <cell r="C66" t="str">
            <v>NANDARKHI</v>
          </cell>
          <cell r="D66" t="str">
            <v>JGY</v>
          </cell>
          <cell r="E66" t="str">
            <v>LT</v>
          </cell>
          <cell r="F66">
            <v>3.94</v>
          </cell>
          <cell r="G66">
            <v>53.48</v>
          </cell>
          <cell r="H66">
            <v>45.74</v>
          </cell>
        </row>
        <row r="67">
          <cell r="B67" t="str">
            <v>MGL-R</v>
          </cell>
          <cell r="C67" t="str">
            <v>MAKTUPUR</v>
          </cell>
          <cell r="D67" t="str">
            <v>JGY</v>
          </cell>
          <cell r="E67" t="str">
            <v>LT</v>
          </cell>
          <cell r="F67">
            <v>7.68</v>
          </cell>
          <cell r="G67">
            <v>44.69</v>
          </cell>
          <cell r="H67">
            <v>43.06</v>
          </cell>
        </row>
        <row r="68">
          <cell r="B68" t="str">
            <v>MGL-R</v>
          </cell>
          <cell r="C68" t="str">
            <v>SULTANPUR</v>
          </cell>
          <cell r="D68" t="str">
            <v>JGY</v>
          </cell>
          <cell r="E68" t="str">
            <v>LT</v>
          </cell>
          <cell r="F68">
            <v>5</v>
          </cell>
          <cell r="G68">
            <v>0</v>
          </cell>
          <cell r="H68">
            <v>0</v>
          </cell>
        </row>
        <row r="69">
          <cell r="B69" t="str">
            <v>MADHAVPUR</v>
          </cell>
          <cell r="C69" t="str">
            <v>MADHAVPUR</v>
          </cell>
          <cell r="D69" t="str">
            <v>JGY</v>
          </cell>
          <cell r="E69" t="str">
            <v>LT</v>
          </cell>
          <cell r="F69">
            <v>4.96</v>
          </cell>
          <cell r="G69">
            <v>46.41</v>
          </cell>
          <cell r="H69">
            <v>92.5</v>
          </cell>
        </row>
        <row r="70">
          <cell r="B70" t="str">
            <v>MADHAVPUR</v>
          </cell>
          <cell r="C70" t="str">
            <v>AJAK</v>
          </cell>
          <cell r="D70" t="str">
            <v>JGY</v>
          </cell>
          <cell r="E70" t="str">
            <v>LT</v>
          </cell>
          <cell r="F70">
            <v>4.21</v>
          </cell>
          <cell r="G70">
            <v>58.02</v>
          </cell>
          <cell r="H70">
            <v>71.41</v>
          </cell>
        </row>
        <row r="71">
          <cell r="B71" t="str">
            <v>MADHAVPUR</v>
          </cell>
          <cell r="C71" t="str">
            <v>PATA</v>
          </cell>
          <cell r="D71" t="str">
            <v>JGY</v>
          </cell>
          <cell r="E71" t="str">
            <v>LT</v>
          </cell>
          <cell r="F71">
            <v>12.04</v>
          </cell>
          <cell r="G71">
            <v>78.209999999999994</v>
          </cell>
          <cell r="H71">
            <v>63.37</v>
          </cell>
        </row>
        <row r="72">
          <cell r="B72" t="str">
            <v>MADHAVPUR</v>
          </cell>
          <cell r="C72" t="str">
            <v>ZARIYAWADA</v>
          </cell>
          <cell r="D72" t="str">
            <v>JGY</v>
          </cell>
          <cell r="E72" t="str">
            <v>LT</v>
          </cell>
          <cell r="F72">
            <v>4.05</v>
          </cell>
          <cell r="G72">
            <v>66.33</v>
          </cell>
          <cell r="H72">
            <v>99.37</v>
          </cell>
        </row>
        <row r="73">
          <cell r="B73" t="str">
            <v>MADHAVPUR</v>
          </cell>
          <cell r="C73" t="str">
            <v>SANGAVADA</v>
          </cell>
          <cell r="D73" t="str">
            <v>JGY</v>
          </cell>
          <cell r="E73" t="str">
            <v>LT</v>
          </cell>
          <cell r="F73">
            <v>3.71</v>
          </cell>
          <cell r="G73">
            <v>55.63</v>
          </cell>
          <cell r="H73">
            <v>100</v>
          </cell>
        </row>
        <row r="74">
          <cell r="B74" t="str">
            <v>MADHAVPUR</v>
          </cell>
          <cell r="C74" t="str">
            <v>SANDHAA</v>
          </cell>
          <cell r="D74" t="str">
            <v>JGY</v>
          </cell>
          <cell r="E74" t="str">
            <v>LT</v>
          </cell>
          <cell r="F74">
            <v>6.56</v>
          </cell>
          <cell r="G74">
            <v>80.03</v>
          </cell>
          <cell r="H74">
            <v>67.89</v>
          </cell>
        </row>
        <row r="77">
          <cell r="C77" t="str">
            <v>PBR CT</v>
          </cell>
          <cell r="D77" t="str">
            <v>JGY</v>
          </cell>
          <cell r="E77" t="str">
            <v>JGY</v>
          </cell>
          <cell r="G77">
            <v>0</v>
          </cell>
          <cell r="H77">
            <v>0</v>
          </cell>
        </row>
        <row r="78">
          <cell r="C78" t="str">
            <v>PBR RURL</v>
          </cell>
          <cell r="D78" t="str">
            <v>JGY</v>
          </cell>
          <cell r="E78" t="str">
            <v>JGY</v>
          </cell>
          <cell r="G78">
            <v>51.67</v>
          </cell>
          <cell r="H78">
            <v>60.92</v>
          </cell>
        </row>
        <row r="79">
          <cell r="C79" t="str">
            <v>KSD-1</v>
          </cell>
          <cell r="D79" t="str">
            <v>JGY</v>
          </cell>
          <cell r="E79" t="str">
            <v>JGY</v>
          </cell>
          <cell r="G79">
            <v>56.57</v>
          </cell>
          <cell r="H79">
            <v>66.67</v>
          </cell>
        </row>
        <row r="80">
          <cell r="C80" t="str">
            <v>KSD-2</v>
          </cell>
          <cell r="D80" t="str">
            <v>JGY</v>
          </cell>
          <cell r="E80" t="str">
            <v>JGY</v>
          </cell>
          <cell r="G80">
            <v>57.43</v>
          </cell>
          <cell r="H80">
            <v>64.39</v>
          </cell>
        </row>
        <row r="81">
          <cell r="C81" t="str">
            <v xml:space="preserve"> PBR CIRCLE</v>
          </cell>
          <cell r="D81" t="str">
            <v>JGY</v>
          </cell>
          <cell r="E81" t="str">
            <v>JGY</v>
          </cell>
          <cell r="G81">
            <v>54.05</v>
          </cell>
          <cell r="H81">
            <v>63.54</v>
          </cell>
        </row>
      </sheetData>
      <sheetData sheetId="7" refreshError="1">
        <row r="1">
          <cell r="B1" t="str">
            <v>PGVCL  CIRCLE  OFFICE  PORBANDAR</v>
          </cell>
        </row>
        <row r="3">
          <cell r="B3" t="str">
            <v xml:space="preserve">FEEDERWISE REPORT OF T&amp;D LOSSES </v>
          </cell>
        </row>
        <row r="6">
          <cell r="B6" t="str">
            <v>S/Divn</v>
          </cell>
          <cell r="C6" t="str">
            <v>Feeder Name</v>
          </cell>
          <cell r="D6" t="str">
            <v>FEED</v>
          </cell>
          <cell r="E6" t="str">
            <v>ER</v>
          </cell>
          <cell r="F6" t="str">
            <v>THEO</v>
          </cell>
          <cell r="G6" t="str">
            <v>2006-07</v>
          </cell>
          <cell r="H6" t="str">
            <v>%T &amp; D LOSS</v>
          </cell>
        </row>
        <row r="7">
          <cell r="B7" t="str">
            <v>Code</v>
          </cell>
          <cell r="D7" t="str">
            <v>CAT</v>
          </cell>
          <cell r="E7" t="str">
            <v>TP</v>
          </cell>
          <cell r="F7" t="str">
            <v>LOSS</v>
          </cell>
          <cell r="G7" t="str">
            <v>YR LOSS</v>
          </cell>
          <cell r="H7">
            <v>39173</v>
          </cell>
        </row>
        <row r="8">
          <cell r="B8" t="str">
            <v>BAGVADAR</v>
          </cell>
          <cell r="C8" t="str">
            <v>BOKHIRA</v>
          </cell>
          <cell r="D8" t="str">
            <v>AGD</v>
          </cell>
          <cell r="E8" t="str">
            <v>LT</v>
          </cell>
          <cell r="F8">
            <v>5.82</v>
          </cell>
          <cell r="G8">
            <v>7.52</v>
          </cell>
          <cell r="H8">
            <v>-5.0283593316751495E-2</v>
          </cell>
        </row>
        <row r="9">
          <cell r="B9" t="str">
            <v>BAGVADAR</v>
          </cell>
          <cell r="C9" t="str">
            <v>VACHHODA</v>
          </cell>
          <cell r="D9" t="str">
            <v>AGD</v>
          </cell>
          <cell r="E9" t="str">
            <v>LT</v>
          </cell>
          <cell r="F9">
            <v>6.43</v>
          </cell>
          <cell r="G9">
            <v>18.5</v>
          </cell>
          <cell r="H9">
            <v>0.33890799946040739</v>
          </cell>
        </row>
        <row r="10">
          <cell r="B10" t="str">
            <v>BAGVADAR</v>
          </cell>
          <cell r="C10" t="str">
            <v>SHISHLI(OLD FATANA)</v>
          </cell>
          <cell r="D10" t="str">
            <v>AGD</v>
          </cell>
          <cell r="E10" t="str">
            <v>LT</v>
          </cell>
          <cell r="F10">
            <v>9.26</v>
          </cell>
          <cell r="G10">
            <v>5.07</v>
          </cell>
          <cell r="H10">
            <v>-0.34261187728679987</v>
          </cell>
        </row>
        <row r="11">
          <cell r="B11" t="str">
            <v>BAGVADAR</v>
          </cell>
          <cell r="C11" t="str">
            <v>KHAMBHODAR</v>
          </cell>
          <cell r="D11" t="str">
            <v>AGD</v>
          </cell>
          <cell r="E11" t="str">
            <v>LT</v>
          </cell>
          <cell r="F11">
            <v>7.69</v>
          </cell>
          <cell r="G11">
            <v>7.64</v>
          </cell>
          <cell r="H11">
            <v>0.45862913096695229</v>
          </cell>
        </row>
        <row r="12">
          <cell r="B12" t="str">
            <v>BAGVADAR</v>
          </cell>
          <cell r="C12" t="str">
            <v>KUNVADAR(OLD BHOMIYAV</v>
          </cell>
          <cell r="D12" t="str">
            <v>AGD</v>
          </cell>
          <cell r="E12" t="str">
            <v>LT</v>
          </cell>
          <cell r="F12">
            <v>12.95</v>
          </cell>
          <cell r="G12">
            <v>-4</v>
          </cell>
          <cell r="H12">
            <v>0.10956039837224245</v>
          </cell>
        </row>
        <row r="13">
          <cell r="B13" t="str">
            <v>BAGVADAR</v>
          </cell>
          <cell r="C13" t="str">
            <v>MODHWADA</v>
          </cell>
          <cell r="D13" t="str">
            <v>AGD</v>
          </cell>
          <cell r="E13" t="str">
            <v>LT</v>
          </cell>
          <cell r="F13">
            <v>10.220000000000001</v>
          </cell>
          <cell r="G13">
            <v>-13.72</v>
          </cell>
          <cell r="H13">
            <v>-0.53583664729275005</v>
          </cell>
        </row>
        <row r="14">
          <cell r="B14" t="str">
            <v>BAGVADAR</v>
          </cell>
          <cell r="C14" t="str">
            <v>BHARWADA</v>
          </cell>
          <cell r="D14" t="str">
            <v>AGD</v>
          </cell>
          <cell r="E14" t="str">
            <v>LT</v>
          </cell>
          <cell r="F14">
            <v>5.0599999999999996</v>
          </cell>
          <cell r="G14">
            <v>6.07</v>
          </cell>
          <cell r="H14">
            <v>0.11797262059973924</v>
          </cell>
        </row>
        <row r="15">
          <cell r="B15" t="str">
            <v>BAGVADAR</v>
          </cell>
          <cell r="C15" t="str">
            <v>FATANA(OLD ADVANA)</v>
          </cell>
          <cell r="D15" t="str">
            <v>AGD</v>
          </cell>
          <cell r="E15" t="str">
            <v>LT</v>
          </cell>
          <cell r="F15">
            <v>8.74</v>
          </cell>
          <cell r="G15">
            <v>-10.53</v>
          </cell>
          <cell r="H15">
            <v>-0.72556426039917921</v>
          </cell>
        </row>
        <row r="16">
          <cell r="B16" t="str">
            <v>BAGVADAR</v>
          </cell>
          <cell r="C16" t="str">
            <v>KINDARKHEDA</v>
          </cell>
          <cell r="D16" t="str">
            <v>AGD</v>
          </cell>
          <cell r="E16" t="str">
            <v>LT</v>
          </cell>
          <cell r="F16">
            <v>7.26</v>
          </cell>
          <cell r="G16">
            <v>24.1</v>
          </cell>
          <cell r="H16">
            <v>-6.3737922705314004E-2</v>
          </cell>
        </row>
        <row r="17">
          <cell r="B17" t="str">
            <v>BAGVADAR</v>
          </cell>
          <cell r="C17" t="str">
            <v>SODHANA</v>
          </cell>
          <cell r="D17" t="str">
            <v>AGD</v>
          </cell>
          <cell r="E17" t="str">
            <v>LT</v>
          </cell>
          <cell r="F17">
            <v>5.41</v>
          </cell>
          <cell r="G17">
            <v>-36.04</v>
          </cell>
          <cell r="H17">
            <v>0.13090637398876695</v>
          </cell>
        </row>
        <row r="18">
          <cell r="B18" t="str">
            <v>BAGVADAR</v>
          </cell>
          <cell r="C18" t="str">
            <v>BHETAKADI</v>
          </cell>
          <cell r="D18" t="str">
            <v>AGD</v>
          </cell>
          <cell r="E18" t="str">
            <v>LT</v>
          </cell>
          <cell r="F18">
            <v>5.19</v>
          </cell>
          <cell r="G18">
            <v>-49.48</v>
          </cell>
          <cell r="H18">
            <v>-0.15771657364717301</v>
          </cell>
        </row>
        <row r="19">
          <cell r="B19" t="str">
            <v>BAGVADAR</v>
          </cell>
          <cell r="C19" t="str">
            <v>SIMAR</v>
          </cell>
          <cell r="D19" t="str">
            <v>AGD</v>
          </cell>
          <cell r="E19" t="str">
            <v>LT</v>
          </cell>
          <cell r="F19">
            <v>11.31</v>
          </cell>
          <cell r="G19">
            <v>44.53</v>
          </cell>
          <cell r="H19">
            <v>0.36687741482262032</v>
          </cell>
        </row>
        <row r="20">
          <cell r="B20" t="str">
            <v>BAGVADAR</v>
          </cell>
          <cell r="C20" t="str">
            <v>ZARERA</v>
          </cell>
          <cell r="D20" t="str">
            <v>AGD</v>
          </cell>
          <cell r="E20" t="str">
            <v>LT</v>
          </cell>
          <cell r="F20">
            <v>6.72</v>
          </cell>
          <cell r="G20">
            <v>-25.72</v>
          </cell>
          <cell r="H20">
            <v>-0.49235066962451729</v>
          </cell>
        </row>
        <row r="21">
          <cell r="B21" t="str">
            <v>BAGVADAR</v>
          </cell>
          <cell r="C21" t="str">
            <v>DHROKAL</v>
          </cell>
          <cell r="D21" t="str">
            <v>AGD</v>
          </cell>
          <cell r="E21" t="str">
            <v>LT</v>
          </cell>
          <cell r="F21">
            <v>6.98</v>
          </cell>
          <cell r="G21">
            <v>0</v>
          </cell>
          <cell r="H21">
            <v>0</v>
          </cell>
        </row>
        <row r="22">
          <cell r="B22" t="str">
            <v>BAGVADAR</v>
          </cell>
          <cell r="C22" t="str">
            <v>DEGAM</v>
          </cell>
          <cell r="D22" t="str">
            <v>AGD</v>
          </cell>
          <cell r="E22" t="str">
            <v>LT</v>
          </cell>
          <cell r="F22">
            <v>15.07</v>
          </cell>
          <cell r="G22">
            <v>-8.58</v>
          </cell>
          <cell r="H22">
            <v>0.29585892406973008</v>
          </cell>
        </row>
        <row r="23">
          <cell r="B23" t="str">
            <v>BAGVADAR</v>
          </cell>
          <cell r="C23" t="str">
            <v>PANDAVADAR</v>
          </cell>
          <cell r="D23" t="str">
            <v>AGD</v>
          </cell>
          <cell r="E23" t="str">
            <v>LT</v>
          </cell>
          <cell r="F23">
            <v>5.15</v>
          </cell>
          <cell r="G23">
            <v>36.619999999999997</v>
          </cell>
          <cell r="H23">
            <v>0.40878907149104637</v>
          </cell>
        </row>
        <row r="24">
          <cell r="B24" t="str">
            <v>BAGVADAR</v>
          </cell>
          <cell r="C24" t="str">
            <v>VADALA</v>
          </cell>
          <cell r="D24" t="str">
            <v>AGD</v>
          </cell>
          <cell r="E24" t="str">
            <v>LT</v>
          </cell>
          <cell r="F24">
            <v>7.39</v>
          </cell>
          <cell r="G24">
            <v>-55.68</v>
          </cell>
          <cell r="H24">
            <v>-0.35279149827870077</v>
          </cell>
        </row>
        <row r="25">
          <cell r="B25" t="str">
            <v>RANAVAV</v>
          </cell>
          <cell r="C25" t="str">
            <v>KANDORNA I</v>
          </cell>
          <cell r="D25" t="str">
            <v>AGD</v>
          </cell>
          <cell r="E25" t="str">
            <v>LT</v>
          </cell>
          <cell r="F25">
            <v>12.24</v>
          </cell>
          <cell r="G25">
            <v>57.06</v>
          </cell>
          <cell r="H25">
            <v>0.58900839531269855</v>
          </cell>
        </row>
        <row r="26">
          <cell r="B26" t="str">
            <v>RANAVAV</v>
          </cell>
          <cell r="C26" t="str">
            <v>BAPODAR</v>
          </cell>
          <cell r="D26" t="str">
            <v>AGD</v>
          </cell>
          <cell r="E26" t="str">
            <v>LT</v>
          </cell>
          <cell r="F26">
            <v>10.53</v>
          </cell>
          <cell r="G26">
            <v>47.43</v>
          </cell>
          <cell r="H26">
            <v>0.3756422962846474</v>
          </cell>
        </row>
        <row r="27">
          <cell r="B27" t="str">
            <v>RANAVAV</v>
          </cell>
          <cell r="C27" t="str">
            <v>BAKHARLA</v>
          </cell>
          <cell r="D27" t="str">
            <v>AGD</v>
          </cell>
          <cell r="E27" t="str">
            <v>MX</v>
          </cell>
          <cell r="F27">
            <v>6.4</v>
          </cell>
          <cell r="G27">
            <v>74.150000000000006</v>
          </cell>
          <cell r="H27">
            <v>0.66439902147036956</v>
          </cell>
        </row>
        <row r="28">
          <cell r="B28" t="str">
            <v>RANAVAV</v>
          </cell>
          <cell r="C28" t="str">
            <v>VALOTRA</v>
          </cell>
          <cell r="D28" t="str">
            <v>AGD</v>
          </cell>
          <cell r="E28" t="str">
            <v>LT</v>
          </cell>
          <cell r="F28">
            <v>9.2200000000000006</v>
          </cell>
          <cell r="G28" t="str">
            <v>***.**</v>
          </cell>
          <cell r="H28">
            <v>-0.73215571785564104</v>
          </cell>
        </row>
        <row r="29">
          <cell r="B29" t="str">
            <v>RANAVAV</v>
          </cell>
          <cell r="C29" t="str">
            <v>YOGESHWAR PBR</v>
          </cell>
          <cell r="D29" t="str">
            <v>AGD</v>
          </cell>
          <cell r="E29" t="str">
            <v>LT</v>
          </cell>
          <cell r="F29">
            <v>10.97</v>
          </cell>
          <cell r="G29">
            <v>0</v>
          </cell>
          <cell r="H29">
            <v>0</v>
          </cell>
        </row>
        <row r="30">
          <cell r="B30" t="str">
            <v>RANAVAV</v>
          </cell>
          <cell r="C30" t="str">
            <v>KHIRASHRA</v>
          </cell>
          <cell r="D30" t="str">
            <v>AGD</v>
          </cell>
          <cell r="E30" t="str">
            <v>LT</v>
          </cell>
          <cell r="F30">
            <v>8.8800000000000008</v>
          </cell>
          <cell r="G30">
            <v>55.95</v>
          </cell>
          <cell r="H30">
            <v>0.99530915456281466</v>
          </cell>
        </row>
        <row r="31">
          <cell r="B31" t="str">
            <v>RANAVAV</v>
          </cell>
          <cell r="C31" t="str">
            <v>VADAVALA</v>
          </cell>
          <cell r="D31" t="str">
            <v>AGD</v>
          </cell>
          <cell r="E31" t="str">
            <v>LT</v>
          </cell>
          <cell r="F31">
            <v>7.09</v>
          </cell>
          <cell r="G31">
            <v>40.770000000000003</v>
          </cell>
          <cell r="H31">
            <v>-0.25209811097513585</v>
          </cell>
        </row>
        <row r="32">
          <cell r="B32" t="str">
            <v>RANAVAV</v>
          </cell>
          <cell r="C32" t="str">
            <v>THOYANA</v>
          </cell>
          <cell r="D32" t="str">
            <v>AGD</v>
          </cell>
          <cell r="E32" t="str">
            <v>LT</v>
          </cell>
          <cell r="F32">
            <v>5.78</v>
          </cell>
          <cell r="G32">
            <v>64.53</v>
          </cell>
          <cell r="H32">
            <v>0.45117537419391479</v>
          </cell>
        </row>
        <row r="33">
          <cell r="B33" t="str">
            <v>RANAVAV</v>
          </cell>
          <cell r="C33" t="str">
            <v>SUKHPUR</v>
          </cell>
          <cell r="D33" t="str">
            <v>AGD</v>
          </cell>
          <cell r="E33" t="str">
            <v>LT</v>
          </cell>
          <cell r="F33">
            <v>15.02</v>
          </cell>
          <cell r="G33">
            <v>60.41</v>
          </cell>
          <cell r="H33">
            <v>-0.39997333938957075</v>
          </cell>
        </row>
        <row r="34">
          <cell r="B34" t="str">
            <v>RANAVAV</v>
          </cell>
          <cell r="C34" t="str">
            <v>HANUMANGADH</v>
          </cell>
          <cell r="D34" t="str">
            <v>AGD</v>
          </cell>
          <cell r="E34" t="str">
            <v>LT</v>
          </cell>
          <cell r="F34">
            <v>10.58</v>
          </cell>
          <cell r="G34">
            <v>96.97</v>
          </cell>
          <cell r="H34">
            <v>0.99964632192485758</v>
          </cell>
        </row>
        <row r="35">
          <cell r="B35" t="str">
            <v>KUTIYANA</v>
          </cell>
          <cell r="C35" t="str">
            <v>BALOCH</v>
          </cell>
          <cell r="D35" t="str">
            <v>AGD</v>
          </cell>
          <cell r="E35" t="str">
            <v>LT</v>
          </cell>
          <cell r="F35">
            <v>7.57</v>
          </cell>
          <cell r="G35">
            <v>15.87</v>
          </cell>
          <cell r="H35">
            <v>-7.9738418420618781E-2</v>
          </cell>
        </row>
        <row r="36">
          <cell r="B36" t="str">
            <v>KUTIYANA</v>
          </cell>
          <cell r="C36" t="str">
            <v>CHAUTA</v>
          </cell>
          <cell r="D36" t="str">
            <v>AGD</v>
          </cell>
          <cell r="E36" t="str">
            <v>LT</v>
          </cell>
          <cell r="F36">
            <v>10.95</v>
          </cell>
          <cell r="G36">
            <v>4.84</v>
          </cell>
          <cell r="H36">
            <v>0.18591020445543421</v>
          </cell>
        </row>
        <row r="37">
          <cell r="B37" t="str">
            <v>KUTIYANA</v>
          </cell>
          <cell r="C37" t="str">
            <v>PASWARI</v>
          </cell>
          <cell r="D37" t="str">
            <v>AGD</v>
          </cell>
          <cell r="E37" t="str">
            <v>LT</v>
          </cell>
          <cell r="F37">
            <v>7.74</v>
          </cell>
          <cell r="G37">
            <v>0.33</v>
          </cell>
          <cell r="H37">
            <v>6.4562196899824467E-2</v>
          </cell>
        </row>
        <row r="38">
          <cell r="B38" t="str">
            <v>KUTIYANA</v>
          </cell>
          <cell r="C38" t="str">
            <v>MAHOBATPARA</v>
          </cell>
          <cell r="D38" t="str">
            <v>AGD</v>
          </cell>
          <cell r="E38" t="str">
            <v>LT</v>
          </cell>
          <cell r="F38">
            <v>10.29</v>
          </cell>
          <cell r="G38">
            <v>17.239999999999998</v>
          </cell>
          <cell r="H38">
            <v>-2.6832298924172208E-2</v>
          </cell>
        </row>
        <row r="39">
          <cell r="B39" t="str">
            <v>KUTIYANA</v>
          </cell>
          <cell r="C39" t="str">
            <v>AMADPARA(OLD KHAGESHR</v>
          </cell>
          <cell r="D39" t="str">
            <v>AGD</v>
          </cell>
          <cell r="E39" t="str">
            <v>LT</v>
          </cell>
          <cell r="F39">
            <v>14.17</v>
          </cell>
          <cell r="G39">
            <v>28.15</v>
          </cell>
          <cell r="H39">
            <v>0.14285468002942259</v>
          </cell>
        </row>
        <row r="40">
          <cell r="B40" t="str">
            <v>KUTIYANA</v>
          </cell>
          <cell r="C40" t="str">
            <v>SARADIYA</v>
          </cell>
          <cell r="D40" t="str">
            <v>AGD</v>
          </cell>
          <cell r="E40" t="str">
            <v>LT</v>
          </cell>
          <cell r="F40">
            <v>11.08</v>
          </cell>
          <cell r="G40">
            <v>13.2</v>
          </cell>
          <cell r="H40">
            <v>1.752807538864654E-3</v>
          </cell>
        </row>
        <row r="41">
          <cell r="B41" t="str">
            <v>KUTIYANA</v>
          </cell>
          <cell r="C41" t="str">
            <v>AMAR</v>
          </cell>
          <cell r="D41" t="str">
            <v>AGD</v>
          </cell>
          <cell r="E41" t="str">
            <v>LT</v>
          </cell>
          <cell r="F41">
            <v>5.65</v>
          </cell>
          <cell r="G41">
            <v>32.31</v>
          </cell>
          <cell r="H41">
            <v>-0.10331722872933476</v>
          </cell>
        </row>
        <row r="42">
          <cell r="B42" t="str">
            <v>KUTIYANA</v>
          </cell>
          <cell r="C42" t="str">
            <v>VADASADA</v>
          </cell>
          <cell r="D42" t="str">
            <v>AGD</v>
          </cell>
          <cell r="E42" t="str">
            <v>LT</v>
          </cell>
          <cell r="F42">
            <v>5.64</v>
          </cell>
          <cell r="G42">
            <v>0</v>
          </cell>
          <cell r="H42">
            <v>0.42906703953103337</v>
          </cell>
        </row>
        <row r="43">
          <cell r="B43" t="str">
            <v>KUTIYANA</v>
          </cell>
          <cell r="C43" t="str">
            <v>MALANKA</v>
          </cell>
          <cell r="D43" t="str">
            <v>AGD</v>
          </cell>
          <cell r="E43" t="str">
            <v>LT</v>
          </cell>
          <cell r="F43">
            <v>6.78</v>
          </cell>
          <cell r="G43">
            <v>0</v>
          </cell>
          <cell r="H43">
            <v>-1.0281404282513888E-2</v>
          </cell>
        </row>
        <row r="44">
          <cell r="B44" t="str">
            <v>KUTIYANA</v>
          </cell>
          <cell r="C44" t="str">
            <v>TIMBI NES</v>
          </cell>
          <cell r="D44" t="str">
            <v>AGD</v>
          </cell>
          <cell r="E44" t="str">
            <v>LT</v>
          </cell>
          <cell r="F44">
            <v>10.75</v>
          </cell>
          <cell r="G44">
            <v>47.4</v>
          </cell>
          <cell r="H44">
            <v>0.30546234367126301</v>
          </cell>
        </row>
        <row r="45">
          <cell r="B45" t="str">
            <v>KUTIYANA</v>
          </cell>
          <cell r="C45" t="str">
            <v>DEVDA</v>
          </cell>
          <cell r="D45" t="str">
            <v>AGD</v>
          </cell>
          <cell r="E45" t="str">
            <v>LT</v>
          </cell>
          <cell r="F45">
            <v>7.71</v>
          </cell>
          <cell r="G45">
            <v>-8.19</v>
          </cell>
          <cell r="H45">
            <v>0.18005829807240245</v>
          </cell>
        </row>
        <row r="46">
          <cell r="B46" t="str">
            <v>KUTIYANA</v>
          </cell>
          <cell r="C46" t="str">
            <v>SHIVA</v>
          </cell>
          <cell r="D46" t="str">
            <v>AGD</v>
          </cell>
          <cell r="E46" t="str">
            <v>LT</v>
          </cell>
          <cell r="F46">
            <v>6.51</v>
          </cell>
          <cell r="G46">
            <v>0</v>
          </cell>
          <cell r="H46">
            <v>0</v>
          </cell>
        </row>
        <row r="47">
          <cell r="B47" t="str">
            <v>BANTWA</v>
          </cell>
          <cell r="C47" t="str">
            <v>KHAGESHRI</v>
          </cell>
          <cell r="D47" t="str">
            <v>AGD</v>
          </cell>
          <cell r="E47" t="str">
            <v>LT</v>
          </cell>
          <cell r="F47">
            <v>8.56</v>
          </cell>
          <cell r="G47">
            <v>0</v>
          </cell>
          <cell r="H47">
            <v>0</v>
          </cell>
        </row>
        <row r="48">
          <cell r="B48" t="str">
            <v>BANTWA</v>
          </cell>
          <cell r="C48" t="str">
            <v>KHODIYAR</v>
          </cell>
          <cell r="D48" t="str">
            <v>AGD</v>
          </cell>
          <cell r="E48" t="str">
            <v>LT</v>
          </cell>
          <cell r="F48">
            <v>8.56</v>
          </cell>
          <cell r="G48">
            <v>0</v>
          </cell>
          <cell r="H48">
            <v>0</v>
          </cell>
        </row>
        <row r="49">
          <cell r="B49" t="str">
            <v>BANTWA</v>
          </cell>
          <cell r="C49" t="str">
            <v>DEVDA</v>
          </cell>
          <cell r="D49" t="str">
            <v>AGD</v>
          </cell>
          <cell r="E49" t="str">
            <v>LT</v>
          </cell>
          <cell r="F49">
            <v>8.56</v>
          </cell>
          <cell r="G49">
            <v>0</v>
          </cell>
          <cell r="H49">
            <v>0</v>
          </cell>
        </row>
        <row r="50">
          <cell r="B50" t="str">
            <v>BANTWA</v>
          </cell>
          <cell r="C50" t="str">
            <v>KHAKHAVI</v>
          </cell>
          <cell r="D50" t="str">
            <v>AGD</v>
          </cell>
          <cell r="E50" t="str">
            <v>LT</v>
          </cell>
          <cell r="F50">
            <v>6.21</v>
          </cell>
          <cell r="G50">
            <v>0.97</v>
          </cell>
          <cell r="H50">
            <v>-1.2011794474146023</v>
          </cell>
        </row>
        <row r="51">
          <cell r="B51" t="str">
            <v>BANTWA</v>
          </cell>
          <cell r="C51" t="str">
            <v>BURI</v>
          </cell>
          <cell r="D51" t="str">
            <v>AGD</v>
          </cell>
          <cell r="E51" t="str">
            <v>LT</v>
          </cell>
          <cell r="F51">
            <v>5.7</v>
          </cell>
          <cell r="G51">
            <v>-9.3699999999999992</v>
          </cell>
          <cell r="H51">
            <v>-0.24225268176400477</v>
          </cell>
        </row>
        <row r="52">
          <cell r="B52" t="str">
            <v>BANTWA</v>
          </cell>
          <cell r="C52" t="str">
            <v>KODVAV</v>
          </cell>
          <cell r="D52" t="str">
            <v>AGD</v>
          </cell>
          <cell r="E52" t="str">
            <v>LT</v>
          </cell>
          <cell r="F52">
            <v>6.97</v>
          </cell>
          <cell r="G52">
            <v>6.94</v>
          </cell>
          <cell r="H52">
            <v>0.31679152707800257</v>
          </cell>
        </row>
        <row r="53">
          <cell r="B53" t="str">
            <v>BANTWA</v>
          </cell>
          <cell r="C53" t="str">
            <v>KADEGI</v>
          </cell>
          <cell r="D53" t="str">
            <v>AGD</v>
          </cell>
          <cell r="E53" t="str">
            <v>LT</v>
          </cell>
          <cell r="F53">
            <v>7.87</v>
          </cell>
          <cell r="G53">
            <v>7.36</v>
          </cell>
          <cell r="H53">
            <v>0.15164954672512085</v>
          </cell>
        </row>
        <row r="54">
          <cell r="B54" t="str">
            <v>BANTWA</v>
          </cell>
          <cell r="C54" t="str">
            <v>SITANA</v>
          </cell>
          <cell r="D54" t="str">
            <v>AGD</v>
          </cell>
          <cell r="E54" t="str">
            <v>LT</v>
          </cell>
          <cell r="F54">
            <v>11.17</v>
          </cell>
          <cell r="G54">
            <v>-1.86</v>
          </cell>
          <cell r="H54">
            <v>-0.14635850236448197</v>
          </cell>
        </row>
        <row r="55">
          <cell r="B55" t="str">
            <v>BANTWA</v>
          </cell>
          <cell r="C55" t="str">
            <v>VADA</v>
          </cell>
          <cell r="D55" t="str">
            <v>AGD</v>
          </cell>
          <cell r="E55" t="str">
            <v>LT</v>
          </cell>
          <cell r="F55">
            <v>6.66</v>
          </cell>
          <cell r="G55">
            <v>10.7</v>
          </cell>
          <cell r="H55">
            <v>2.3234024516747907E-2</v>
          </cell>
        </row>
        <row r="56">
          <cell r="B56" t="str">
            <v>BANTWA</v>
          </cell>
          <cell r="C56" t="str">
            <v>NAKARA</v>
          </cell>
          <cell r="D56" t="str">
            <v>AGD</v>
          </cell>
          <cell r="E56" t="str">
            <v>MX</v>
          </cell>
          <cell r="F56">
            <v>6.77</v>
          </cell>
          <cell r="G56">
            <v>-18.25</v>
          </cell>
          <cell r="H56">
            <v>-0.64789661319073089</v>
          </cell>
        </row>
        <row r="57">
          <cell r="B57" t="str">
            <v>COASTAL</v>
          </cell>
          <cell r="C57" t="str">
            <v>KHAPAT (OLD BAGVADAR)</v>
          </cell>
          <cell r="D57" t="str">
            <v>AGD</v>
          </cell>
          <cell r="E57" t="str">
            <v>LT</v>
          </cell>
          <cell r="F57">
            <v>5.84</v>
          </cell>
          <cell r="G57">
            <v>35.11</v>
          </cell>
          <cell r="H57">
            <v>-0.10308678307501144</v>
          </cell>
        </row>
        <row r="58">
          <cell r="B58" t="str">
            <v>COASTAL</v>
          </cell>
          <cell r="C58" t="str">
            <v>KUCHHADI</v>
          </cell>
          <cell r="D58" t="str">
            <v>AGD</v>
          </cell>
          <cell r="E58" t="str">
            <v>LT</v>
          </cell>
          <cell r="F58">
            <v>5.59</v>
          </cell>
          <cell r="G58">
            <v>-4.9800000000000004</v>
          </cell>
          <cell r="H58">
            <v>-1.0231118631991449</v>
          </cell>
        </row>
        <row r="59">
          <cell r="B59" t="str">
            <v>COASTAL</v>
          </cell>
          <cell r="C59" t="str">
            <v>RINAVADA</v>
          </cell>
          <cell r="D59" t="str">
            <v>AGD</v>
          </cell>
          <cell r="E59" t="str">
            <v>LT</v>
          </cell>
          <cell r="F59">
            <v>17.16</v>
          </cell>
          <cell r="G59">
            <v>100</v>
          </cell>
          <cell r="H59">
            <v>1</v>
          </cell>
        </row>
        <row r="60">
          <cell r="B60" t="str">
            <v>COASTAL</v>
          </cell>
          <cell r="C60" t="str">
            <v>ODDAR</v>
          </cell>
          <cell r="D60" t="str">
            <v>AGD</v>
          </cell>
          <cell r="E60" t="str">
            <v>LT</v>
          </cell>
          <cell r="F60">
            <v>6.06</v>
          </cell>
          <cell r="G60">
            <v>57</v>
          </cell>
          <cell r="H60">
            <v>0.15344894777864379</v>
          </cell>
        </row>
        <row r="61">
          <cell r="B61" t="str">
            <v>COASTAL</v>
          </cell>
          <cell r="C61" t="str">
            <v>RATIYA</v>
          </cell>
          <cell r="D61" t="str">
            <v>AGD</v>
          </cell>
          <cell r="E61" t="str">
            <v>LT</v>
          </cell>
          <cell r="F61">
            <v>6.33</v>
          </cell>
          <cell r="G61">
            <v>49.09</v>
          </cell>
          <cell r="H61">
            <v>0.53695586457073763</v>
          </cell>
        </row>
        <row r="62">
          <cell r="B62" t="str">
            <v>COASTAL</v>
          </cell>
          <cell r="C62" t="str">
            <v>HATHIYANI</v>
          </cell>
          <cell r="D62" t="str">
            <v>AGD</v>
          </cell>
          <cell r="E62" t="str">
            <v>LT</v>
          </cell>
          <cell r="F62">
            <v>5.55</v>
          </cell>
          <cell r="G62">
            <v>60.87</v>
          </cell>
          <cell r="H62">
            <v>0.36235029940119762</v>
          </cell>
        </row>
        <row r="63">
          <cell r="B63" t="str">
            <v>COASTAL</v>
          </cell>
          <cell r="C63" t="str">
            <v>RATADI</v>
          </cell>
          <cell r="D63" t="str">
            <v>AGD</v>
          </cell>
          <cell r="E63" t="str">
            <v>LT</v>
          </cell>
          <cell r="F63">
            <v>6.66</v>
          </cell>
          <cell r="G63">
            <v>20.03</v>
          </cell>
          <cell r="H63">
            <v>8.9862788144895719E-2</v>
          </cell>
        </row>
        <row r="64">
          <cell r="B64" t="str">
            <v>COASTAL</v>
          </cell>
          <cell r="C64" t="str">
            <v>MIYANI</v>
          </cell>
          <cell r="D64" t="str">
            <v>AGD</v>
          </cell>
          <cell r="E64" t="str">
            <v>LT</v>
          </cell>
          <cell r="F64">
            <v>8.69</v>
          </cell>
          <cell r="G64">
            <v>-48.83</v>
          </cell>
          <cell r="H64">
            <v>-0.34875970664365835</v>
          </cell>
        </row>
        <row r="65">
          <cell r="B65" t="str">
            <v>KSD-T</v>
          </cell>
          <cell r="C65" t="str">
            <v>KOYLANA</v>
          </cell>
          <cell r="D65" t="str">
            <v>AGD</v>
          </cell>
          <cell r="E65" t="str">
            <v>LT</v>
          </cell>
          <cell r="F65">
            <v>3.52</v>
          </cell>
          <cell r="G65">
            <v>31.04</v>
          </cell>
          <cell r="H65">
            <v>8.5016025641025644E-2</v>
          </cell>
        </row>
        <row r="66">
          <cell r="B66" t="str">
            <v>KSD-T</v>
          </cell>
          <cell r="C66" t="str">
            <v>KEVADRA(AG.DOM.)</v>
          </cell>
          <cell r="D66" t="str">
            <v>AGD</v>
          </cell>
          <cell r="E66" t="str">
            <v>LT</v>
          </cell>
          <cell r="F66">
            <v>9.81</v>
          </cell>
          <cell r="G66">
            <v>18.809999999999999</v>
          </cell>
          <cell r="H66">
            <v>0.31954822256384591</v>
          </cell>
        </row>
        <row r="67">
          <cell r="B67" t="str">
            <v>KSD-R-1</v>
          </cell>
          <cell r="C67" t="str">
            <v>BADODAR(AG.DOM.)</v>
          </cell>
          <cell r="D67" t="str">
            <v>AGD</v>
          </cell>
          <cell r="E67" t="str">
            <v>LT</v>
          </cell>
          <cell r="F67">
            <v>8.83</v>
          </cell>
          <cell r="G67">
            <v>33.72</v>
          </cell>
          <cell r="H67">
            <v>0.4047601825228907</v>
          </cell>
        </row>
        <row r="68">
          <cell r="B68" t="str">
            <v>KSD-R-1</v>
          </cell>
          <cell r="C68" t="str">
            <v>JUTHAL</v>
          </cell>
          <cell r="D68" t="str">
            <v>AGD</v>
          </cell>
          <cell r="E68" t="str">
            <v>LT</v>
          </cell>
          <cell r="F68">
            <v>5.75</v>
          </cell>
          <cell r="G68">
            <v>-4.2</v>
          </cell>
          <cell r="H68">
            <v>-0.35014556040756917</v>
          </cell>
        </row>
        <row r="69">
          <cell r="B69" t="str">
            <v>KSD-R-1</v>
          </cell>
          <cell r="C69" t="str">
            <v>KALAVAN/CHOTILIVIDI</v>
          </cell>
          <cell r="D69" t="str">
            <v>AGD</v>
          </cell>
          <cell r="E69" t="str">
            <v>LT</v>
          </cell>
          <cell r="F69">
            <v>9.69</v>
          </cell>
          <cell r="G69">
            <v>38.96</v>
          </cell>
          <cell r="H69">
            <v>-4.2111695906432747</v>
          </cell>
        </row>
        <row r="70">
          <cell r="B70" t="str">
            <v>KSD-R-1</v>
          </cell>
          <cell r="C70" t="str">
            <v>PANIDHRA/REVADRA</v>
          </cell>
          <cell r="D70" t="str">
            <v>AGD</v>
          </cell>
          <cell r="E70" t="str">
            <v>LT</v>
          </cell>
          <cell r="F70">
            <v>4.25</v>
          </cell>
          <cell r="G70">
            <v>5.99</v>
          </cell>
          <cell r="H70">
            <v>0.32478328877588536</v>
          </cell>
        </row>
        <row r="71">
          <cell r="B71" t="str">
            <v>KSD-R-1</v>
          </cell>
          <cell r="C71" t="str">
            <v>GELANA(AG.DOM.)</v>
          </cell>
          <cell r="D71" t="str">
            <v>AGD</v>
          </cell>
          <cell r="E71" t="str">
            <v>LT</v>
          </cell>
          <cell r="F71">
            <v>3.93</v>
          </cell>
          <cell r="G71">
            <v>20.63</v>
          </cell>
          <cell r="H71">
            <v>-0.10352584380240813</v>
          </cell>
        </row>
        <row r="72">
          <cell r="B72" t="str">
            <v>KSD-R-1</v>
          </cell>
          <cell r="C72" t="str">
            <v>ASHRAM</v>
          </cell>
          <cell r="D72" t="str">
            <v>AGD</v>
          </cell>
          <cell r="E72" t="str">
            <v>LT</v>
          </cell>
          <cell r="F72">
            <v>8.1999999999999993</v>
          </cell>
          <cell r="G72">
            <v>-2.66</v>
          </cell>
          <cell r="H72">
            <v>-0.26609477336240384</v>
          </cell>
        </row>
        <row r="73">
          <cell r="B73" t="str">
            <v>KSD-R-1</v>
          </cell>
          <cell r="C73" t="str">
            <v>SWAMI</v>
          </cell>
          <cell r="D73" t="str">
            <v>AGD</v>
          </cell>
          <cell r="E73" t="str">
            <v>LT</v>
          </cell>
          <cell r="F73">
            <v>3.92</v>
          </cell>
          <cell r="G73">
            <v>55.75</v>
          </cell>
          <cell r="H73">
            <v>-2.0400638800166644</v>
          </cell>
        </row>
        <row r="74">
          <cell r="B74" t="str">
            <v>KSD-R-1</v>
          </cell>
          <cell r="C74" t="str">
            <v>PRANSLI</v>
          </cell>
          <cell r="D74" t="str">
            <v>AGD</v>
          </cell>
          <cell r="E74" t="str">
            <v>LT</v>
          </cell>
          <cell r="F74">
            <v>9.42</v>
          </cell>
          <cell r="G74">
            <v>0.89</v>
          </cell>
          <cell r="H74">
            <v>0.46703299776286356</v>
          </cell>
        </row>
        <row r="75">
          <cell r="B75" t="str">
            <v>KSD-R-1</v>
          </cell>
          <cell r="C75" t="str">
            <v>SHERGADH</v>
          </cell>
          <cell r="D75" t="str">
            <v>AGD</v>
          </cell>
          <cell r="F75">
            <v>6.97</v>
          </cell>
          <cell r="G75">
            <v>31.19</v>
          </cell>
          <cell r="H75">
            <v>0.48310996563573883</v>
          </cell>
        </row>
        <row r="76">
          <cell r="B76" t="str">
            <v>KSD-R-1</v>
          </cell>
          <cell r="C76" t="str">
            <v>AMBALA</v>
          </cell>
          <cell r="D76" t="str">
            <v>AGD</v>
          </cell>
          <cell r="E76" t="str">
            <v>JGY</v>
          </cell>
          <cell r="F76">
            <v>3.78</v>
          </cell>
          <cell r="G76">
            <v>23.43</v>
          </cell>
          <cell r="H76">
            <v>-0.13368055555555555</v>
          </cell>
        </row>
        <row r="77">
          <cell r="B77" t="str">
            <v>KSD-R-1</v>
          </cell>
          <cell r="C77" t="str">
            <v>CHITRI</v>
          </cell>
          <cell r="D77" t="str">
            <v>AGD</v>
          </cell>
          <cell r="E77" t="str">
            <v>JGY</v>
          </cell>
          <cell r="F77">
            <v>10.88</v>
          </cell>
          <cell r="G77">
            <v>13.49</v>
          </cell>
          <cell r="H77">
            <v>0.44085833333333335</v>
          </cell>
        </row>
        <row r="78">
          <cell r="B78" t="str">
            <v>KSD-R-1</v>
          </cell>
          <cell r="C78" t="str">
            <v>RANGPUR</v>
          </cell>
          <cell r="D78" t="str">
            <v>AGD</v>
          </cell>
          <cell r="E78" t="str">
            <v>JGY</v>
          </cell>
          <cell r="F78">
            <v>9.2799999999999994</v>
          </cell>
          <cell r="G78">
            <v>-52.39</v>
          </cell>
          <cell r="H78">
            <v>-0.39123868778280541</v>
          </cell>
        </row>
        <row r="79">
          <cell r="B79" t="str">
            <v>KSD-R-1</v>
          </cell>
          <cell r="C79" t="str">
            <v>NONJANVAV</v>
          </cell>
          <cell r="D79" t="str">
            <v>AGD</v>
          </cell>
          <cell r="E79" t="str">
            <v>JGY</v>
          </cell>
          <cell r="F79">
            <v>5.98</v>
          </cell>
          <cell r="G79">
            <v>59.25</v>
          </cell>
          <cell r="H79">
            <v>0.62527484143763212</v>
          </cell>
        </row>
        <row r="80">
          <cell r="B80" t="str">
            <v>KSD-R-1</v>
          </cell>
          <cell r="C80" t="str">
            <v>AVANIYA</v>
          </cell>
          <cell r="D80" t="str">
            <v>AGD</v>
          </cell>
          <cell r="E80" t="str">
            <v>JGY</v>
          </cell>
          <cell r="F80">
            <v>6.41</v>
          </cell>
          <cell r="G80">
            <v>40.409999999999997</v>
          </cell>
          <cell r="H80">
            <v>-9.4380341880341875E-2</v>
          </cell>
        </row>
        <row r="81">
          <cell r="B81" t="str">
            <v>KSD-R-1</v>
          </cell>
          <cell r="C81" t="str">
            <v>SIMROLI</v>
          </cell>
          <cell r="D81" t="str">
            <v>AGD</v>
          </cell>
          <cell r="F81">
            <v>7</v>
          </cell>
          <cell r="G81">
            <v>0</v>
          </cell>
          <cell r="H81">
            <v>0</v>
          </cell>
        </row>
        <row r="82">
          <cell r="B82" t="str">
            <v>KSD-R-1</v>
          </cell>
          <cell r="C82" t="str">
            <v>GATRAL</v>
          </cell>
          <cell r="D82" t="str">
            <v>AGD</v>
          </cell>
          <cell r="F82">
            <v>5</v>
          </cell>
          <cell r="G82">
            <v>0</v>
          </cell>
          <cell r="H82">
            <v>0</v>
          </cell>
        </row>
        <row r="83">
          <cell r="B83" t="str">
            <v>MALIYA</v>
          </cell>
          <cell r="C83" t="str">
            <v>AMRAPUR</v>
          </cell>
          <cell r="D83" t="str">
            <v>AGD</v>
          </cell>
          <cell r="F83">
            <v>10.62</v>
          </cell>
          <cell r="G83">
            <v>14.7</v>
          </cell>
          <cell r="H83">
            <v>0.25683668076109939</v>
          </cell>
        </row>
        <row r="84">
          <cell r="B84" t="str">
            <v>MALIYA</v>
          </cell>
          <cell r="C84" t="str">
            <v>BHANDURI</v>
          </cell>
          <cell r="D84" t="str">
            <v>AGD</v>
          </cell>
          <cell r="F84">
            <v>5.37</v>
          </cell>
          <cell r="G84">
            <v>-6.61</v>
          </cell>
          <cell r="H84">
            <v>1.6298913043478261E-2</v>
          </cell>
        </row>
        <row r="85">
          <cell r="B85" t="str">
            <v>MALIYA</v>
          </cell>
          <cell r="C85" t="str">
            <v>VIRDI</v>
          </cell>
          <cell r="D85" t="str">
            <v>AGD</v>
          </cell>
          <cell r="F85">
            <v>8.6199999999999992</v>
          </cell>
          <cell r="G85">
            <v>16.72</v>
          </cell>
          <cell r="H85">
            <v>5.6505028735632186E-2</v>
          </cell>
        </row>
        <row r="86">
          <cell r="B86" t="str">
            <v>MALIYA</v>
          </cell>
          <cell r="C86" t="str">
            <v>KADAYA</v>
          </cell>
          <cell r="D86" t="str">
            <v>AGD</v>
          </cell>
          <cell r="F86">
            <v>7.58</v>
          </cell>
          <cell r="G86">
            <v>15.42</v>
          </cell>
          <cell r="H86">
            <v>0.45370736086175945</v>
          </cell>
        </row>
        <row r="87">
          <cell r="B87" t="str">
            <v>MALIYA</v>
          </cell>
          <cell r="C87" t="str">
            <v>DHAVANTARI</v>
          </cell>
          <cell r="D87" t="str">
            <v>AGD</v>
          </cell>
          <cell r="F87">
            <v>10.39</v>
          </cell>
          <cell r="G87">
            <v>33.32</v>
          </cell>
          <cell r="H87">
            <v>0.42058355437665784</v>
          </cell>
        </row>
        <row r="88">
          <cell r="B88" t="str">
            <v>MALIYA</v>
          </cell>
          <cell r="C88" t="str">
            <v>CHULDI</v>
          </cell>
          <cell r="D88" t="str">
            <v>AGD</v>
          </cell>
          <cell r="F88">
            <v>4.9800000000000004</v>
          </cell>
          <cell r="G88">
            <v>-45.35</v>
          </cell>
          <cell r="H88">
            <v>0.46180056980056983</v>
          </cell>
        </row>
        <row r="89">
          <cell r="B89" t="str">
            <v>MALIYA</v>
          </cell>
          <cell r="C89" t="str">
            <v>DUDHALA</v>
          </cell>
          <cell r="D89" t="str">
            <v>AGD</v>
          </cell>
          <cell r="F89">
            <v>7.04</v>
          </cell>
          <cell r="G89">
            <v>37.979999999999997</v>
          </cell>
          <cell r="H89">
            <v>0.72354021385402134</v>
          </cell>
        </row>
        <row r="90">
          <cell r="B90" t="str">
            <v>KSD-R-2</v>
          </cell>
          <cell r="C90" t="str">
            <v>PIPALI</v>
          </cell>
          <cell r="D90" t="str">
            <v>AGD</v>
          </cell>
          <cell r="F90">
            <v>7.56</v>
          </cell>
          <cell r="G90">
            <v>15.16</v>
          </cell>
          <cell r="H90">
            <v>0.35084143115485417</v>
          </cell>
        </row>
        <row r="91">
          <cell r="B91" t="str">
            <v>KSD-R-2</v>
          </cell>
          <cell r="C91" t="str">
            <v>AGATRAY</v>
          </cell>
          <cell r="D91" t="str">
            <v>AGD</v>
          </cell>
          <cell r="F91">
            <v>6.51</v>
          </cell>
          <cell r="G91">
            <v>33.08</v>
          </cell>
          <cell r="H91">
            <v>0.281245352238362</v>
          </cell>
        </row>
        <row r="92">
          <cell r="B92" t="str">
            <v>KSD-R-2</v>
          </cell>
          <cell r="C92" t="str">
            <v>GHANSARI</v>
          </cell>
          <cell r="D92" t="str">
            <v>AGD</v>
          </cell>
          <cell r="F92">
            <v>9.59</v>
          </cell>
          <cell r="G92">
            <v>27.8</v>
          </cell>
          <cell r="H92">
            <v>0.32544801917906196</v>
          </cell>
        </row>
        <row r="93">
          <cell r="B93" t="str">
            <v>KSD-R-2</v>
          </cell>
          <cell r="C93" t="str">
            <v>MANGALPUR(AG.DOM.)</v>
          </cell>
          <cell r="D93" t="str">
            <v>AGD</v>
          </cell>
          <cell r="F93">
            <v>8.48</v>
          </cell>
          <cell r="G93">
            <v>49.15</v>
          </cell>
          <cell r="H93">
            <v>0.24443844889750069</v>
          </cell>
        </row>
        <row r="94">
          <cell r="B94" t="str">
            <v>KSD-R-2</v>
          </cell>
          <cell r="C94" t="str">
            <v>AMARNATH</v>
          </cell>
          <cell r="D94" t="str">
            <v>AGD</v>
          </cell>
          <cell r="F94">
            <v>7.25</v>
          </cell>
          <cell r="G94">
            <v>28.03</v>
          </cell>
          <cell r="H94">
            <v>3.1702521397177885E-2</v>
          </cell>
        </row>
        <row r="95">
          <cell r="B95" t="str">
            <v>KSD-R-2</v>
          </cell>
          <cell r="C95" t="str">
            <v>CHANDIGADH</v>
          </cell>
          <cell r="D95" t="str">
            <v>AGD</v>
          </cell>
          <cell r="F95">
            <v>5.81</v>
          </cell>
          <cell r="G95">
            <v>23.84</v>
          </cell>
          <cell r="H95">
            <v>0.19355179983601789</v>
          </cell>
        </row>
        <row r="96">
          <cell r="B96" t="str">
            <v>KSD-R-2</v>
          </cell>
          <cell r="C96" t="str">
            <v>YOGESHWAR(AG.DOM.)</v>
          </cell>
          <cell r="D96" t="str">
            <v>AGD</v>
          </cell>
          <cell r="F96">
            <v>4.78</v>
          </cell>
          <cell r="G96">
            <v>17.28</v>
          </cell>
          <cell r="H96">
            <v>0.42519693335346859</v>
          </cell>
        </row>
        <row r="97">
          <cell r="B97" t="str">
            <v>KSD-R-2</v>
          </cell>
          <cell r="C97" t="str">
            <v>SARSALI</v>
          </cell>
          <cell r="D97" t="str">
            <v>AGD</v>
          </cell>
          <cell r="F97">
            <v>4.28</v>
          </cell>
          <cell r="G97">
            <v>35.18</v>
          </cell>
          <cell r="H97">
            <v>0.18653361344537814</v>
          </cell>
        </row>
        <row r="98">
          <cell r="B98" t="str">
            <v>KSD-R-2</v>
          </cell>
          <cell r="C98" t="str">
            <v>KHAMIDANA</v>
          </cell>
          <cell r="D98" t="str">
            <v>AGD</v>
          </cell>
          <cell r="F98">
            <v>5.21</v>
          </cell>
          <cell r="G98">
            <v>24.12</v>
          </cell>
          <cell r="H98">
            <v>0.3159253875968992</v>
          </cell>
        </row>
        <row r="99">
          <cell r="B99" t="str">
            <v>KSD-R-2</v>
          </cell>
          <cell r="C99" t="str">
            <v>NUNARDA</v>
          </cell>
          <cell r="D99" t="str">
            <v>AGD</v>
          </cell>
          <cell r="F99">
            <v>7.39</v>
          </cell>
          <cell r="G99">
            <v>18.07</v>
          </cell>
          <cell r="H99">
            <v>0.14175238095238096</v>
          </cell>
        </row>
        <row r="100">
          <cell r="B100" t="str">
            <v>KSD-R-2</v>
          </cell>
          <cell r="C100" t="str">
            <v>AKHODAR</v>
          </cell>
          <cell r="D100" t="str">
            <v>AGD</v>
          </cell>
          <cell r="F100">
            <v>5.28</v>
          </cell>
          <cell r="G100">
            <v>46.61</v>
          </cell>
          <cell r="H100">
            <v>0.32285714285714284</v>
          </cell>
        </row>
        <row r="101">
          <cell r="B101" t="str">
            <v>KSD-R-2</v>
          </cell>
          <cell r="C101" t="str">
            <v>DIVRANA(AG.DOM.)</v>
          </cell>
          <cell r="D101" t="str">
            <v>AGD</v>
          </cell>
          <cell r="F101">
            <v>5.62</v>
          </cell>
          <cell r="G101">
            <v>27.06</v>
          </cell>
          <cell r="H101">
            <v>0.23680327868852458</v>
          </cell>
        </row>
        <row r="102">
          <cell r="B102" t="str">
            <v>KSD-R-2</v>
          </cell>
          <cell r="C102" t="str">
            <v>EKLERA</v>
          </cell>
          <cell r="D102" t="str">
            <v>AGD</v>
          </cell>
          <cell r="F102">
            <v>5</v>
          </cell>
          <cell r="G102">
            <v>0</v>
          </cell>
          <cell r="H102">
            <v>0</v>
          </cell>
        </row>
        <row r="103">
          <cell r="B103" t="str">
            <v>KSD-R-2</v>
          </cell>
          <cell r="C103" t="str">
            <v>CHAR</v>
          </cell>
          <cell r="D103" t="str">
            <v>AGD</v>
          </cell>
          <cell r="F103">
            <v>7</v>
          </cell>
          <cell r="G103">
            <v>0</v>
          </cell>
          <cell r="H103">
            <v>0</v>
          </cell>
        </row>
        <row r="104">
          <cell r="B104" t="str">
            <v>CHORWAD</v>
          </cell>
          <cell r="C104" t="str">
            <v>ADRI</v>
          </cell>
          <cell r="D104" t="str">
            <v>AGD</v>
          </cell>
          <cell r="F104">
            <v>12.09</v>
          </cell>
          <cell r="G104">
            <v>22.37</v>
          </cell>
          <cell r="H104">
            <v>0.42885927914110428</v>
          </cell>
        </row>
        <row r="105">
          <cell r="B105" t="str">
            <v>CHORWAD</v>
          </cell>
          <cell r="C105" t="str">
            <v>SUPASI</v>
          </cell>
          <cell r="D105" t="str">
            <v>AGD</v>
          </cell>
          <cell r="F105">
            <v>11.89</v>
          </cell>
          <cell r="G105">
            <v>19.149999999999999</v>
          </cell>
          <cell r="H105">
            <v>0.61150200458190151</v>
          </cell>
        </row>
        <row r="106">
          <cell r="B106" t="str">
            <v>CHORWAD</v>
          </cell>
          <cell r="C106" t="str">
            <v>KHERA</v>
          </cell>
          <cell r="D106" t="str">
            <v>AGD</v>
          </cell>
          <cell r="F106">
            <v>6.76</v>
          </cell>
          <cell r="G106">
            <v>22.37</v>
          </cell>
          <cell r="H106">
            <v>0.25207529843893478</v>
          </cell>
        </row>
        <row r="107">
          <cell r="B107" t="str">
            <v>CHORWAD</v>
          </cell>
          <cell r="C107" t="str">
            <v>JUNGER(AG.DOM.)</v>
          </cell>
          <cell r="D107" t="str">
            <v>AGD</v>
          </cell>
          <cell r="F107">
            <v>11.22</v>
          </cell>
          <cell r="G107">
            <v>28.06</v>
          </cell>
          <cell r="H107">
            <v>0.51034404614750717</v>
          </cell>
        </row>
        <row r="108">
          <cell r="B108" t="str">
            <v>CHORWAD</v>
          </cell>
          <cell r="C108" t="str">
            <v>KANEK</v>
          </cell>
          <cell r="D108" t="str">
            <v>AGD</v>
          </cell>
          <cell r="F108">
            <v>7.79</v>
          </cell>
          <cell r="G108">
            <v>49.89</v>
          </cell>
          <cell r="H108">
            <v>0.71629629629629632</v>
          </cell>
        </row>
        <row r="109">
          <cell r="B109" t="str">
            <v>CHORWAD</v>
          </cell>
          <cell r="C109" t="str">
            <v>KUKASWADA</v>
          </cell>
          <cell r="D109" t="str">
            <v>AGD</v>
          </cell>
          <cell r="F109">
            <v>7.59</v>
          </cell>
          <cell r="G109">
            <v>7.79</v>
          </cell>
          <cell r="H109">
            <v>0.32826475155279505</v>
          </cell>
        </row>
        <row r="110">
          <cell r="B110" t="str">
            <v>CHORWAD</v>
          </cell>
          <cell r="C110" t="str">
            <v>PALDI</v>
          </cell>
          <cell r="D110" t="str">
            <v>AGD</v>
          </cell>
          <cell r="F110">
            <v>9.6199999999999992</v>
          </cell>
          <cell r="G110">
            <v>40.36</v>
          </cell>
          <cell r="H110">
            <v>0.73686664438502669</v>
          </cell>
        </row>
        <row r="111">
          <cell r="B111" t="str">
            <v>CHORWAD</v>
          </cell>
          <cell r="C111" t="str">
            <v>KHORASA</v>
          </cell>
          <cell r="D111" t="str">
            <v>AGD</v>
          </cell>
          <cell r="F111">
            <v>6.31</v>
          </cell>
          <cell r="G111">
            <v>-10.41</v>
          </cell>
          <cell r="H111">
            <v>-1.1366485998193314</v>
          </cell>
        </row>
        <row r="112">
          <cell r="B112" t="str">
            <v>CHORWAD</v>
          </cell>
          <cell r="C112" t="str">
            <v>KANKESHWARI</v>
          </cell>
          <cell r="D112" t="str">
            <v>AGD</v>
          </cell>
          <cell r="F112">
            <v>7.89</v>
          </cell>
          <cell r="G112">
            <v>41.14</v>
          </cell>
          <cell r="H112">
            <v>0.63107429718875507</v>
          </cell>
        </row>
        <row r="113">
          <cell r="B113" t="str">
            <v>CHORWAD</v>
          </cell>
          <cell r="C113" t="str">
            <v>DEVGAM</v>
          </cell>
          <cell r="D113" t="str">
            <v>AGD</v>
          </cell>
          <cell r="F113">
            <v>12.1</v>
          </cell>
          <cell r="G113">
            <v>23.74</v>
          </cell>
          <cell r="H113">
            <v>0.51136940547762189</v>
          </cell>
        </row>
        <row r="114">
          <cell r="B114" t="str">
            <v>CHORWAD</v>
          </cell>
          <cell r="C114" t="str">
            <v>BARULA</v>
          </cell>
          <cell r="D114" t="str">
            <v>AGD</v>
          </cell>
          <cell r="F114">
            <v>8.44</v>
          </cell>
          <cell r="G114">
            <v>39.159999999999997</v>
          </cell>
          <cell r="H114">
            <v>0.36154483430799222</v>
          </cell>
        </row>
        <row r="115">
          <cell r="B115" t="str">
            <v>CHORWAD</v>
          </cell>
          <cell r="C115" t="str">
            <v>ACHHIDRA</v>
          </cell>
          <cell r="D115" t="str">
            <v>AGD</v>
          </cell>
          <cell r="F115">
            <v>12.63</v>
          </cell>
          <cell r="G115">
            <v>30.34</v>
          </cell>
          <cell r="H115">
            <v>0.66564856711915532</v>
          </cell>
        </row>
        <row r="116">
          <cell r="B116" t="str">
            <v>CHORWAD</v>
          </cell>
          <cell r="C116" t="str">
            <v>LADUDI</v>
          </cell>
          <cell r="D116" t="str">
            <v>AGD</v>
          </cell>
          <cell r="F116">
            <v>12.25</v>
          </cell>
          <cell r="G116">
            <v>30.73</v>
          </cell>
          <cell r="H116">
            <v>0.48940818937939862</v>
          </cell>
        </row>
        <row r="117">
          <cell r="B117" t="str">
            <v>CHORWAD</v>
          </cell>
          <cell r="C117" t="str">
            <v>JAMVADA</v>
          </cell>
          <cell r="D117" t="str">
            <v>AGD</v>
          </cell>
          <cell r="F117">
            <v>11.71</v>
          </cell>
          <cell r="G117">
            <v>66.739999999999995</v>
          </cell>
          <cell r="H117">
            <v>0.6117948717948718</v>
          </cell>
        </row>
        <row r="118">
          <cell r="B118" t="str">
            <v>CHORWAD</v>
          </cell>
          <cell r="C118" t="str">
            <v>BUDHECHA</v>
          </cell>
          <cell r="D118" t="str">
            <v>AGD</v>
          </cell>
          <cell r="F118">
            <v>14.07</v>
          </cell>
          <cell r="G118">
            <v>64.48</v>
          </cell>
          <cell r="H118">
            <v>0.56349313207325458</v>
          </cell>
        </row>
        <row r="119">
          <cell r="B119" t="str">
            <v>CHORWAD</v>
          </cell>
          <cell r="C119" t="str">
            <v>NAGARWEL</v>
          </cell>
          <cell r="D119" t="str">
            <v>AGD</v>
          </cell>
          <cell r="F119">
            <v>10.76</v>
          </cell>
          <cell r="G119">
            <v>14.25</v>
          </cell>
          <cell r="H119">
            <v>0.43352307576426025</v>
          </cell>
        </row>
        <row r="120">
          <cell r="B120" t="str">
            <v>CHORWAD</v>
          </cell>
          <cell r="C120" t="str">
            <v>ANTROLI/DUDHTALAVADI</v>
          </cell>
          <cell r="D120" t="str">
            <v>AGD</v>
          </cell>
          <cell r="F120">
            <v>4.28</v>
          </cell>
          <cell r="G120">
            <v>48.35</v>
          </cell>
          <cell r="H120">
            <v>0.55008687258687261</v>
          </cell>
        </row>
        <row r="121">
          <cell r="B121" t="str">
            <v>MANGROL-T</v>
          </cell>
          <cell r="C121" t="str">
            <v>CHANCHVA</v>
          </cell>
          <cell r="D121" t="str">
            <v>AGD</v>
          </cell>
          <cell r="F121">
            <v>4.3600000000000003</v>
          </cell>
          <cell r="G121">
            <v>4.83</v>
          </cell>
          <cell r="H121">
            <v>0</v>
          </cell>
        </row>
        <row r="122">
          <cell r="B122" t="str">
            <v>MANGROL-T</v>
          </cell>
          <cell r="C122" t="str">
            <v>WATER WORKS</v>
          </cell>
          <cell r="D122" t="str">
            <v>AGD</v>
          </cell>
          <cell r="F122">
            <v>5.59</v>
          </cell>
          <cell r="G122">
            <v>28.62</v>
          </cell>
          <cell r="H122">
            <v>0.75124107142857144</v>
          </cell>
        </row>
        <row r="123">
          <cell r="B123" t="str">
            <v>MGL-R</v>
          </cell>
          <cell r="C123" t="str">
            <v>KANKASA/NAGICHANA</v>
          </cell>
          <cell r="D123" t="str">
            <v>AGD</v>
          </cell>
          <cell r="F123">
            <v>10.09</v>
          </cell>
          <cell r="G123">
            <v>36.36</v>
          </cell>
          <cell r="H123">
            <v>0.65886145910095795</v>
          </cell>
        </row>
        <row r="124">
          <cell r="B124" t="str">
            <v>MGL-R</v>
          </cell>
          <cell r="C124" t="str">
            <v>LOEJ(AG.DOM.)</v>
          </cell>
          <cell r="D124" t="str">
            <v>AGD</v>
          </cell>
          <cell r="F124">
            <v>4.22</v>
          </cell>
          <cell r="G124">
            <v>9.9600000000000009</v>
          </cell>
          <cell r="H124">
            <v>-1.2483022388059701</v>
          </cell>
        </row>
        <row r="125">
          <cell r="B125" t="str">
            <v>MGL-R</v>
          </cell>
          <cell r="C125" t="str">
            <v>DATAR MANZIL</v>
          </cell>
          <cell r="D125" t="str">
            <v>AGD</v>
          </cell>
          <cell r="F125">
            <v>19.46</v>
          </cell>
          <cell r="G125">
            <v>2.4300000000000002</v>
          </cell>
          <cell r="H125">
            <v>-6.8942382057231244E-2</v>
          </cell>
        </row>
        <row r="126">
          <cell r="B126" t="str">
            <v>MGL-R</v>
          </cell>
          <cell r="C126" t="str">
            <v>SHEPA</v>
          </cell>
          <cell r="D126" t="str">
            <v>AGD</v>
          </cell>
          <cell r="F126">
            <v>5.77</v>
          </cell>
          <cell r="G126">
            <v>19.809999999999999</v>
          </cell>
          <cell r="H126">
            <v>-0.81487209302325581</v>
          </cell>
        </row>
        <row r="127">
          <cell r="B127" t="str">
            <v>MGL-R</v>
          </cell>
          <cell r="C127" t="str">
            <v>RUDALPUR</v>
          </cell>
          <cell r="D127" t="str">
            <v>AGD</v>
          </cell>
          <cell r="F127">
            <v>16.440000000000001</v>
          </cell>
          <cell r="G127">
            <v>-22.95</v>
          </cell>
          <cell r="H127">
            <v>0.31012989457831325</v>
          </cell>
        </row>
        <row r="128">
          <cell r="B128" t="str">
            <v>MGL-R</v>
          </cell>
          <cell r="C128" t="str">
            <v>KHODADA</v>
          </cell>
          <cell r="D128" t="str">
            <v>AGD</v>
          </cell>
          <cell r="F128">
            <v>7.38</v>
          </cell>
          <cell r="G128">
            <v>8.0500000000000007</v>
          </cell>
          <cell r="H128">
            <v>0.6322858617131063</v>
          </cell>
        </row>
        <row r="129">
          <cell r="B129" t="str">
            <v>MGL-R</v>
          </cell>
          <cell r="C129" t="str">
            <v>KAMNATH</v>
          </cell>
          <cell r="D129" t="str">
            <v>AGD</v>
          </cell>
          <cell r="F129">
            <v>6.43</v>
          </cell>
          <cell r="G129">
            <v>7.08</v>
          </cell>
          <cell r="H129">
            <v>0.4674928977272727</v>
          </cell>
        </row>
        <row r="130">
          <cell r="B130" t="str">
            <v>MGL-R</v>
          </cell>
          <cell r="C130" t="str">
            <v>SHIL</v>
          </cell>
          <cell r="D130" t="str">
            <v>AGD</v>
          </cell>
          <cell r="F130">
            <v>4.6900000000000004</v>
          </cell>
          <cell r="G130">
            <v>43.69</v>
          </cell>
          <cell r="H130">
            <v>0.51174129353233833</v>
          </cell>
        </row>
        <row r="131">
          <cell r="B131" t="str">
            <v>MGL-R</v>
          </cell>
          <cell r="C131" t="str">
            <v>FARANGTA</v>
          </cell>
          <cell r="D131" t="str">
            <v>AGD</v>
          </cell>
          <cell r="F131">
            <v>11.01</v>
          </cell>
          <cell r="G131">
            <v>-11.48</v>
          </cell>
          <cell r="H131">
            <v>0.11012812564579459</v>
          </cell>
        </row>
        <row r="132">
          <cell r="B132" t="str">
            <v>MGL-R</v>
          </cell>
          <cell r="C132" t="str">
            <v>LANGODRA</v>
          </cell>
          <cell r="D132" t="str">
            <v>AGD</v>
          </cell>
          <cell r="F132">
            <v>4.4800000000000004</v>
          </cell>
          <cell r="G132">
            <v>44.89</v>
          </cell>
          <cell r="H132">
            <v>0.19869000176886178</v>
          </cell>
        </row>
        <row r="133">
          <cell r="B133" t="str">
            <v>MGL-R</v>
          </cell>
          <cell r="C133" t="str">
            <v>CHAKIVAV</v>
          </cell>
          <cell r="D133" t="str">
            <v>AGD</v>
          </cell>
          <cell r="F133">
            <v>8.18</v>
          </cell>
          <cell r="G133">
            <v>64.97</v>
          </cell>
          <cell r="H133">
            <v>0.74351458905417112</v>
          </cell>
        </row>
        <row r="134">
          <cell r="B134" t="str">
            <v>MGL-R</v>
          </cell>
          <cell r="C134" t="str">
            <v>SATMARG</v>
          </cell>
          <cell r="D134" t="str">
            <v>AGD</v>
          </cell>
          <cell r="F134">
            <v>5.58</v>
          </cell>
          <cell r="G134">
            <v>58.38</v>
          </cell>
          <cell r="H134">
            <v>0.59436970451577642</v>
          </cell>
        </row>
        <row r="135">
          <cell r="B135" t="str">
            <v>MGL-R</v>
          </cell>
          <cell r="C135" t="str">
            <v>BHATGAM</v>
          </cell>
          <cell r="D135" t="str">
            <v>AGD</v>
          </cell>
          <cell r="F135">
            <v>6</v>
          </cell>
          <cell r="G135">
            <v>0</v>
          </cell>
          <cell r="H135">
            <v>0</v>
          </cell>
        </row>
        <row r="136">
          <cell r="B136" t="str">
            <v>MGL-R</v>
          </cell>
          <cell r="C136" t="str">
            <v>KARAMDI</v>
          </cell>
          <cell r="D136" t="str">
            <v>AGD</v>
          </cell>
          <cell r="F136">
            <v>6</v>
          </cell>
          <cell r="G136">
            <v>0</v>
          </cell>
          <cell r="H136">
            <v>0</v>
          </cell>
        </row>
        <row r="137">
          <cell r="B137" t="str">
            <v>MGL-R</v>
          </cell>
          <cell r="C137" t="str">
            <v>CHANDWANA</v>
          </cell>
          <cell r="D137" t="str">
            <v>AGD</v>
          </cell>
          <cell r="F137">
            <v>6</v>
          </cell>
          <cell r="G137">
            <v>0</v>
          </cell>
          <cell r="H137">
            <v>0</v>
          </cell>
        </row>
        <row r="138">
          <cell r="B138" t="str">
            <v>MADHAVPUR</v>
          </cell>
          <cell r="C138" t="str">
            <v>BALEJ</v>
          </cell>
          <cell r="D138" t="str">
            <v>AGD</v>
          </cell>
          <cell r="F138">
            <v>9.3800000000000008</v>
          </cell>
          <cell r="G138">
            <v>1.61</v>
          </cell>
          <cell r="H138">
            <v>0.16980666666666666</v>
          </cell>
        </row>
        <row r="139">
          <cell r="B139" t="str">
            <v>MADHAVPUR</v>
          </cell>
          <cell r="C139" t="str">
            <v>VADLA</v>
          </cell>
          <cell r="D139" t="str">
            <v>AGD</v>
          </cell>
          <cell r="F139">
            <v>7.52</v>
          </cell>
          <cell r="G139">
            <v>-64.180000000000007</v>
          </cell>
          <cell r="H139">
            <v>-0.90360389610389613</v>
          </cell>
        </row>
        <row r="140">
          <cell r="B140" t="str">
            <v>MADHAVPUR</v>
          </cell>
          <cell r="C140" t="str">
            <v>SAMARDA</v>
          </cell>
          <cell r="D140" t="str">
            <v>AGD</v>
          </cell>
          <cell r="F140">
            <v>4.26</v>
          </cell>
          <cell r="G140">
            <v>17.96</v>
          </cell>
          <cell r="H140">
            <v>0.4562915407854985</v>
          </cell>
        </row>
        <row r="141">
          <cell r="B141" t="str">
            <v>MADHAVPUR</v>
          </cell>
          <cell r="C141" t="str">
            <v>MEKHADI</v>
          </cell>
          <cell r="D141" t="str">
            <v>AGD</v>
          </cell>
          <cell r="F141">
            <v>5.65</v>
          </cell>
          <cell r="G141">
            <v>1.19</v>
          </cell>
          <cell r="H141">
            <v>-5.2278368794326242E-2</v>
          </cell>
        </row>
        <row r="142">
          <cell r="B142" t="str">
            <v>MADHAVPUR</v>
          </cell>
          <cell r="C142" t="str">
            <v>VIROL</v>
          </cell>
          <cell r="D142" t="str">
            <v>AGD</v>
          </cell>
          <cell r="F142">
            <v>11.81</v>
          </cell>
          <cell r="G142" t="str">
            <v>***.**</v>
          </cell>
          <cell r="H142">
            <v>0.36504115226337447</v>
          </cell>
        </row>
        <row r="143">
          <cell r="B143" t="str">
            <v>MADHAVPUR</v>
          </cell>
          <cell r="C143" t="str">
            <v>DIWASA</v>
          </cell>
          <cell r="D143" t="str">
            <v>AGD</v>
          </cell>
          <cell r="F143">
            <v>4.32</v>
          </cell>
          <cell r="G143">
            <v>57.45</v>
          </cell>
          <cell r="H143">
            <v>0.58441105769230772</v>
          </cell>
        </row>
        <row r="144">
          <cell r="B144" t="str">
            <v>MADHAVPUR</v>
          </cell>
          <cell r="C144" t="str">
            <v>BAMANWADA</v>
          </cell>
          <cell r="D144" t="str">
            <v>AGD</v>
          </cell>
          <cell r="F144">
            <v>6.32</v>
          </cell>
          <cell r="G144">
            <v>7.33</v>
          </cell>
          <cell r="H144">
            <v>-4.8993816750983701E-2</v>
          </cell>
        </row>
        <row r="145">
          <cell r="B145" t="str">
            <v>MADHAVPUR</v>
          </cell>
          <cell r="C145" t="str">
            <v>KALEJ</v>
          </cell>
          <cell r="D145" t="str">
            <v>AGD</v>
          </cell>
          <cell r="F145">
            <v>6.89</v>
          </cell>
          <cell r="G145">
            <v>15.24</v>
          </cell>
          <cell r="H145">
            <v>0.24207758620689654</v>
          </cell>
        </row>
      </sheetData>
      <sheetData sheetId="8" refreshError="1"/>
      <sheetData sheetId="9" refreshError="1"/>
      <sheetData sheetId="10" refreshError="1"/>
      <sheetData sheetId="11" refreshError="1"/>
      <sheetData sheetId="12"/>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MAIN"/>
      <sheetName val="1-a"/>
      <sheetName val="TK"/>
      <sheetName val="SDN"/>
      <sheetName val="MULI"/>
      <sheetName val="LIMBDI"/>
      <sheetName val="DHG-1"/>
      <sheetName val="DHG-2"/>
      <sheetName val="HLVD-1"/>
      <sheetName val="HLVD-2"/>
      <sheetName val="CHOTILA"/>
      <sheetName val="mpmla wise pp01_02"/>
      <sheetName val="zpF0001"/>
      <sheetName val="mpmla wise pp0001"/>
      <sheetName val="Form-C4"/>
      <sheetName val="CORP DLY"/>
      <sheetName val="MTHWISE FAIL"/>
      <sheetName val="PASTE"/>
      <sheetName val="REF"/>
      <sheetName val="132 KV 3ARS BHEL SF6"/>
      <sheetName val="shp_T_D_drive"/>
      <sheetName val="shp_T&amp;D_drive"/>
      <sheetName val="ruf fmp"/>
      <sheetName val="compar jgy"/>
      <sheetName val="COMPARE AG"/>
      <sheetName val="Recovered_Sheet5"/>
      <sheetName val="TLPPOCT"/>
      <sheetName val="For database"/>
      <sheetName val="Sheet2"/>
      <sheetName val="Book1"/>
      <sheetName val="3. Amor Perfo"/>
      <sheetName val="cat wise fdr"/>
      <sheetName val="T_D COMP"/>
      <sheetName val="CDSteelMaster"/>
      <sheetName val="vij"/>
      <sheetName val="Pri.Liti. 02.10.14"/>
      <sheetName val="Litigitaion Lok-Adalat (2)"/>
      <sheetName val="Pri.Liti. Lok-Adalat  (2)"/>
      <sheetName val="14.04.2014 P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_39_C"/>
      <sheetName val="PRO_38_A___B___C__"/>
      <sheetName val="PRO_39_A"/>
      <sheetName val="PRO_39_B"/>
      <sheetName val="MAINTENANCE "/>
      <sheetName val="PORBANDAR"/>
      <sheetName val="APDRP"/>
      <sheetName val="Sheet1"/>
      <sheetName val="shp_T_D_drive"/>
      <sheetName val="ZP AMR"/>
      <sheetName val="66 KV BHEL 3ARS SF6"/>
      <sheetName val="132 KV 3ARS BHEL SF6"/>
      <sheetName val="LMAIN"/>
      <sheetName val="SuvP_Ltg_Catwise"/>
      <sheetName val="PP_Ltg_Catwise"/>
      <sheetName val="SuvP_Ind_Catwise "/>
      <sheetName val="PP_Ind_Catwise "/>
      <sheetName val="RegP_Ind_Mthrwise(NRGi)"/>
      <sheetName val="ann8"/>
      <sheetName val="ann10"/>
      <sheetName val="ann11 A"/>
      <sheetName val="mpmla wise pp01_02"/>
      <sheetName val="Transformer_09_10"/>
      <sheetName val="Action Plan"/>
      <sheetName val="JGY SELECTED"/>
      <sheetName val="Dist_  LOSS _ Ctgwise 09_10"/>
      <sheetName val="CDSteelMaster"/>
      <sheetName val="Paid pending"/>
      <sheetName val="ruf fmp"/>
      <sheetName val="shp_T&amp;D_drive"/>
      <sheetName val="Recovered_Sheet5"/>
      <sheetName val="Lookups"/>
      <sheetName val="AG UN METER"/>
      <sheetName val="mpmla wise pp0001"/>
      <sheetName val="zpF0001"/>
      <sheetName val="compar jgy"/>
      <sheetName val="COMPARE AG"/>
      <sheetName val="dpc cost"/>
      <sheetName val="SUMMERY"/>
      <sheetName val="REPORT"/>
      <sheetName val="FDR M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asion"/>
      <sheetName val="Activity "/>
      <sheetName val="REV. DIS."/>
      <sheetName val="vigilance"/>
      <sheetName val="REPORT"/>
      <sheetName val="GUVNL"/>
      <sheetName val="CUMMULATIVE"/>
      <sheetName val="_  2 hrs"/>
      <sheetName val="_5"/>
      <sheetName val="PRO_39_C"/>
      <sheetName val="Rep_New_RSO"/>
      <sheetName val="compar jgy"/>
      <sheetName val="COMPARE AG"/>
      <sheetName val="TLPPOCT"/>
      <sheetName val="ruf fmp"/>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vP_Ind_Catwise "/>
      <sheetName val="PP_Ind_Catwise "/>
      <sheetName val="SuvP_Ltg_Catwise"/>
      <sheetName val="PP_Ltg_Catwise"/>
      <sheetName val="Forwarding"/>
      <sheetName val="INDEX"/>
      <sheetName val="Ind_reg"/>
      <sheetName val="RegP_Ind_Mthrwise"/>
      <sheetName val="Reasons_PP_Ind"/>
      <sheetName val="No-Load-Ind"/>
      <sheetName val="LTG_reg"/>
      <sheetName val="RegP_Ltg_Mthrwise "/>
      <sheetName val="Reasons_PP_LTG"/>
      <sheetName val="No-Load-Ltg"/>
      <sheetName val="KJ-State"/>
      <sheetName val="Ach_KJ_State"/>
      <sheetName val="Zuppad_Appli"/>
      <sheetName val="Ach_Zu"/>
      <sheetName val="AREP_Appli"/>
      <sheetName val="Ach_AREP"/>
      <sheetName val="00000000"/>
      <sheetName val="10000000"/>
      <sheetName val="20000000"/>
      <sheetName val="30000000"/>
      <sheetName val="40000000"/>
      <sheetName val="Recovered_Sheet1"/>
      <sheetName val="Recovered_Sheet2"/>
      <sheetName val="Recovered_Sheet3"/>
      <sheetName val="Recovered_Sheet4"/>
      <sheetName val="Recovered_Sheet5"/>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XL4Test5"/>
      <sheetName val="AG UN METER"/>
      <sheetName val="PRO_39_C"/>
      <sheetName val="New AG UN METER"/>
      <sheetName val="LMAIN"/>
      <sheetName val="REPORT"/>
      <sheetName val="mpmla wise pp01_02"/>
      <sheetName val="METRE ON UM CONN"/>
      <sheetName val="Rep_New_RSO"/>
      <sheetName val="zpF0001"/>
      <sheetName val="mpmla wise pp02_03"/>
      <sheetName val="mpmla wise pp0001"/>
      <sheetName val="JUNE"/>
      <sheetName val="8-C"/>
      <sheetName val="T_D COMP"/>
      <sheetName val="shp_T_D_drive"/>
      <sheetName val="9-A"/>
      <sheetName val="6-A"/>
      <sheetName val="11-B"/>
      <sheetName val="15"/>
      <sheetName val="8.Catwise TT-SF"/>
      <sheetName val="9-C"/>
      <sheetName val="9-B"/>
      <sheetName val="ruf fmp"/>
      <sheetName val="compar jgy"/>
      <sheetName val="COMPARE AG"/>
      <sheetName val="AMR"/>
      <sheetName val="BTD"/>
      <sheetName val="BVN"/>
      <sheetName val="CAT"/>
      <sheetName val="REF"/>
      <sheetName val="SNR"/>
      <sheetName val="shp_T&amp;D_drive"/>
      <sheetName val="TLPPOCT"/>
      <sheetName val="Sheet3"/>
      <sheetName val="Jotana"/>
      <sheetName val="RegP_Ind_Mthrwise(NRGi)"/>
      <sheetName val="ACN_PLN  _2_"/>
    </sheetNames>
    <sheetDataSet>
      <sheetData sheetId="0" refreshError="1">
        <row r="1">
          <cell r="A1" t="str">
            <v>PASCHIM GUJARAT VIJ COMPANY LIMITED</v>
          </cell>
        </row>
        <row r="2">
          <cell r="A2" t="str">
            <v>CIRCLE OFFICE, AMRELI</v>
          </cell>
        </row>
        <row r="3">
          <cell r="A3" t="str">
            <v>Registered Surveyed LT INDUSTRIAL Applications - Month wise - Category  wise</v>
          </cell>
          <cell r="DV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row r="13">
          <cell r="D13" t="str">
            <v>Una Division</v>
          </cell>
        </row>
      </sheetData>
      <sheetData sheetId="1" refreshError="1">
        <row r="1">
          <cell r="A1" t="str">
            <v>PASCHIM GUJARAT VIJ COMPANY LIMITED</v>
          </cell>
        </row>
        <row r="2">
          <cell r="A2" t="str">
            <v>AMRELI OFFICE, AMRELI</v>
          </cell>
        </row>
        <row r="3">
          <cell r="A3" t="str">
            <v>Paid Pending LT INDUSTRIAL Applications - Month wise - Category  wise</v>
          </cell>
          <cell r="CF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A7">
            <v>1</v>
          </cell>
          <cell r="C7" t="str">
            <v>AMR</v>
          </cell>
          <cell r="D7" t="str">
            <v>AMRELI    -1</v>
          </cell>
        </row>
        <row r="8">
          <cell r="A8">
            <v>2</v>
          </cell>
          <cell r="D8" t="str">
            <v xml:space="preserve">SAVAR KUNDLA    </v>
          </cell>
        </row>
        <row r="9">
          <cell r="A9">
            <v>3</v>
          </cell>
          <cell r="D9" t="str">
            <v xml:space="preserve">UNA     </v>
          </cell>
        </row>
        <row r="10">
          <cell r="A10">
            <v>4</v>
          </cell>
          <cell r="D10" t="str">
            <v>AMRELI-2</v>
          </cell>
        </row>
        <row r="11">
          <cell r="A11">
            <v>8</v>
          </cell>
          <cell r="D11" t="str">
            <v>CIRCLE-TOTAL</v>
          </cell>
        </row>
      </sheetData>
      <sheetData sheetId="2" refreshError="1">
        <row r="1">
          <cell r="A1" t="str">
            <v>PASCHIM GUJARAT VIJ COMPANY LIMITED</v>
          </cell>
        </row>
        <row r="2">
          <cell r="A2" t="str">
            <v>CIRCLE OFFICE, AMRELI</v>
          </cell>
        </row>
        <row r="3">
          <cell r="A3" t="str">
            <v>Registered Surveyed LIGHTING Applications - Month wise - Category  wise</v>
          </cell>
          <cell r="DU3">
            <v>38992</v>
          </cell>
        </row>
        <row r="4">
          <cell r="A4" t="str">
            <v>Sr. No.</v>
          </cell>
          <cell r="B4" t="str">
            <v>DISCOM</v>
          </cell>
          <cell r="C4" t="str">
            <v>CIRCLE</v>
          </cell>
          <cell r="D4" t="str">
            <v>DIVISION</v>
          </cell>
          <cell r="E4">
            <v>2005</v>
          </cell>
          <cell r="BM4">
            <v>2006</v>
          </cell>
          <cell r="DU4" t="str">
            <v>TOTAL</v>
          </cell>
        </row>
        <row r="5">
          <cell r="C5">
            <v>1</v>
          </cell>
          <cell r="D5">
            <v>3</v>
          </cell>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C6">
            <v>1</v>
          </cell>
          <cell r="D6">
            <v>3</v>
          </cell>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3" refreshError="1">
        <row r="1">
          <cell r="A1" t="str">
            <v>PASCHIM GUJARAT VIJ COMPANY LIMITED</v>
          </cell>
        </row>
        <row r="2">
          <cell r="A2" t="str">
            <v>CIRCLE OFFICE, AMRELI</v>
          </cell>
        </row>
        <row r="3">
          <cell r="A3" t="str">
            <v>PAID PENDING LIGHTING MONTHWISE AND CATEGORY WISE</v>
          </cell>
          <cell r="DU3">
            <v>0</v>
          </cell>
        </row>
        <row r="4">
          <cell r="A4" t="str">
            <v>Sr.No.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4" refreshError="1"/>
      <sheetData sheetId="5" refreshError="1"/>
      <sheetData sheetId="6">
        <row r="1">
          <cell r="A1" t="str">
            <v>PASCHIM GUJARAT VIJ COMPANY LIMITED</v>
          </cell>
        </row>
      </sheetData>
      <sheetData sheetId="7">
        <row r="1">
          <cell r="A1" t="str">
            <v>PASCHIM GUJARAT VIJ COMPANY LIMITED</v>
          </cell>
        </row>
      </sheetData>
      <sheetData sheetId="8">
        <row r="1">
          <cell r="A1" t="str">
            <v>PASCHIM GUJARAT VIJ COMPANY LIMITED</v>
          </cell>
        </row>
      </sheetData>
      <sheetData sheetId="9">
        <row r="1">
          <cell r="A1" t="str">
            <v>PASCHIM GUJARAT VIJ COMPANY LIMITED</v>
          </cell>
        </row>
      </sheetData>
      <sheetData sheetId="10" refreshError="1"/>
      <sheetData sheetId="11" refreshError="1"/>
      <sheetData sheetId="12">
        <row r="1">
          <cell r="A1" t="str">
            <v>PASCHIM GUJARAT VIJ COMPANY LIMITED</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
          <cell r="A1" t="str">
            <v>PASCHIM GUJARAT VIJ COMPANY LIMITED</v>
          </cell>
        </row>
      </sheetData>
      <sheetData sheetId="29">
        <row r="1">
          <cell r="A1" t="str">
            <v>PASCHIM GUJARAT VIJ COMPANY LIMITED</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vP_Ind_Catwise "/>
      <sheetName val="PP_Ind_Catwise "/>
      <sheetName val="SuvP_Ltg_Catwise"/>
      <sheetName val="PP_Ltg_Catwise"/>
      <sheetName val="Forwarding"/>
      <sheetName val="INDEX"/>
      <sheetName val="Ind_reg"/>
      <sheetName val="RegP_Ind_Mthrwise"/>
      <sheetName val="Reasons_PP_Ind"/>
      <sheetName val="No-Load-Ind"/>
      <sheetName val="LTG_reg"/>
      <sheetName val="RegP_Ltg_Mthrwise "/>
      <sheetName val="Reasons_PP_LTG"/>
      <sheetName val="No-Load-Ltg"/>
      <sheetName val="KJ-State"/>
      <sheetName val="Ach_KJ_State"/>
      <sheetName val="Zuppad_Appli"/>
      <sheetName val="Ach_Zu"/>
      <sheetName val="AREP_Appli"/>
      <sheetName val="Ach_AREP"/>
      <sheetName val="00000000"/>
      <sheetName val="10000000"/>
      <sheetName val="20000000"/>
      <sheetName val="30000000"/>
      <sheetName val="40000000"/>
      <sheetName val="Recovered_Sheet1"/>
      <sheetName val="Recovered_Sheet2"/>
      <sheetName val="Recovered_Sheet3"/>
      <sheetName val="Recovered_Sheet4"/>
      <sheetName val="Recovered_Sheet5"/>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XL4Test5"/>
      <sheetName val="New AG UN METER"/>
      <sheetName val="T_D COMP"/>
      <sheetName val="AG UN METER"/>
      <sheetName val="compar jgy"/>
      <sheetName val="COMPARE AG"/>
      <sheetName val="Rep_New_RSO"/>
      <sheetName val="PRO_39_C"/>
      <sheetName val="66 KV BHEL 3ARS SF6"/>
      <sheetName val="132 KV 3ARS BHEL SF6"/>
      <sheetName val="shp_T_D_drive"/>
      <sheetName val="METRE ON UM CONN"/>
      <sheetName val="REPORT"/>
      <sheetName val="FDR MST"/>
      <sheetName val="ZP AMR"/>
      <sheetName val="Lookups"/>
      <sheetName val="mpmla wise pp01_02"/>
      <sheetName val="mpmla wise pp02_03"/>
      <sheetName val="TLPPOCT"/>
      <sheetName val="shp_T&amp;D_drive"/>
    </sheetNames>
    <sheetDataSet>
      <sheetData sheetId="0" refreshError="1">
        <row r="1">
          <cell r="A1" t="str">
            <v>PASCHIM GUJARAT VIJ COMPANY LIMITED</v>
          </cell>
        </row>
        <row r="2">
          <cell r="A2" t="str">
            <v>CIRCLE OFFICE, AMRELI</v>
          </cell>
        </row>
        <row r="3">
          <cell r="A3" t="str">
            <v>Registered Surveyed LT INDUSTRIAL Applications - Month wise - Category  wise</v>
          </cell>
          <cell r="DV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row r="13">
          <cell r="D13" t="str">
            <v>Una Division</v>
          </cell>
        </row>
      </sheetData>
      <sheetData sheetId="1" refreshError="1">
        <row r="1">
          <cell r="A1" t="str">
            <v>PASCHIM GUJARAT VIJ COMPANY LIMITED</v>
          </cell>
        </row>
        <row r="2">
          <cell r="A2" t="str">
            <v>AMRELI OFFICE, AMRELI</v>
          </cell>
        </row>
        <row r="3">
          <cell r="A3" t="str">
            <v>Paid Pending LT INDUSTRIAL Applications - Month wise - Category  wise</v>
          </cell>
          <cell r="CF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A7">
            <v>1</v>
          </cell>
          <cell r="C7" t="str">
            <v>AMR</v>
          </cell>
          <cell r="D7" t="str">
            <v>AMRELI    -1</v>
          </cell>
        </row>
        <row r="8">
          <cell r="A8">
            <v>2</v>
          </cell>
          <cell r="D8" t="str">
            <v xml:space="preserve">SAVAR KUNDLA    </v>
          </cell>
        </row>
        <row r="9">
          <cell r="A9">
            <v>3</v>
          </cell>
          <cell r="D9" t="str">
            <v xml:space="preserve">UNA     </v>
          </cell>
        </row>
        <row r="10">
          <cell r="A10">
            <v>4</v>
          </cell>
          <cell r="D10" t="str">
            <v>AMRELI-2</v>
          </cell>
        </row>
        <row r="11">
          <cell r="A11">
            <v>8</v>
          </cell>
          <cell r="D11" t="str">
            <v>CIRCLE-TOTAL</v>
          </cell>
        </row>
      </sheetData>
      <sheetData sheetId="2" refreshError="1">
        <row r="1">
          <cell r="A1" t="str">
            <v>PASCHIM GUJARAT VIJ COMPANY LIMITED</v>
          </cell>
        </row>
        <row r="2">
          <cell r="A2" t="str">
            <v>CIRCLE OFFICE, AMRELI</v>
          </cell>
        </row>
        <row r="3">
          <cell r="A3" t="str">
            <v>Registered Surveyed LIGHTING Applications - Month wise - Category  wise</v>
          </cell>
          <cell r="DU3">
            <v>38992</v>
          </cell>
        </row>
        <row r="4">
          <cell r="A4" t="str">
            <v>Sr. No.</v>
          </cell>
          <cell r="B4" t="str">
            <v>DISCOM</v>
          </cell>
          <cell r="C4" t="str">
            <v>CIRCLE</v>
          </cell>
          <cell r="D4" t="str">
            <v>DIVISION</v>
          </cell>
          <cell r="E4">
            <v>2005</v>
          </cell>
          <cell r="BM4">
            <v>2006</v>
          </cell>
          <cell r="DU4" t="str">
            <v>TOTAL</v>
          </cell>
        </row>
        <row r="5">
          <cell r="C5">
            <v>1</v>
          </cell>
          <cell r="D5">
            <v>3</v>
          </cell>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C6">
            <v>1</v>
          </cell>
          <cell r="D6">
            <v>3</v>
          </cell>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3" refreshError="1">
        <row r="1">
          <cell r="A1" t="str">
            <v>PASCHIM GUJARAT VIJ COMPANY LIMITED</v>
          </cell>
        </row>
        <row r="2">
          <cell r="A2" t="str">
            <v>CIRCLE OFFICE, AMRELI</v>
          </cell>
        </row>
        <row r="3">
          <cell r="A3" t="str">
            <v>PAID PENDING LIGHTING MONTHWISE AND CATEGORY WISE</v>
          </cell>
          <cell r="DU3">
            <v>0</v>
          </cell>
        </row>
        <row r="4">
          <cell r="A4" t="str">
            <v>Sr.No.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D COMP"/>
      <sheetName val="CatCum"/>
      <sheetName val="FDR_30"/>
      <sheetName val="INDU-URBAN-MONTHLY"/>
      <sheetName val="SLABWISE"/>
      <sheetName val="URBN-INDU-FEEDERWISE"/>
      <sheetName val="JGY-Monthly"/>
      <sheetName val="jgy-breakup"/>
      <sheetName val="JGY-FEEDERWISE"/>
      <sheetName val="Nonworking_Meter"/>
      <sheetName val="Wrapped_Meter_Inspection"/>
      <sheetName val="AMORPHS"/>
      <sheetName val="LST"/>
      <sheetName val="Ag shifting"/>
      <sheetName val="TC comp "/>
      <sheetName val="GUVNL_SUPPLIER"/>
      <sheetName val="Repairer_GP"/>
      <sheetName val="Ind_reg"/>
      <sheetName val="LTG_reg"/>
      <sheetName val="HT_1"/>
      <sheetName val="HT_2"/>
      <sheetName val="INDU_URBAN_MONTHLY"/>
      <sheetName val="URBN_INDU_FEEDERWISE"/>
      <sheetName val="jgy_monthly"/>
      <sheetName val="jgy_brkup"/>
      <sheetName val="JGY_FEEDERWISE"/>
      <sheetName val="SuvP_Ltg_Catwise"/>
      <sheetName val="PP_Ltg_Catwise"/>
      <sheetName val="SuvP_Ind_Catwise "/>
      <sheetName val="PP_Ind_Catwise "/>
      <sheetName val="zpF0001"/>
      <sheetName val="New AG UN METER"/>
      <sheetName val="LMAIN"/>
      <sheetName val="PRO_39_C"/>
      <sheetName val="shp_T&amp;D_drive"/>
      <sheetName val="ZP AMR"/>
      <sheetName val="ann10"/>
      <sheetName val="mpmla wise pp01_02"/>
      <sheetName val="REPORT"/>
      <sheetName val="shp_T_D_drive"/>
      <sheetName val="Result"/>
      <sheetName val="MASTER"/>
      <sheetName val="REL_CONN_13 "/>
      <sheetName val="compar jgy"/>
      <sheetName val="COMPARE AG"/>
      <sheetName val="mpmla wise pp02_03"/>
      <sheetName val="METRE ON UM CONN"/>
      <sheetName val="AG UN METER"/>
      <sheetName val="Recovered_Sheet5"/>
      <sheetName val="Lookups"/>
      <sheetName val="Rep_New_RSO"/>
    </sheetNames>
    <sheetDataSet>
      <sheetData sheetId="0" refreshError="1">
        <row r="1">
          <cell r="A1" t="str">
            <v>Sr. No.</v>
          </cell>
          <cell r="B1" t="str">
            <v>Name of Circle</v>
          </cell>
        </row>
        <row r="3">
          <cell r="A3" t="str">
            <v>2004-05 upto Mar-2005</v>
          </cell>
        </row>
        <row r="4">
          <cell r="A4">
            <v>1</v>
          </cell>
          <cell r="B4" t="str">
            <v>Rajkot City</v>
          </cell>
        </row>
        <row r="5">
          <cell r="A5">
            <v>2</v>
          </cell>
          <cell r="B5" t="str">
            <v>Rajkot Rural</v>
          </cell>
        </row>
        <row r="6">
          <cell r="A6">
            <v>3</v>
          </cell>
          <cell r="B6" t="str">
            <v>Porbandar</v>
          </cell>
        </row>
        <row r="7">
          <cell r="A7">
            <v>4</v>
          </cell>
          <cell r="B7" t="str">
            <v>Jamnagar</v>
          </cell>
        </row>
        <row r="8">
          <cell r="A8">
            <v>5</v>
          </cell>
          <cell r="B8" t="str">
            <v>Bhuj</v>
          </cell>
        </row>
        <row r="9">
          <cell r="A9">
            <v>6</v>
          </cell>
          <cell r="B9" t="str">
            <v>Junagadh</v>
          </cell>
        </row>
        <row r="10">
          <cell r="B10" t="str">
            <v>PGVCL-1</v>
          </cell>
        </row>
        <row r="11">
          <cell r="A11">
            <v>1</v>
          </cell>
          <cell r="B11" t="str">
            <v>Bhavnagar</v>
          </cell>
        </row>
        <row r="12">
          <cell r="A12">
            <v>2</v>
          </cell>
          <cell r="B12" t="str">
            <v>Amreli</v>
          </cell>
        </row>
        <row r="13">
          <cell r="A13">
            <v>3</v>
          </cell>
          <cell r="B13" t="str">
            <v>Surendranagar</v>
          </cell>
        </row>
        <row r="14">
          <cell r="B14" t="str">
            <v>PGVCL-2</v>
          </cell>
        </row>
        <row r="15">
          <cell r="B15" t="str">
            <v>PGVCL Total</v>
          </cell>
        </row>
        <row r="16">
          <cell r="A16" t="str">
            <v>2005-06 upto Mar-2006</v>
          </cell>
        </row>
        <row r="17">
          <cell r="A17">
            <v>1</v>
          </cell>
          <cell r="B17" t="str">
            <v>Rajkot City</v>
          </cell>
        </row>
        <row r="18">
          <cell r="A18">
            <v>2</v>
          </cell>
          <cell r="B18" t="str">
            <v>Rajkot Rural</v>
          </cell>
        </row>
        <row r="19">
          <cell r="A19">
            <v>3</v>
          </cell>
          <cell r="B19" t="str">
            <v>Porbandar</v>
          </cell>
        </row>
        <row r="20">
          <cell r="A20">
            <v>4</v>
          </cell>
          <cell r="B20" t="str">
            <v>Jamnagar</v>
          </cell>
        </row>
        <row r="21">
          <cell r="A21">
            <v>5</v>
          </cell>
          <cell r="B21" t="str">
            <v>Junagadh</v>
          </cell>
        </row>
        <row r="22">
          <cell r="A22">
            <v>6</v>
          </cell>
          <cell r="B22" t="str">
            <v>Bhuj</v>
          </cell>
        </row>
        <row r="23">
          <cell r="B23" t="str">
            <v>PGVCL-1</v>
          </cell>
        </row>
        <row r="24">
          <cell r="A24">
            <v>1</v>
          </cell>
          <cell r="B24" t="str">
            <v>Bhavnagar</v>
          </cell>
        </row>
        <row r="25">
          <cell r="A25">
            <v>2</v>
          </cell>
          <cell r="B25" t="str">
            <v>Amreli</v>
          </cell>
        </row>
        <row r="26">
          <cell r="A26">
            <v>3</v>
          </cell>
          <cell r="B26" t="str">
            <v>Surendranagar</v>
          </cell>
        </row>
        <row r="27">
          <cell r="B27" t="str">
            <v>PGVCL-2</v>
          </cell>
        </row>
        <row r="28">
          <cell r="B28" t="str">
            <v>PGVCL Total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TT"/>
      <sheetName val="TT PIVOT"/>
      <sheetName val="DAILY SF"/>
      <sheetName val="SF PIVOT"/>
      <sheetName val="FDR MST"/>
      <sheetName val="DATA"/>
      <sheetName val="REF"/>
      <sheetName val="REPORT"/>
      <sheetName val="T_D COMP"/>
      <sheetName val="PRO_39_C"/>
      <sheetName val="AG UN METER"/>
      <sheetName val="SuvP_Ltg_Catwise"/>
      <sheetName val="PP_Ltg_Catwise"/>
      <sheetName val="SuvP_Ind_Catwise "/>
      <sheetName val="PP_Ind_Catwise "/>
      <sheetName val="mpmla wise pp0001"/>
      <sheetName val="zpF0001"/>
      <sheetName val="shp_T_D_drive"/>
      <sheetName val="compar jgy"/>
      <sheetName val="COMPARE AG"/>
      <sheetName val="MASTER"/>
      <sheetName val="PASTE"/>
      <sheetName val="SQD WS"/>
      <sheetName val="DRV WS"/>
      <sheetName val="tlppoct"/>
      <sheetName val="shp_T&amp;D_drive"/>
    </sheetNames>
    <sheetDataSet>
      <sheetData sheetId="0" refreshError="1"/>
      <sheetData sheetId="1" refreshError="1"/>
      <sheetData sheetId="2" refreshError="1"/>
      <sheetData sheetId="3" refreshError="1"/>
      <sheetData sheetId="4" refreshError="1">
        <row r="1">
          <cell r="G1" t="str">
            <v>FEEDER_CAT</v>
          </cell>
          <cell r="AB1" t="str">
            <v>FEEDER LABEL</v>
          </cell>
          <cell r="AC1" t="str">
            <v>SDN</v>
          </cell>
          <cell r="AD1" t="str">
            <v>DN</v>
          </cell>
          <cell r="AE1" t="str">
            <v>CIRCLE</v>
          </cell>
          <cell r="AG1" t="str">
            <v>SS NAME</v>
          </cell>
        </row>
        <row r="2">
          <cell r="G2" t="str">
            <v>SST</v>
          </cell>
          <cell r="AB2" t="str">
            <v>220KVS'KUNDALA SST</v>
          </cell>
          <cell r="AC2" t="str">
            <v>S'KUNDLA [T]</v>
          </cell>
          <cell r="AD2" t="str">
            <v>S'KUNDLA</v>
          </cell>
          <cell r="AE2" t="str">
            <v>AMRELI</v>
          </cell>
          <cell r="AG2" t="str">
            <v>220 KV S'KUNDLA</v>
          </cell>
        </row>
        <row r="3">
          <cell r="G3" t="str">
            <v>EHT</v>
          </cell>
          <cell r="AB3" t="str">
            <v>66KVULTRATECH (NCCL) EHT</v>
          </cell>
          <cell r="AC3" t="str">
            <v>JAFRABAD</v>
          </cell>
          <cell r="AD3" t="str">
            <v>S'KUNDLA</v>
          </cell>
          <cell r="AE3" t="str">
            <v>AMRELI</v>
          </cell>
          <cell r="AG3" t="str">
            <v>220 KV S'KUNDLA</v>
          </cell>
        </row>
        <row r="4">
          <cell r="G4" t="str">
            <v>AG</v>
          </cell>
          <cell r="AB4" t="str">
            <v>ADPUR AG</v>
          </cell>
          <cell r="AC4" t="str">
            <v>BAGASARA</v>
          </cell>
          <cell r="AD4" t="str">
            <v>AMRELI-2</v>
          </cell>
          <cell r="AE4" t="str">
            <v>AMRELI</v>
          </cell>
          <cell r="AG4" t="str">
            <v>BAGASARA</v>
          </cell>
        </row>
        <row r="5">
          <cell r="G5" t="str">
            <v>AG</v>
          </cell>
          <cell r="AB5" t="str">
            <v>ADSANG AG</v>
          </cell>
          <cell r="AC5" t="str">
            <v>S'KUNDLA [R]</v>
          </cell>
          <cell r="AD5" t="str">
            <v>S'KUNDLA</v>
          </cell>
          <cell r="AE5" t="str">
            <v>AMRELI</v>
          </cell>
          <cell r="AG5" t="str">
            <v>KHAMBHA</v>
          </cell>
        </row>
        <row r="6">
          <cell r="G6" t="str">
            <v>AG</v>
          </cell>
          <cell r="AB6" t="str">
            <v>ADTALA AG</v>
          </cell>
          <cell r="AC6" t="str">
            <v>CHITAL N</v>
          </cell>
          <cell r="AD6" t="str">
            <v>AMRELI-1</v>
          </cell>
          <cell r="AE6" t="str">
            <v>AMRELI</v>
          </cell>
          <cell r="AG6" t="str">
            <v>CHITAL</v>
          </cell>
        </row>
        <row r="7">
          <cell r="G7" t="str">
            <v>AG</v>
          </cell>
          <cell r="AB7" t="str">
            <v>ADVI AG</v>
          </cell>
          <cell r="AC7" t="str">
            <v>KODINAR-2</v>
          </cell>
          <cell r="AD7" t="str">
            <v>UNA</v>
          </cell>
          <cell r="AE7" t="str">
            <v>AMRELI</v>
          </cell>
          <cell r="AG7" t="str">
            <v>ADVI</v>
          </cell>
        </row>
        <row r="8">
          <cell r="G8" t="str">
            <v>SST</v>
          </cell>
          <cell r="AB8" t="str">
            <v>ADVI SST</v>
          </cell>
          <cell r="AC8" t="str">
            <v>KODINAR-2</v>
          </cell>
          <cell r="AD8" t="str">
            <v>UNA</v>
          </cell>
          <cell r="AE8" t="str">
            <v>AMRELI</v>
          </cell>
          <cell r="AG8" t="str">
            <v>ADVI</v>
          </cell>
        </row>
        <row r="9">
          <cell r="G9" t="str">
            <v>JGY</v>
          </cell>
          <cell r="AB9" t="str">
            <v>AGARIYA JGY</v>
          </cell>
          <cell r="AC9" t="str">
            <v>RAJULA</v>
          </cell>
          <cell r="AD9" t="str">
            <v>S'KUNDLA</v>
          </cell>
          <cell r="AE9" t="str">
            <v>AMRELI</v>
          </cell>
          <cell r="AG9" t="str">
            <v>AMBARDI</v>
          </cell>
        </row>
        <row r="10">
          <cell r="G10" t="str">
            <v>JGY</v>
          </cell>
          <cell r="AB10" t="str">
            <v>AKALA JGY</v>
          </cell>
          <cell r="AC10" t="str">
            <v>LATHI</v>
          </cell>
          <cell r="AD10" t="str">
            <v>AMRELI-1</v>
          </cell>
          <cell r="AE10" t="str">
            <v>AMRELI</v>
          </cell>
          <cell r="AG10" t="str">
            <v>LATHI</v>
          </cell>
        </row>
        <row r="11">
          <cell r="G11" t="str">
            <v>AG</v>
          </cell>
          <cell r="AB11" t="str">
            <v>ALIDAR AG</v>
          </cell>
          <cell r="AC11" t="str">
            <v>KODINAR-1</v>
          </cell>
          <cell r="AD11" t="str">
            <v>UNA</v>
          </cell>
          <cell r="AE11" t="str">
            <v>AMRELI</v>
          </cell>
          <cell r="AG11" t="str">
            <v>ADVI</v>
          </cell>
        </row>
        <row r="12">
          <cell r="G12" t="str">
            <v>JGY</v>
          </cell>
          <cell r="AB12" t="str">
            <v>ALIDAR JGY</v>
          </cell>
          <cell r="AC12" t="str">
            <v>KODINAR-2</v>
          </cell>
          <cell r="AD12" t="str">
            <v>UNA</v>
          </cell>
          <cell r="AE12" t="str">
            <v>AMRELI</v>
          </cell>
          <cell r="AG12" t="str">
            <v>ALIDAR</v>
          </cell>
        </row>
        <row r="13">
          <cell r="G13" t="str">
            <v>AG</v>
          </cell>
          <cell r="AB13" t="str">
            <v>ALIUDEPUR-AMRELI AG</v>
          </cell>
          <cell r="AC13" t="str">
            <v>LATHI</v>
          </cell>
          <cell r="AD13" t="str">
            <v>AMRELI-1</v>
          </cell>
          <cell r="AE13" t="str">
            <v>AMRELI</v>
          </cell>
          <cell r="AG13" t="str">
            <v>LATHI</v>
          </cell>
        </row>
        <row r="14">
          <cell r="G14" t="str">
            <v>AG</v>
          </cell>
          <cell r="AB14" t="str">
            <v>AMARAPUR AG</v>
          </cell>
          <cell r="AC14" t="str">
            <v>KUKAVAV</v>
          </cell>
          <cell r="AD14" t="str">
            <v>AMRELI-2</v>
          </cell>
          <cell r="AE14" t="str">
            <v>AMRELI</v>
          </cell>
          <cell r="AG14" t="str">
            <v>KUNKAVAV</v>
          </cell>
        </row>
        <row r="15">
          <cell r="G15" t="str">
            <v>AG</v>
          </cell>
          <cell r="AB15" t="str">
            <v>AMARNAGAR AG</v>
          </cell>
          <cell r="AC15" t="str">
            <v>VADIA</v>
          </cell>
          <cell r="AD15" t="str">
            <v>AMRELI-2</v>
          </cell>
          <cell r="AE15" t="str">
            <v>AMRELI</v>
          </cell>
          <cell r="AG15" t="str">
            <v>VADIA</v>
          </cell>
        </row>
        <row r="16">
          <cell r="G16" t="str">
            <v>AG</v>
          </cell>
          <cell r="AB16" t="str">
            <v>AMBARADI AG</v>
          </cell>
          <cell r="AC16" t="str">
            <v>S'KUNDLA [R]</v>
          </cell>
          <cell r="AD16" t="str">
            <v>S'KUNDLA</v>
          </cell>
          <cell r="AE16" t="str">
            <v>AMRELI</v>
          </cell>
          <cell r="AG16" t="str">
            <v>S'KUNDLA</v>
          </cell>
        </row>
        <row r="17">
          <cell r="G17" t="str">
            <v>AG</v>
          </cell>
          <cell r="AB17" t="str">
            <v>AMBARDI AG</v>
          </cell>
          <cell r="AC17" t="str">
            <v>DHARI</v>
          </cell>
          <cell r="AD17" t="str">
            <v>AMRELI-2</v>
          </cell>
          <cell r="AE17" t="str">
            <v>AMRELI</v>
          </cell>
          <cell r="AG17" t="str">
            <v>DHARI</v>
          </cell>
        </row>
        <row r="18">
          <cell r="G18" t="str">
            <v>JGY</v>
          </cell>
          <cell r="AB18" t="str">
            <v>AMBARDI JGY</v>
          </cell>
          <cell r="AC18" t="str">
            <v>S'KUNDLA [R]</v>
          </cell>
          <cell r="AD18" t="str">
            <v>S'KUNDLA</v>
          </cell>
          <cell r="AE18" t="str">
            <v>AMRELI</v>
          </cell>
          <cell r="AG18" t="str">
            <v>AMBARDI</v>
          </cell>
        </row>
        <row r="19">
          <cell r="G19" t="str">
            <v>SST</v>
          </cell>
          <cell r="AB19" t="str">
            <v>AMBARDI SST</v>
          </cell>
          <cell r="AC19" t="str">
            <v>S'KUNDLA [R]</v>
          </cell>
          <cell r="AD19" t="str">
            <v>S'KUNDLA</v>
          </cell>
          <cell r="AE19" t="str">
            <v>AMRELI</v>
          </cell>
          <cell r="AG19" t="str">
            <v>AMBARDI</v>
          </cell>
        </row>
        <row r="20">
          <cell r="G20" t="str">
            <v>AG</v>
          </cell>
          <cell r="AB20" t="str">
            <v>AMODRA AG</v>
          </cell>
          <cell r="AC20" t="str">
            <v>UNA-2</v>
          </cell>
          <cell r="AD20" t="str">
            <v>UNA</v>
          </cell>
          <cell r="AE20" t="str">
            <v>AMRELI</v>
          </cell>
          <cell r="AG20" t="str">
            <v>UNA</v>
          </cell>
        </row>
        <row r="21">
          <cell r="G21" t="str">
            <v>SST</v>
          </cell>
          <cell r="AB21" t="str">
            <v>AMRELI-A SST</v>
          </cell>
          <cell r="AC21" t="str">
            <v>AMRELI [T]</v>
          </cell>
          <cell r="AD21" t="str">
            <v>AMRELI-1</v>
          </cell>
          <cell r="AE21" t="str">
            <v>AMRELI</v>
          </cell>
          <cell r="AG21" t="str">
            <v>AMRELI</v>
          </cell>
        </row>
        <row r="22">
          <cell r="G22" t="str">
            <v>SST</v>
          </cell>
          <cell r="AB22" t="str">
            <v>AMRELI-B SST</v>
          </cell>
          <cell r="AC22" t="str">
            <v>AMRELI [R]</v>
          </cell>
          <cell r="AD22" t="str">
            <v>AMRELI-1</v>
          </cell>
          <cell r="AE22" t="str">
            <v>AMRELI</v>
          </cell>
          <cell r="AG22" t="str">
            <v>AMRELI-B</v>
          </cell>
        </row>
        <row r="23">
          <cell r="G23" t="str">
            <v>URBAN</v>
          </cell>
          <cell r="AB23" t="str">
            <v>AMRELICITY-1 URBAN</v>
          </cell>
          <cell r="AC23" t="str">
            <v>AMRELI [T]</v>
          </cell>
          <cell r="AD23" t="str">
            <v>AMRELI-1</v>
          </cell>
          <cell r="AE23" t="str">
            <v>AMRELI</v>
          </cell>
          <cell r="AG23" t="str">
            <v>AMRELI</v>
          </cell>
        </row>
        <row r="24">
          <cell r="G24" t="str">
            <v>URBAN</v>
          </cell>
          <cell r="AB24" t="str">
            <v>AMRELICITY-2 URBAN</v>
          </cell>
          <cell r="AC24" t="str">
            <v>AMRELI [T]</v>
          </cell>
          <cell r="AD24" t="str">
            <v>AMRELI-1</v>
          </cell>
          <cell r="AE24" t="str">
            <v>AMRELI</v>
          </cell>
          <cell r="AG24" t="str">
            <v>AMRELI</v>
          </cell>
        </row>
        <row r="25">
          <cell r="G25" t="str">
            <v>URBAN</v>
          </cell>
          <cell r="AB25" t="str">
            <v>AMRELICITY-3 URBAN</v>
          </cell>
          <cell r="AC25" t="str">
            <v>AMRELI [T]</v>
          </cell>
          <cell r="AD25" t="str">
            <v>AMRELI-1</v>
          </cell>
          <cell r="AE25" t="str">
            <v>AMRELI</v>
          </cell>
          <cell r="AG25" t="str">
            <v>AMRELI</v>
          </cell>
        </row>
        <row r="26">
          <cell r="G26" t="str">
            <v>URBAN</v>
          </cell>
          <cell r="AB26" t="str">
            <v>AMRELICITY-4 URBAN</v>
          </cell>
          <cell r="AC26" t="str">
            <v>AMRELI [T]</v>
          </cell>
          <cell r="AD26" t="str">
            <v>AMRELI-1</v>
          </cell>
          <cell r="AE26" t="str">
            <v>AMRELI</v>
          </cell>
          <cell r="AG26" t="str">
            <v>AMRELI</v>
          </cell>
        </row>
        <row r="27">
          <cell r="G27" t="str">
            <v>JGY</v>
          </cell>
          <cell r="AB27" t="str">
            <v>AMRUTPUR JGY</v>
          </cell>
          <cell r="AC27" t="str">
            <v>DHARI</v>
          </cell>
          <cell r="AD27" t="str">
            <v>AMRELI-2</v>
          </cell>
          <cell r="AE27" t="str">
            <v>AMRELI</v>
          </cell>
          <cell r="AG27" t="str">
            <v>DUDHALA</v>
          </cell>
        </row>
        <row r="28">
          <cell r="G28" t="str">
            <v>AG</v>
          </cell>
          <cell r="AB28" t="str">
            <v>ANANDPUR AG</v>
          </cell>
          <cell r="AC28" t="str">
            <v>KODINAR-2</v>
          </cell>
          <cell r="AD28" t="str">
            <v>UNA</v>
          </cell>
          <cell r="AE28" t="str">
            <v>AMRELI</v>
          </cell>
          <cell r="AG28" t="str">
            <v>KODINAR</v>
          </cell>
        </row>
        <row r="29">
          <cell r="G29" t="str">
            <v>AG</v>
          </cell>
          <cell r="AB29" t="str">
            <v>ANIDA AG</v>
          </cell>
          <cell r="AC29" t="str">
            <v>KUKAVAV</v>
          </cell>
          <cell r="AD29" t="str">
            <v>AMRELI-2</v>
          </cell>
          <cell r="AE29" t="str">
            <v>AMRELI</v>
          </cell>
          <cell r="AG29" t="str">
            <v>KUNKAVAV</v>
          </cell>
        </row>
        <row r="30">
          <cell r="G30" t="str">
            <v>AG</v>
          </cell>
          <cell r="AB30" t="str">
            <v>ANIDA AG</v>
          </cell>
          <cell r="AC30" t="str">
            <v>S'KUNDLA [R]</v>
          </cell>
          <cell r="AD30" t="str">
            <v>S'KUNDLA</v>
          </cell>
          <cell r="AE30" t="str">
            <v>AMRELI</v>
          </cell>
          <cell r="AG30" t="str">
            <v>S'KUNDLA</v>
          </cell>
        </row>
        <row r="31">
          <cell r="G31" t="str">
            <v>AG</v>
          </cell>
          <cell r="AB31" t="str">
            <v>ANSODAR (GUNDRAN) AG</v>
          </cell>
          <cell r="AC31" t="str">
            <v>LATHI</v>
          </cell>
          <cell r="AD31" t="str">
            <v>AMRELI-1</v>
          </cell>
          <cell r="AE31" t="str">
            <v>AMRELI</v>
          </cell>
          <cell r="AG31" t="str">
            <v>LATHI</v>
          </cell>
        </row>
        <row r="32">
          <cell r="G32" t="str">
            <v>JGY</v>
          </cell>
          <cell r="AB32" t="str">
            <v>ASHAPURA JGY</v>
          </cell>
          <cell r="AC32" t="str">
            <v>UNA-2</v>
          </cell>
          <cell r="AD32" t="str">
            <v>UNA</v>
          </cell>
          <cell r="AE32" t="str">
            <v>AMRELI</v>
          </cell>
          <cell r="AG32" t="str">
            <v>DHOKADAVA</v>
          </cell>
        </row>
        <row r="33">
          <cell r="G33" t="str">
            <v>URBAN</v>
          </cell>
          <cell r="AB33" t="str">
            <v>ATKOTROAD URBAN</v>
          </cell>
          <cell r="AC33" t="str">
            <v>BABRA</v>
          </cell>
          <cell r="AD33" t="str">
            <v>AMRELI-1</v>
          </cell>
          <cell r="AE33" t="str">
            <v>AMRELI</v>
          </cell>
          <cell r="AG33" t="str">
            <v>BABRA</v>
          </cell>
        </row>
        <row r="34">
          <cell r="G34" t="str">
            <v>AG</v>
          </cell>
          <cell r="AB34" t="str">
            <v>BABAPUR AG</v>
          </cell>
          <cell r="AC34" t="str">
            <v>AMRELI [R]</v>
          </cell>
          <cell r="AD34" t="str">
            <v>AMRELI-1</v>
          </cell>
          <cell r="AE34" t="str">
            <v>AMRELI</v>
          </cell>
          <cell r="AG34" t="str">
            <v>AMRELI</v>
          </cell>
        </row>
        <row r="35">
          <cell r="G35" t="str">
            <v>SST</v>
          </cell>
          <cell r="AB35" t="str">
            <v>BABARA SST</v>
          </cell>
          <cell r="AC35" t="str">
            <v>BABRA</v>
          </cell>
          <cell r="AD35" t="str">
            <v>AMRELI-1</v>
          </cell>
          <cell r="AE35" t="str">
            <v>AMRELI</v>
          </cell>
          <cell r="AG35" t="str">
            <v>BABRA</v>
          </cell>
        </row>
        <row r="36">
          <cell r="G36" t="str">
            <v>HTEX</v>
          </cell>
          <cell r="AB36" t="str">
            <v>BABARA W/W HTEX</v>
          </cell>
          <cell r="AC36" t="str">
            <v>LATHI</v>
          </cell>
          <cell r="AD36" t="str">
            <v>AMRELI-1</v>
          </cell>
          <cell r="AE36" t="str">
            <v>AMRELI</v>
          </cell>
          <cell r="AG36" t="str">
            <v>BABRA</v>
          </cell>
        </row>
        <row r="37">
          <cell r="G37" t="str">
            <v>AG</v>
          </cell>
          <cell r="AB37" t="str">
            <v>BABARIYA AG</v>
          </cell>
          <cell r="AC37" t="str">
            <v>UNA-1</v>
          </cell>
          <cell r="AD37" t="str">
            <v>UNA</v>
          </cell>
          <cell r="AE37" t="str">
            <v>AMRELI</v>
          </cell>
          <cell r="AG37" t="str">
            <v>GIRGADHADA</v>
          </cell>
        </row>
        <row r="38">
          <cell r="G38" t="str">
            <v>URBAN</v>
          </cell>
          <cell r="AB38" t="str">
            <v>BABRA CITY URBAN</v>
          </cell>
          <cell r="AC38" t="str">
            <v>BABRA</v>
          </cell>
          <cell r="AD38" t="str">
            <v>AMRELI-1</v>
          </cell>
          <cell r="AE38" t="str">
            <v>AMRELI</v>
          </cell>
          <cell r="AG38" t="str">
            <v>BABRA</v>
          </cell>
        </row>
        <row r="39">
          <cell r="G39" t="str">
            <v>JGY</v>
          </cell>
          <cell r="AB39" t="str">
            <v>BABRIYADHAR JGY</v>
          </cell>
          <cell r="AC39" t="str">
            <v>RAJULA</v>
          </cell>
          <cell r="AD39" t="str">
            <v>S'KUNDLA</v>
          </cell>
          <cell r="AE39" t="str">
            <v>AMRELI</v>
          </cell>
          <cell r="AG39" t="str">
            <v>DUNGAR</v>
          </cell>
        </row>
        <row r="40">
          <cell r="G40" t="str">
            <v>JGY</v>
          </cell>
          <cell r="AB40" t="str">
            <v>BADHADA JGY</v>
          </cell>
          <cell r="AC40" t="str">
            <v>S'KUNDLA [R]</v>
          </cell>
          <cell r="AD40" t="str">
            <v>S'KUNDLA</v>
          </cell>
          <cell r="AE40" t="str">
            <v>AMRELI</v>
          </cell>
          <cell r="AG40" t="str">
            <v>S'KUNDLA</v>
          </cell>
        </row>
        <row r="41">
          <cell r="G41" t="str">
            <v>URBAN</v>
          </cell>
          <cell r="AB41" t="str">
            <v>BAGASARA CITY URBAN</v>
          </cell>
          <cell r="AC41" t="str">
            <v>BAGASARA</v>
          </cell>
          <cell r="AD41" t="str">
            <v>AMRELI-2</v>
          </cell>
          <cell r="AE41" t="str">
            <v>AMRELI</v>
          </cell>
          <cell r="AG41" t="str">
            <v>BAGASARA</v>
          </cell>
        </row>
        <row r="42">
          <cell r="G42" t="str">
            <v>SST</v>
          </cell>
          <cell r="AB42" t="str">
            <v>BAGASARA SST</v>
          </cell>
          <cell r="AC42" t="str">
            <v>BAGASARA</v>
          </cell>
          <cell r="AD42" t="str">
            <v>AMRELI-2</v>
          </cell>
          <cell r="AE42" t="str">
            <v>AMRELI</v>
          </cell>
          <cell r="AG42" t="str">
            <v>BAGASARA</v>
          </cell>
        </row>
        <row r="43">
          <cell r="G43" t="str">
            <v>AG</v>
          </cell>
          <cell r="AB43" t="str">
            <v>BALAPUR AG</v>
          </cell>
          <cell r="AC43" t="str">
            <v>KUKAVAV</v>
          </cell>
          <cell r="AD43" t="str">
            <v>AMRELI-2</v>
          </cell>
          <cell r="AE43" t="str">
            <v>AMRELI</v>
          </cell>
          <cell r="AG43" t="str">
            <v>KUNKAVAV</v>
          </cell>
        </row>
        <row r="44">
          <cell r="G44" t="str">
            <v>AG</v>
          </cell>
          <cell r="AB44" t="str">
            <v>BALNATH AG</v>
          </cell>
          <cell r="AC44" t="str">
            <v>KODINAR-1</v>
          </cell>
          <cell r="AD44" t="str">
            <v>UNA</v>
          </cell>
          <cell r="AE44" t="str">
            <v>AMRELI</v>
          </cell>
          <cell r="AG44" t="str">
            <v>KODINAR</v>
          </cell>
        </row>
        <row r="45">
          <cell r="G45" t="str">
            <v>AG</v>
          </cell>
          <cell r="AB45" t="str">
            <v>BARMAN AG</v>
          </cell>
          <cell r="AC45" t="str">
            <v>JAFRABAD</v>
          </cell>
          <cell r="AD45" t="str">
            <v>S'KUNDLA</v>
          </cell>
          <cell r="AE45" t="str">
            <v>AMRELI</v>
          </cell>
          <cell r="AG45" t="str">
            <v>MOTA-BARMAN</v>
          </cell>
        </row>
        <row r="46">
          <cell r="G46" t="str">
            <v>JGY</v>
          </cell>
          <cell r="AB46" t="str">
            <v>BARPATOLI JGY</v>
          </cell>
          <cell r="AC46" t="str">
            <v>RAJULA</v>
          </cell>
          <cell r="AD46" t="str">
            <v>S'KUNDLA</v>
          </cell>
          <cell r="AE46" t="str">
            <v>AMRELI</v>
          </cell>
          <cell r="AG46" t="str">
            <v>RAJULA</v>
          </cell>
        </row>
        <row r="47">
          <cell r="G47" t="str">
            <v>JGY</v>
          </cell>
          <cell r="AB47" t="str">
            <v>BELA JGY</v>
          </cell>
          <cell r="AC47" t="str">
            <v>DAMNAGAR</v>
          </cell>
          <cell r="AD47" t="str">
            <v>AMRELI-1</v>
          </cell>
          <cell r="AE47" t="str">
            <v>AMRELI</v>
          </cell>
          <cell r="AG47" t="str">
            <v>GARIYADHAR</v>
          </cell>
        </row>
        <row r="48">
          <cell r="G48" t="str">
            <v>AG</v>
          </cell>
          <cell r="AB48" t="str">
            <v>BHADASI AG</v>
          </cell>
          <cell r="AC48" t="str">
            <v>UNA-1</v>
          </cell>
          <cell r="AD48" t="str">
            <v>UNA</v>
          </cell>
          <cell r="AE48" t="str">
            <v>AMRELI</v>
          </cell>
          <cell r="AG48" t="str">
            <v>KESARIYA</v>
          </cell>
        </row>
        <row r="49">
          <cell r="G49" t="str">
            <v>AG</v>
          </cell>
          <cell r="AB49" t="str">
            <v>BHADER AG</v>
          </cell>
          <cell r="AC49" t="str">
            <v>DHARI</v>
          </cell>
          <cell r="AD49" t="str">
            <v>AMRELI-2</v>
          </cell>
          <cell r="AE49" t="str">
            <v>AMRELI</v>
          </cell>
          <cell r="AG49" t="str">
            <v>BHADER</v>
          </cell>
        </row>
        <row r="50">
          <cell r="G50" t="str">
            <v>SST</v>
          </cell>
          <cell r="AB50" t="str">
            <v>BHADER SST</v>
          </cell>
          <cell r="AC50" t="str">
            <v>DHARI</v>
          </cell>
          <cell r="AD50" t="str">
            <v>AMRELI-2</v>
          </cell>
          <cell r="AE50" t="str">
            <v>AMRELI</v>
          </cell>
          <cell r="AG50" t="str">
            <v>BHADER</v>
          </cell>
        </row>
        <row r="51">
          <cell r="G51" t="str">
            <v>AG</v>
          </cell>
          <cell r="AB51" t="str">
            <v>BHAVANI AG</v>
          </cell>
          <cell r="AC51" t="str">
            <v>KODINAR-2</v>
          </cell>
          <cell r="AD51" t="str">
            <v>UNA</v>
          </cell>
          <cell r="AE51" t="str">
            <v>AMRELI</v>
          </cell>
          <cell r="AG51" t="str">
            <v>KODINAR</v>
          </cell>
        </row>
        <row r="52">
          <cell r="G52" t="str">
            <v>JGY</v>
          </cell>
          <cell r="AB52" t="str">
            <v>BHEBHA JGY</v>
          </cell>
          <cell r="AC52" t="str">
            <v>UNA-1</v>
          </cell>
          <cell r="AD52" t="str">
            <v>UNA</v>
          </cell>
          <cell r="AE52" t="str">
            <v>AMRELI</v>
          </cell>
          <cell r="AG52" t="str">
            <v>KESARIYA</v>
          </cell>
        </row>
        <row r="53">
          <cell r="G53" t="str">
            <v>AG</v>
          </cell>
          <cell r="AB53" t="str">
            <v>BHERAI AG</v>
          </cell>
          <cell r="AC53" t="str">
            <v>RAJULA</v>
          </cell>
          <cell r="AD53" t="str">
            <v>S'KUNDLA</v>
          </cell>
          <cell r="AE53" t="str">
            <v>AMRELI</v>
          </cell>
          <cell r="AG53" t="str">
            <v>RAJULA</v>
          </cell>
        </row>
        <row r="54">
          <cell r="G54" t="str">
            <v>AG</v>
          </cell>
          <cell r="AB54" t="str">
            <v>BHESVADI AG</v>
          </cell>
          <cell r="AC54" t="str">
            <v>LILIYA N</v>
          </cell>
          <cell r="AD54" t="str">
            <v>AMRELI-1</v>
          </cell>
          <cell r="AE54" t="str">
            <v>AMRELI</v>
          </cell>
          <cell r="AG54" t="str">
            <v>LILIYA</v>
          </cell>
        </row>
        <row r="55">
          <cell r="G55" t="str">
            <v>JGY</v>
          </cell>
          <cell r="AB55" t="str">
            <v>BHIDBHANJAN JGY</v>
          </cell>
          <cell r="AC55" t="str">
            <v>UNA-2</v>
          </cell>
          <cell r="AD55" t="str">
            <v>UNA</v>
          </cell>
          <cell r="AE55" t="str">
            <v>AMRELI</v>
          </cell>
          <cell r="AG55" t="str">
            <v>SAMTER</v>
          </cell>
        </row>
        <row r="56">
          <cell r="G56" t="str">
            <v>JGY</v>
          </cell>
          <cell r="AB56" t="str">
            <v>BHINGRAD JGY</v>
          </cell>
          <cell r="AC56" t="str">
            <v>LATHI</v>
          </cell>
          <cell r="AD56" t="str">
            <v>AMRELI-1</v>
          </cell>
          <cell r="AE56" t="str">
            <v>AMRELI</v>
          </cell>
          <cell r="AG56" t="str">
            <v>LATHI</v>
          </cell>
        </row>
        <row r="57">
          <cell r="G57" t="str">
            <v>JGY</v>
          </cell>
          <cell r="AB57" t="str">
            <v>BHOMESHWAR JGY</v>
          </cell>
          <cell r="AC57" t="str">
            <v>KODINAR-2</v>
          </cell>
          <cell r="AD57" t="str">
            <v>UNA</v>
          </cell>
          <cell r="AE57" t="str">
            <v>AMRELI</v>
          </cell>
          <cell r="AG57" t="str">
            <v>ALIDAR</v>
          </cell>
        </row>
        <row r="58">
          <cell r="G58" t="str">
            <v>JGY</v>
          </cell>
          <cell r="AB58" t="str">
            <v>BHURAKHIYA JGY</v>
          </cell>
          <cell r="AC58" t="str">
            <v>DAMNAGAR</v>
          </cell>
          <cell r="AD58" t="str">
            <v>AMRELI-1</v>
          </cell>
          <cell r="AE58" t="str">
            <v>AMRELI</v>
          </cell>
          <cell r="AG58" t="str">
            <v>DAMNAGAR</v>
          </cell>
        </row>
        <row r="59">
          <cell r="G59" t="str">
            <v>URBAN</v>
          </cell>
          <cell r="AB59" t="str">
            <v>BHUTNATH CITY URBAN</v>
          </cell>
          <cell r="AC59" t="str">
            <v>BAGASARA</v>
          </cell>
          <cell r="AD59" t="str">
            <v>AMRELI-2</v>
          </cell>
          <cell r="AE59" t="str">
            <v>AMRELI</v>
          </cell>
          <cell r="AG59" t="str">
            <v>BAGASARA</v>
          </cell>
        </row>
        <row r="60">
          <cell r="G60" t="str">
            <v>JGY</v>
          </cell>
          <cell r="AB60" t="str">
            <v>BHUVA JGY</v>
          </cell>
          <cell r="AC60" t="str">
            <v>S'KUNDLA [R]</v>
          </cell>
          <cell r="AD60" t="str">
            <v>S'KUNDLA</v>
          </cell>
          <cell r="AE60" t="str">
            <v>AMRELI</v>
          </cell>
          <cell r="AG60" t="str">
            <v>S'KUNDLA</v>
          </cell>
        </row>
        <row r="61">
          <cell r="G61" t="str">
            <v>AG</v>
          </cell>
          <cell r="AB61" t="str">
            <v>BODIDAR AG</v>
          </cell>
          <cell r="AC61" t="str">
            <v>UNA-1</v>
          </cell>
          <cell r="AD61" t="str">
            <v>UNA</v>
          </cell>
          <cell r="AE61" t="str">
            <v>AMRELI</v>
          </cell>
          <cell r="AG61" t="str">
            <v>UNA</v>
          </cell>
        </row>
        <row r="62">
          <cell r="G62" t="str">
            <v>AG</v>
          </cell>
          <cell r="AB62" t="str">
            <v>BORADI AG</v>
          </cell>
          <cell r="AC62" t="str">
            <v>DHARI</v>
          </cell>
          <cell r="AD62" t="str">
            <v>AMRELI-2</v>
          </cell>
          <cell r="AE62" t="str">
            <v>AMRELI</v>
          </cell>
          <cell r="AG62" t="str">
            <v>DALKHANIYA</v>
          </cell>
        </row>
        <row r="63">
          <cell r="G63" t="str">
            <v>AG</v>
          </cell>
          <cell r="AB63" t="str">
            <v>CHAKKARGADH AG</v>
          </cell>
          <cell r="AC63" t="str">
            <v>AMRELI [R]</v>
          </cell>
          <cell r="AD63" t="str">
            <v>AMRELI-1</v>
          </cell>
          <cell r="AE63" t="str">
            <v>AMRELI</v>
          </cell>
          <cell r="AG63" t="str">
            <v>AMRELI</v>
          </cell>
        </row>
        <row r="64">
          <cell r="G64" t="str">
            <v>URBAN</v>
          </cell>
          <cell r="AB64" t="str">
            <v>CHALALA CITY URBAN</v>
          </cell>
          <cell r="AC64" t="str">
            <v>CHALALA</v>
          </cell>
          <cell r="AD64" t="str">
            <v>AMRELI-2</v>
          </cell>
          <cell r="AE64" t="str">
            <v>AMRELI</v>
          </cell>
          <cell r="AG64" t="str">
            <v>CHALALA</v>
          </cell>
        </row>
        <row r="65">
          <cell r="G65" t="str">
            <v>SST</v>
          </cell>
          <cell r="AB65" t="str">
            <v>CHALALA SST</v>
          </cell>
          <cell r="AC65" t="str">
            <v>CHALALA</v>
          </cell>
          <cell r="AD65" t="str">
            <v>AMRELI-2</v>
          </cell>
          <cell r="AE65" t="str">
            <v>AMRELI</v>
          </cell>
          <cell r="AG65" t="str">
            <v>CHALALA</v>
          </cell>
        </row>
        <row r="66">
          <cell r="G66" t="str">
            <v>AG</v>
          </cell>
          <cell r="AB66" t="str">
            <v>CHAMARDI AG</v>
          </cell>
          <cell r="AC66" t="str">
            <v>BABRA</v>
          </cell>
          <cell r="AD66" t="str">
            <v>AMRELI-1</v>
          </cell>
          <cell r="AE66" t="str">
            <v>AMRELI</v>
          </cell>
          <cell r="AG66" t="str">
            <v>BABRA</v>
          </cell>
        </row>
        <row r="67">
          <cell r="G67" t="str">
            <v>AG</v>
          </cell>
          <cell r="AB67" t="str">
            <v>CHARKHA AG</v>
          </cell>
          <cell r="AC67" t="str">
            <v>BABRA</v>
          </cell>
          <cell r="AD67" t="str">
            <v>AMRELI-1</v>
          </cell>
          <cell r="AE67" t="str">
            <v>AMRELI</v>
          </cell>
          <cell r="AG67" t="str">
            <v>BABRA</v>
          </cell>
        </row>
        <row r="68">
          <cell r="G68" t="str">
            <v>JGY</v>
          </cell>
          <cell r="AB68" t="str">
            <v>CHARKHA JGY</v>
          </cell>
          <cell r="AC68" t="str">
            <v>CHALALA</v>
          </cell>
          <cell r="AD68" t="str">
            <v>AMRELI-2</v>
          </cell>
          <cell r="AE68" t="str">
            <v>AMRELI</v>
          </cell>
          <cell r="AG68" t="str">
            <v>CHALALA</v>
          </cell>
        </row>
        <row r="69">
          <cell r="G69" t="str">
            <v>HTEX</v>
          </cell>
          <cell r="AB69" t="str">
            <v>CHAVAND W/W HTEX</v>
          </cell>
          <cell r="AC69" t="str">
            <v>LATHI</v>
          </cell>
          <cell r="AD69" t="str">
            <v>AMRELI-1</v>
          </cell>
          <cell r="AE69" t="str">
            <v>AMRELI</v>
          </cell>
          <cell r="AG69" t="str">
            <v>DHASA</v>
          </cell>
        </row>
        <row r="70">
          <cell r="G70" t="str">
            <v>AG</v>
          </cell>
          <cell r="AB70" t="str">
            <v>CHHACHHAR AG</v>
          </cell>
          <cell r="AC70" t="str">
            <v>KODINAR-2</v>
          </cell>
          <cell r="AD70" t="str">
            <v>UNA</v>
          </cell>
          <cell r="AE70" t="str">
            <v>AMRELI</v>
          </cell>
          <cell r="AG70" t="str">
            <v>KODINAR</v>
          </cell>
        </row>
        <row r="71">
          <cell r="G71" t="str">
            <v>JGY</v>
          </cell>
          <cell r="AB71" t="str">
            <v>CHHACHHAR JGY</v>
          </cell>
          <cell r="AC71" t="str">
            <v>KODINAR-2</v>
          </cell>
          <cell r="AD71" t="str">
            <v>UNA</v>
          </cell>
          <cell r="AE71" t="str">
            <v>AMRELI</v>
          </cell>
          <cell r="AG71" t="str">
            <v>GHANTVAD</v>
          </cell>
        </row>
        <row r="72">
          <cell r="G72" t="str">
            <v>AG</v>
          </cell>
          <cell r="AB72" t="str">
            <v>CHIKHALI AG</v>
          </cell>
          <cell r="AC72" t="str">
            <v>S'KUNDLA [R]</v>
          </cell>
          <cell r="AD72" t="str">
            <v>S'KUNDLA</v>
          </cell>
          <cell r="AE72" t="str">
            <v>AMRELI</v>
          </cell>
          <cell r="AG72" t="str">
            <v>VIJPADI</v>
          </cell>
        </row>
        <row r="73">
          <cell r="G73" t="str">
            <v>JGY</v>
          </cell>
          <cell r="AB73" t="str">
            <v>CHIKHALKUBA JGY</v>
          </cell>
          <cell r="AC73" t="str">
            <v>UNA-2</v>
          </cell>
          <cell r="AD73" t="str">
            <v>UNA</v>
          </cell>
          <cell r="AE73" t="str">
            <v>AMRELI</v>
          </cell>
          <cell r="AG73" t="str">
            <v>DHOKADAVA</v>
          </cell>
        </row>
        <row r="74">
          <cell r="G74" t="str">
            <v>URBAN</v>
          </cell>
          <cell r="AB74" t="str">
            <v>CHITAL CITY URBAN</v>
          </cell>
          <cell r="AC74" t="str">
            <v>CHITAL N</v>
          </cell>
          <cell r="AD74" t="str">
            <v>AMRELI-1</v>
          </cell>
          <cell r="AE74" t="str">
            <v>AMRELI</v>
          </cell>
          <cell r="AG74" t="str">
            <v>CHITAL</v>
          </cell>
        </row>
        <row r="75">
          <cell r="G75" t="str">
            <v>SST</v>
          </cell>
          <cell r="AB75" t="str">
            <v>CHITAL SST</v>
          </cell>
          <cell r="AC75" t="str">
            <v>CHITAL N</v>
          </cell>
          <cell r="AD75" t="str">
            <v>AMRELI-1</v>
          </cell>
          <cell r="AE75" t="str">
            <v>AMRELI</v>
          </cell>
          <cell r="AG75" t="str">
            <v>CHITAL</v>
          </cell>
        </row>
        <row r="76">
          <cell r="G76" t="str">
            <v>JGY</v>
          </cell>
          <cell r="AB76" t="str">
            <v>CHOTRA JGY</v>
          </cell>
          <cell r="AC76" t="str">
            <v>JAFRABAD</v>
          </cell>
          <cell r="AD76" t="str">
            <v>S'KUNDLA</v>
          </cell>
          <cell r="AE76" t="str">
            <v>AMRELI</v>
          </cell>
          <cell r="AG76" t="str">
            <v>MOTA-BARMAN</v>
          </cell>
        </row>
        <row r="77">
          <cell r="G77" t="str">
            <v>AG</v>
          </cell>
          <cell r="AB77" t="str">
            <v>DABHALI AG</v>
          </cell>
          <cell r="AC77" t="str">
            <v>DHARI</v>
          </cell>
          <cell r="AD77" t="str">
            <v>AMRELI-2</v>
          </cell>
          <cell r="AE77" t="str">
            <v>AMRELI</v>
          </cell>
          <cell r="AG77" t="str">
            <v>DUDHALA</v>
          </cell>
        </row>
        <row r="78">
          <cell r="G78" t="str">
            <v>AG</v>
          </cell>
          <cell r="AB78" t="str">
            <v>DADHIYALI AG</v>
          </cell>
          <cell r="AC78" t="str">
            <v>S'KUNDLA [R]</v>
          </cell>
          <cell r="AD78" t="str">
            <v>S'KUNDLA</v>
          </cell>
          <cell r="AE78" t="str">
            <v>AMRELI</v>
          </cell>
          <cell r="AG78" t="str">
            <v>KHAMBHA</v>
          </cell>
        </row>
        <row r="79">
          <cell r="G79" t="str">
            <v>JGY</v>
          </cell>
          <cell r="AB79" t="str">
            <v>DADMA JGY</v>
          </cell>
          <cell r="AC79" t="str">
            <v>LILIYA N</v>
          </cell>
          <cell r="AD79" t="str">
            <v>AMRELI-1</v>
          </cell>
          <cell r="AE79" t="str">
            <v>AMRELI</v>
          </cell>
          <cell r="AG79" t="str">
            <v>LILIYA</v>
          </cell>
        </row>
        <row r="80">
          <cell r="G80" t="str">
            <v>AG</v>
          </cell>
          <cell r="AB80" t="str">
            <v>DADMADADA AG</v>
          </cell>
          <cell r="AC80" t="str">
            <v>BAGASARA</v>
          </cell>
          <cell r="AD80" t="str">
            <v>AMRELI-2</v>
          </cell>
          <cell r="AE80" t="str">
            <v>AMRELI</v>
          </cell>
          <cell r="AG80" t="str">
            <v>NAVIHALIYAD</v>
          </cell>
        </row>
        <row r="81">
          <cell r="G81" t="str">
            <v>AG</v>
          </cell>
          <cell r="AB81" t="str">
            <v>DAHIDA AG</v>
          </cell>
          <cell r="AC81" t="str">
            <v>AMRELI [R]</v>
          </cell>
          <cell r="AD81" t="str">
            <v>AMRELI-1</v>
          </cell>
          <cell r="AE81" t="str">
            <v>AMRELI</v>
          </cell>
          <cell r="AG81" t="str">
            <v>AMRELI-B</v>
          </cell>
        </row>
        <row r="82">
          <cell r="G82" t="str">
            <v>JGY</v>
          </cell>
          <cell r="AB82" t="str">
            <v>DAHITHARA JGY</v>
          </cell>
          <cell r="AC82" t="str">
            <v>DAMNAGAR</v>
          </cell>
          <cell r="AD82" t="str">
            <v>AMRELI-1</v>
          </cell>
          <cell r="AE82" t="str">
            <v>AMRELI</v>
          </cell>
          <cell r="AG82" t="str">
            <v>DAMNAGAR</v>
          </cell>
        </row>
        <row r="83">
          <cell r="G83" t="str">
            <v>INDU</v>
          </cell>
          <cell r="AB83" t="str">
            <v>DAIRY INDU</v>
          </cell>
          <cell r="AC83" t="str">
            <v>CHALALA</v>
          </cell>
          <cell r="AD83" t="str">
            <v>AMRELI-2</v>
          </cell>
          <cell r="AE83" t="str">
            <v>AMRELI</v>
          </cell>
          <cell r="AG83" t="str">
            <v>DHARI</v>
          </cell>
        </row>
        <row r="84">
          <cell r="G84" t="str">
            <v>JGY</v>
          </cell>
          <cell r="AB84" t="str">
            <v>DALKHANIYA JGY</v>
          </cell>
          <cell r="AC84" t="str">
            <v>DHARI</v>
          </cell>
          <cell r="AD84" t="str">
            <v>AMRELI-2</v>
          </cell>
          <cell r="AE84" t="str">
            <v>AMRELI</v>
          </cell>
          <cell r="AG84" t="str">
            <v>DALKHANIYA</v>
          </cell>
        </row>
        <row r="85">
          <cell r="G85" t="str">
            <v>SST</v>
          </cell>
          <cell r="AB85" t="str">
            <v>DALKHANIYA SST</v>
          </cell>
          <cell r="AC85" t="str">
            <v>DHARI</v>
          </cell>
          <cell r="AD85" t="str">
            <v>AMRELI-2</v>
          </cell>
          <cell r="AE85" t="str">
            <v>AMRELI</v>
          </cell>
          <cell r="AG85" t="str">
            <v>DALKHANIYA</v>
          </cell>
        </row>
        <row r="86">
          <cell r="G86" t="str">
            <v>URBAN</v>
          </cell>
          <cell r="AB86" t="str">
            <v>DAMNAGAR CITY URBAN</v>
          </cell>
          <cell r="AC86" t="str">
            <v>DAMNAGAR</v>
          </cell>
          <cell r="AD86" t="str">
            <v>AMRELI-1</v>
          </cell>
          <cell r="AE86" t="str">
            <v>AMRELI</v>
          </cell>
          <cell r="AG86" t="str">
            <v>DAMNAGAR</v>
          </cell>
        </row>
        <row r="87">
          <cell r="G87" t="str">
            <v>JGY</v>
          </cell>
          <cell r="AB87" t="str">
            <v>DATARDI JGY</v>
          </cell>
          <cell r="AC87" t="str">
            <v>RAJULA</v>
          </cell>
          <cell r="AD87" t="str">
            <v>S'KUNDLA</v>
          </cell>
          <cell r="AE87" t="str">
            <v>AMRELI</v>
          </cell>
          <cell r="AG87" t="str">
            <v>DUNGAR</v>
          </cell>
        </row>
        <row r="88">
          <cell r="G88" t="str">
            <v>AG</v>
          </cell>
          <cell r="AB88" t="str">
            <v>DEDAN AG</v>
          </cell>
          <cell r="AC88" t="str">
            <v>KHAMBHA N</v>
          </cell>
          <cell r="AD88" t="str">
            <v>S'KUNDLA</v>
          </cell>
          <cell r="AE88" t="str">
            <v>AMRELI</v>
          </cell>
          <cell r="AG88" t="str">
            <v>KHAMBHA</v>
          </cell>
        </row>
        <row r="89">
          <cell r="G89" t="str">
            <v>AG</v>
          </cell>
          <cell r="AB89" t="str">
            <v>DELWADA AG</v>
          </cell>
          <cell r="AC89" t="str">
            <v>UNA-2</v>
          </cell>
          <cell r="AD89" t="str">
            <v>UNA</v>
          </cell>
          <cell r="AE89" t="str">
            <v>AMRELI</v>
          </cell>
          <cell r="AG89" t="str">
            <v>UNA</v>
          </cell>
        </row>
        <row r="90">
          <cell r="G90" t="str">
            <v>JGY</v>
          </cell>
          <cell r="AB90" t="str">
            <v>DERIPIPARIYA JGY</v>
          </cell>
          <cell r="AC90" t="str">
            <v>BAGASARA</v>
          </cell>
          <cell r="AD90" t="str">
            <v>AMRELI-2</v>
          </cell>
          <cell r="AE90" t="str">
            <v>AMRELI</v>
          </cell>
          <cell r="AG90" t="str">
            <v>NAVIHALIYAD</v>
          </cell>
        </row>
        <row r="91">
          <cell r="G91" t="str">
            <v>AG</v>
          </cell>
          <cell r="AB91" t="str">
            <v>DEVALA AG</v>
          </cell>
          <cell r="AC91" t="str">
            <v>VADIA</v>
          </cell>
          <cell r="AD91" t="str">
            <v>AMRELI-2</v>
          </cell>
          <cell r="AE91" t="str">
            <v>AMRELI</v>
          </cell>
          <cell r="AG91" t="str">
            <v>LILAKHA</v>
          </cell>
        </row>
        <row r="92">
          <cell r="G92" t="str">
            <v>HTEX</v>
          </cell>
          <cell r="AB92" t="str">
            <v>DEVALA W/W HTEX</v>
          </cell>
          <cell r="AC92" t="str">
            <v>DHARI</v>
          </cell>
          <cell r="AD92" t="str">
            <v>AMRELI-2</v>
          </cell>
          <cell r="AE92" t="str">
            <v>AMRELI</v>
          </cell>
          <cell r="AG92" t="str">
            <v>DUDHALA</v>
          </cell>
        </row>
        <row r="93">
          <cell r="G93" t="str">
            <v>AG</v>
          </cell>
          <cell r="AB93" t="str">
            <v>DEVALI AG</v>
          </cell>
          <cell r="AC93" t="str">
            <v>KODINAR-1</v>
          </cell>
          <cell r="AD93" t="str">
            <v>UNA</v>
          </cell>
          <cell r="AE93" t="str">
            <v>AMRELI</v>
          </cell>
          <cell r="AG93" t="str">
            <v>DEVALI</v>
          </cell>
        </row>
        <row r="94">
          <cell r="G94" t="str">
            <v>SST</v>
          </cell>
          <cell r="AB94" t="str">
            <v>DEVALI SST</v>
          </cell>
          <cell r="AC94" t="str">
            <v>KODINAR-1</v>
          </cell>
          <cell r="AD94" t="str">
            <v>UNA</v>
          </cell>
          <cell r="AE94" t="str">
            <v>AMRELI</v>
          </cell>
          <cell r="AG94" t="str">
            <v>DEVALI</v>
          </cell>
        </row>
        <row r="95">
          <cell r="G95" t="str">
            <v>AG</v>
          </cell>
          <cell r="AB95" t="str">
            <v>DHAMEL AG</v>
          </cell>
          <cell r="AC95" t="str">
            <v>DAMNAGAR</v>
          </cell>
          <cell r="AD95" t="str">
            <v>AMRELI-1</v>
          </cell>
          <cell r="AE95" t="str">
            <v>AMRELI</v>
          </cell>
          <cell r="AG95" t="str">
            <v>DAMNAGAR</v>
          </cell>
        </row>
        <row r="96">
          <cell r="G96" t="str">
            <v>AG</v>
          </cell>
          <cell r="AB96" t="str">
            <v>DHARAGANI AG</v>
          </cell>
          <cell r="AC96" t="str">
            <v>CHALALA</v>
          </cell>
          <cell r="AD96" t="str">
            <v>AMRELI-2</v>
          </cell>
          <cell r="AE96" t="str">
            <v>AMRELI</v>
          </cell>
          <cell r="AG96" t="str">
            <v>CHALALA</v>
          </cell>
        </row>
        <row r="97">
          <cell r="G97" t="str">
            <v>AG</v>
          </cell>
          <cell r="AB97" t="str">
            <v>DHARAI AG</v>
          </cell>
          <cell r="AC97" t="str">
            <v>BABRA</v>
          </cell>
          <cell r="AD97" t="str">
            <v>AMRELI-1</v>
          </cell>
          <cell r="AE97" t="str">
            <v>AMRELI</v>
          </cell>
          <cell r="AG97" t="str">
            <v>CHITAL</v>
          </cell>
        </row>
        <row r="98">
          <cell r="G98" t="str">
            <v>URBAN</v>
          </cell>
          <cell r="AB98" t="str">
            <v>DHARI CITY URBAN</v>
          </cell>
          <cell r="AC98" t="str">
            <v>DHARI</v>
          </cell>
          <cell r="AD98" t="str">
            <v>AMRELI-2</v>
          </cell>
          <cell r="AE98" t="str">
            <v>AMRELI</v>
          </cell>
          <cell r="AG98" t="str">
            <v>DHARI</v>
          </cell>
        </row>
        <row r="99">
          <cell r="G99" t="str">
            <v>SST</v>
          </cell>
          <cell r="AB99" t="str">
            <v>DHARI SST</v>
          </cell>
          <cell r="AC99" t="str">
            <v>DHARI</v>
          </cell>
          <cell r="AD99" t="str">
            <v>AMRELI-2</v>
          </cell>
          <cell r="AE99" t="str">
            <v>AMRELI</v>
          </cell>
          <cell r="AG99" t="str">
            <v>DHARI</v>
          </cell>
        </row>
        <row r="100">
          <cell r="G100" t="str">
            <v>JGY</v>
          </cell>
          <cell r="AB100" t="str">
            <v>DHARNATH JGY</v>
          </cell>
          <cell r="AC100" t="str">
            <v>RAJULA</v>
          </cell>
          <cell r="AD100" t="str">
            <v>S'KUNDLA</v>
          </cell>
          <cell r="AE100" t="str">
            <v>AMRELI</v>
          </cell>
          <cell r="AG100" t="str">
            <v>RAJULA</v>
          </cell>
        </row>
        <row r="101">
          <cell r="G101" t="str">
            <v>JGY</v>
          </cell>
          <cell r="AB101" t="str">
            <v>DHARNGNI-NEW JGY</v>
          </cell>
          <cell r="AC101" t="str">
            <v>CHALALA</v>
          </cell>
          <cell r="AD101" t="str">
            <v>AMRELI-2</v>
          </cell>
          <cell r="AE101" t="str">
            <v>AMRELI</v>
          </cell>
          <cell r="AG101" t="str">
            <v>MOTASAMDHIYALA</v>
          </cell>
        </row>
        <row r="102">
          <cell r="G102" t="str">
            <v>JGY</v>
          </cell>
          <cell r="AB102" t="str">
            <v>DHASA JANCTION JGY</v>
          </cell>
          <cell r="AC102" t="str">
            <v>DAMNAGAR</v>
          </cell>
          <cell r="AD102" t="str">
            <v>AMRELI-1</v>
          </cell>
          <cell r="AE102" t="str">
            <v>AMRELI</v>
          </cell>
          <cell r="AG102" t="str">
            <v>DHASA</v>
          </cell>
        </row>
        <row r="103">
          <cell r="G103" t="str">
            <v>SST</v>
          </cell>
          <cell r="AB103" t="str">
            <v>DHOKADAVA SST</v>
          </cell>
          <cell r="AC103" t="str">
            <v>UNA-2</v>
          </cell>
          <cell r="AD103" t="str">
            <v>UNA</v>
          </cell>
          <cell r="AE103" t="str">
            <v>AMRELI</v>
          </cell>
          <cell r="AG103" t="str">
            <v>DHOKADAVA</v>
          </cell>
        </row>
        <row r="104">
          <cell r="G104" t="str">
            <v>AG</v>
          </cell>
          <cell r="AB104" t="str">
            <v>DHOKADAWA AG</v>
          </cell>
          <cell r="AC104" t="str">
            <v>UNA-2</v>
          </cell>
          <cell r="AD104" t="str">
            <v>UNA</v>
          </cell>
          <cell r="AE104" t="str">
            <v>AMRELI</v>
          </cell>
          <cell r="AG104" t="str">
            <v>UNA</v>
          </cell>
        </row>
        <row r="105">
          <cell r="G105" t="str">
            <v>AG</v>
          </cell>
          <cell r="AB105" t="str">
            <v>DHOLARWA AG</v>
          </cell>
          <cell r="AC105" t="str">
            <v>KUKAVAV</v>
          </cell>
          <cell r="AD105" t="str">
            <v>AMRELI-2</v>
          </cell>
          <cell r="AE105" t="str">
            <v>AMRELI</v>
          </cell>
          <cell r="AG105" t="str">
            <v>KUNKAVAV</v>
          </cell>
        </row>
        <row r="106">
          <cell r="G106" t="str">
            <v>AG</v>
          </cell>
          <cell r="AB106" t="str">
            <v>DHUNDHIYAPIPALIYA AG</v>
          </cell>
          <cell r="AC106" t="str">
            <v>VADIA</v>
          </cell>
          <cell r="AD106" t="str">
            <v>AMRELI-2</v>
          </cell>
          <cell r="AE106" t="str">
            <v>AMRELI</v>
          </cell>
          <cell r="AG106" t="str">
            <v>VADIA</v>
          </cell>
        </row>
        <row r="107">
          <cell r="G107" t="str">
            <v>AG</v>
          </cell>
          <cell r="AB107" t="str">
            <v>DIV AG</v>
          </cell>
          <cell r="AC107" t="str">
            <v>UNA-1</v>
          </cell>
          <cell r="AD107" t="str">
            <v>UNA</v>
          </cell>
          <cell r="AE107" t="str">
            <v>AMRELI</v>
          </cell>
          <cell r="AG107" t="str">
            <v>UNA</v>
          </cell>
        </row>
        <row r="108">
          <cell r="G108" t="str">
            <v>AG</v>
          </cell>
          <cell r="AB108" t="str">
            <v>DOLASA AG</v>
          </cell>
          <cell r="AC108" t="str">
            <v>KODINAR-2</v>
          </cell>
          <cell r="AD108" t="str">
            <v>UNA</v>
          </cell>
          <cell r="AE108" t="str">
            <v>AMRELI</v>
          </cell>
          <cell r="AG108" t="str">
            <v>ADVI</v>
          </cell>
        </row>
        <row r="109">
          <cell r="G109" t="str">
            <v>AG</v>
          </cell>
          <cell r="AB109" t="str">
            <v>DOLATI AG</v>
          </cell>
          <cell r="AC109" t="str">
            <v>S'KUNDLA [R]</v>
          </cell>
          <cell r="AD109" t="str">
            <v>S'KUNDLA</v>
          </cell>
          <cell r="AE109" t="str">
            <v>AMRELI</v>
          </cell>
          <cell r="AG109" t="str">
            <v>AMBARDI</v>
          </cell>
        </row>
        <row r="110">
          <cell r="G110" t="str">
            <v>JGY</v>
          </cell>
          <cell r="AB110" t="str">
            <v>DRON JGY</v>
          </cell>
          <cell r="AC110" t="str">
            <v>UNA-1</v>
          </cell>
          <cell r="AD110" t="str">
            <v>UNA</v>
          </cell>
          <cell r="AE110" t="str">
            <v>AMRELI</v>
          </cell>
          <cell r="AG110" t="str">
            <v>GIRGADHADA</v>
          </cell>
        </row>
        <row r="111">
          <cell r="G111" t="str">
            <v>AG</v>
          </cell>
          <cell r="AB111" t="str">
            <v>DRONESHWER AG</v>
          </cell>
          <cell r="AC111" t="str">
            <v>UNA-1</v>
          </cell>
          <cell r="AD111" t="str">
            <v>UNA</v>
          </cell>
          <cell r="AE111" t="str">
            <v>AMRELI</v>
          </cell>
          <cell r="AG111" t="str">
            <v>GIRGADHADA</v>
          </cell>
        </row>
        <row r="112">
          <cell r="G112" t="str">
            <v>AG</v>
          </cell>
          <cell r="AB112" t="str">
            <v>DUDANA AG</v>
          </cell>
          <cell r="AC112" t="str">
            <v>KODINAR-1</v>
          </cell>
          <cell r="AD112" t="str">
            <v>UNA</v>
          </cell>
          <cell r="AE112" t="str">
            <v>AMRELI</v>
          </cell>
          <cell r="AG112" t="str">
            <v>DEVALI</v>
          </cell>
        </row>
        <row r="113">
          <cell r="G113" t="str">
            <v>AG</v>
          </cell>
          <cell r="AB113" t="str">
            <v>DUDHALA AG</v>
          </cell>
          <cell r="AC113" t="str">
            <v>DHARI</v>
          </cell>
          <cell r="AD113" t="str">
            <v>AMRELI-2</v>
          </cell>
          <cell r="AE113" t="str">
            <v>AMRELI</v>
          </cell>
          <cell r="AG113" t="str">
            <v>DHARI</v>
          </cell>
        </row>
        <row r="114">
          <cell r="G114" t="str">
            <v>SST</v>
          </cell>
          <cell r="AB114" t="str">
            <v>DUDHALA SST</v>
          </cell>
          <cell r="AC114" t="str">
            <v>DHARI</v>
          </cell>
          <cell r="AD114" t="str">
            <v>AMRELI-2</v>
          </cell>
          <cell r="AE114" t="str">
            <v>AMRELI</v>
          </cell>
          <cell r="AG114" t="str">
            <v>DUDHALA</v>
          </cell>
        </row>
        <row r="115">
          <cell r="G115" t="str">
            <v>JGY</v>
          </cell>
          <cell r="AB115" t="str">
            <v>DUNGAR JGY</v>
          </cell>
          <cell r="AC115" t="str">
            <v>RAJULA</v>
          </cell>
          <cell r="AD115" t="str">
            <v>S'KUNDLA</v>
          </cell>
          <cell r="AE115" t="str">
            <v>AMRELI</v>
          </cell>
          <cell r="AG115" t="str">
            <v>DUNGAR</v>
          </cell>
        </row>
        <row r="116">
          <cell r="G116" t="str">
            <v>SST</v>
          </cell>
          <cell r="AB116" t="str">
            <v>DUNGAR SST</v>
          </cell>
          <cell r="AC116" t="str">
            <v>RAJULA</v>
          </cell>
          <cell r="AD116" t="str">
            <v>S'KUNDLA</v>
          </cell>
          <cell r="AE116" t="str">
            <v>AMRELI</v>
          </cell>
          <cell r="AG116" t="str">
            <v>DUNGAR</v>
          </cell>
        </row>
        <row r="117">
          <cell r="G117" t="str">
            <v>AG</v>
          </cell>
          <cell r="AB117" t="str">
            <v>FAFANI AG</v>
          </cell>
          <cell r="AC117" t="str">
            <v>KODINAR-2</v>
          </cell>
          <cell r="AD117" t="str">
            <v>UNA</v>
          </cell>
          <cell r="AE117" t="str">
            <v>AMRELI</v>
          </cell>
          <cell r="AG117" t="str">
            <v>DEVALI</v>
          </cell>
        </row>
        <row r="118">
          <cell r="G118" t="str">
            <v>AG</v>
          </cell>
          <cell r="AB118" t="str">
            <v>FULKA AG</v>
          </cell>
          <cell r="AC118" t="str">
            <v>UNA-1</v>
          </cell>
          <cell r="AD118" t="str">
            <v>UNA</v>
          </cell>
          <cell r="AE118" t="str">
            <v>AMRELI</v>
          </cell>
          <cell r="AG118" t="str">
            <v>KESARIYA</v>
          </cell>
        </row>
        <row r="119">
          <cell r="G119" t="str">
            <v>INDU</v>
          </cell>
          <cell r="AB119" t="str">
            <v>G.H.C.L EXPRESS INDU</v>
          </cell>
          <cell r="AC119" t="str">
            <v>UNA-1</v>
          </cell>
          <cell r="AD119" t="str">
            <v>UNA</v>
          </cell>
          <cell r="AE119" t="str">
            <v>AMRELI</v>
          </cell>
          <cell r="AG119" t="str">
            <v>ADVI</v>
          </cell>
        </row>
        <row r="120">
          <cell r="G120" t="str">
            <v>INDU</v>
          </cell>
          <cell r="AB120" t="str">
            <v>G.H.C.L. INDU</v>
          </cell>
          <cell r="AC120" t="str">
            <v>RAJULA</v>
          </cell>
          <cell r="AD120" t="str">
            <v>S'KUNDLA</v>
          </cell>
          <cell r="AE120" t="str">
            <v>AMRELI</v>
          </cell>
          <cell r="AG120" t="str">
            <v>RAJULA</v>
          </cell>
        </row>
        <row r="121">
          <cell r="G121" t="str">
            <v>AG</v>
          </cell>
          <cell r="AB121" t="str">
            <v>GADHAKADA AG</v>
          </cell>
          <cell r="AC121" t="str">
            <v>S'KUNDLA [R]</v>
          </cell>
          <cell r="AD121" t="str">
            <v>S'KUNDLA</v>
          </cell>
          <cell r="AE121" t="str">
            <v>AMRELI</v>
          </cell>
          <cell r="AG121" t="str">
            <v>S'KUNDLA</v>
          </cell>
        </row>
        <row r="122">
          <cell r="G122" t="str">
            <v>URBAN</v>
          </cell>
          <cell r="AB122" t="str">
            <v>GAJERAPARA URBAN</v>
          </cell>
          <cell r="AC122" t="str">
            <v>AMRELI [T]</v>
          </cell>
          <cell r="AD122" t="str">
            <v>AMRELI-1</v>
          </cell>
          <cell r="AE122" t="str">
            <v>AMRELI</v>
          </cell>
          <cell r="AG122" t="str">
            <v>AMRELI-B</v>
          </cell>
        </row>
        <row r="123">
          <cell r="G123" t="str">
            <v>AG</v>
          </cell>
          <cell r="AB123" t="str">
            <v>GANGADA AG</v>
          </cell>
          <cell r="AC123" t="str">
            <v>UNA-2</v>
          </cell>
          <cell r="AD123" t="str">
            <v>UNA</v>
          </cell>
          <cell r="AE123" t="str">
            <v>AMRELI</v>
          </cell>
          <cell r="AG123" t="str">
            <v>SAMTER</v>
          </cell>
        </row>
        <row r="124">
          <cell r="G124" t="str">
            <v>AG</v>
          </cell>
          <cell r="AB124" t="str">
            <v>GARNI AG</v>
          </cell>
          <cell r="AC124" t="str">
            <v>BABRA</v>
          </cell>
          <cell r="AD124" t="str">
            <v>AMRELI-1</v>
          </cell>
          <cell r="AE124" t="str">
            <v>AMRELI</v>
          </cell>
          <cell r="AG124" t="str">
            <v>KOTADAPITHA</v>
          </cell>
        </row>
        <row r="125">
          <cell r="G125" t="str">
            <v>URBAN</v>
          </cell>
          <cell r="AB125" t="str">
            <v>GAWADKA W/W URBAN</v>
          </cell>
          <cell r="AC125" t="str">
            <v>AMRELI [T]</v>
          </cell>
          <cell r="AD125" t="str">
            <v>AMRELI-1</v>
          </cell>
          <cell r="AE125" t="str">
            <v>AMRELI</v>
          </cell>
          <cell r="AG125" t="str">
            <v>AMRELI</v>
          </cell>
        </row>
        <row r="126">
          <cell r="G126" t="str">
            <v>URBAN</v>
          </cell>
          <cell r="AB126" t="str">
            <v>GAYATRI CITY URBAN</v>
          </cell>
          <cell r="AC126" t="str">
            <v>CHALALA</v>
          </cell>
          <cell r="AD126" t="str">
            <v>AMRELI-2</v>
          </cell>
          <cell r="AE126" t="str">
            <v>AMRELI</v>
          </cell>
          <cell r="AG126" t="str">
            <v>CHALALA</v>
          </cell>
        </row>
        <row r="127">
          <cell r="G127" t="str">
            <v>AG</v>
          </cell>
          <cell r="AB127" t="str">
            <v>GAYTRI AG</v>
          </cell>
          <cell r="AC127" t="str">
            <v>KODINAR-2</v>
          </cell>
          <cell r="AD127" t="str">
            <v>UNA</v>
          </cell>
          <cell r="AE127" t="str">
            <v>AMRELI</v>
          </cell>
          <cell r="AG127" t="str">
            <v>GHANTVAD</v>
          </cell>
        </row>
        <row r="128">
          <cell r="G128" t="str">
            <v>JGY</v>
          </cell>
          <cell r="AB128" t="str">
            <v>GHANSHYAM JGY</v>
          </cell>
          <cell r="AC128" t="str">
            <v>UNA-2</v>
          </cell>
          <cell r="AD128" t="str">
            <v>UNA</v>
          </cell>
          <cell r="AE128" t="str">
            <v>AMRELI</v>
          </cell>
          <cell r="AG128" t="str">
            <v>SAMTER</v>
          </cell>
        </row>
        <row r="129">
          <cell r="G129" t="str">
            <v>AG</v>
          </cell>
          <cell r="AB129" t="str">
            <v>GHANTIYAN (N) AG</v>
          </cell>
          <cell r="AC129" t="str">
            <v>BAGASARA</v>
          </cell>
          <cell r="AD129" t="str">
            <v>AMRELI-2</v>
          </cell>
          <cell r="AE129" t="str">
            <v>AMRELI</v>
          </cell>
          <cell r="AG129" t="str">
            <v>CHUDA</v>
          </cell>
        </row>
        <row r="130">
          <cell r="G130" t="str">
            <v>AG</v>
          </cell>
          <cell r="AB130" t="str">
            <v>GHANTIYAN (O) AG</v>
          </cell>
          <cell r="AC130" t="str">
            <v>BAGASARA</v>
          </cell>
          <cell r="AD130" t="str">
            <v>AMRELI-2</v>
          </cell>
          <cell r="AE130" t="str">
            <v>AMRELI</v>
          </cell>
          <cell r="AG130" t="str">
            <v>BAGASARA</v>
          </cell>
        </row>
        <row r="131">
          <cell r="G131" t="str">
            <v>SST</v>
          </cell>
          <cell r="AB131" t="str">
            <v>GHANTVAD SST</v>
          </cell>
          <cell r="AC131" t="str">
            <v>KODINAR-2</v>
          </cell>
          <cell r="AD131" t="str">
            <v>UNA</v>
          </cell>
          <cell r="AE131" t="str">
            <v>AMRELI</v>
          </cell>
          <cell r="AG131" t="str">
            <v>GHANTVAD</v>
          </cell>
        </row>
        <row r="132">
          <cell r="G132" t="str">
            <v>AG</v>
          </cell>
          <cell r="AB132" t="str">
            <v>GHODAVADI AG</v>
          </cell>
          <cell r="AC132" t="str">
            <v>UNA-1</v>
          </cell>
          <cell r="AD132" t="str">
            <v>UNA</v>
          </cell>
          <cell r="AE132" t="str">
            <v>AMRELI</v>
          </cell>
          <cell r="AG132" t="str">
            <v>GIRGADHADA</v>
          </cell>
        </row>
        <row r="133">
          <cell r="G133" t="str">
            <v>URBAN</v>
          </cell>
          <cell r="AB133" t="str">
            <v>GIDC URBAN</v>
          </cell>
          <cell r="AC133" t="str">
            <v>BABRA</v>
          </cell>
          <cell r="AD133" t="str">
            <v>AMRELI-1</v>
          </cell>
          <cell r="AE133" t="str">
            <v>AMRELI</v>
          </cell>
          <cell r="AG133" t="str">
            <v>BABRA</v>
          </cell>
        </row>
        <row r="134">
          <cell r="G134" t="str">
            <v>AG</v>
          </cell>
          <cell r="AB134" t="str">
            <v>GIRDEVALI AG</v>
          </cell>
          <cell r="AC134" t="str">
            <v>KODINAR-2</v>
          </cell>
          <cell r="AD134" t="str">
            <v>UNA</v>
          </cell>
          <cell r="AE134" t="str">
            <v>AMRELI</v>
          </cell>
          <cell r="AG134" t="str">
            <v>GHANTVAD</v>
          </cell>
        </row>
        <row r="135">
          <cell r="G135" t="str">
            <v>AG</v>
          </cell>
          <cell r="AB135" t="str">
            <v>GIR-GADHADA (OLD) AG</v>
          </cell>
          <cell r="AC135" t="str">
            <v>UNA-1</v>
          </cell>
          <cell r="AD135" t="str">
            <v>UNA</v>
          </cell>
          <cell r="AE135" t="str">
            <v>AMRELI</v>
          </cell>
          <cell r="AG135" t="str">
            <v>UNA</v>
          </cell>
        </row>
        <row r="136">
          <cell r="G136" t="str">
            <v>JGY</v>
          </cell>
          <cell r="AB136" t="str">
            <v>GIRGADHADA JGY</v>
          </cell>
          <cell r="AC136" t="str">
            <v>UNA-1</v>
          </cell>
          <cell r="AD136" t="str">
            <v>UNA</v>
          </cell>
          <cell r="AE136" t="str">
            <v>AMRELI</v>
          </cell>
          <cell r="AG136" t="str">
            <v>GIRGADHADA</v>
          </cell>
        </row>
        <row r="137">
          <cell r="G137" t="str">
            <v>SST</v>
          </cell>
          <cell r="AB137" t="str">
            <v>GIRGADHADA SST</v>
          </cell>
          <cell r="AC137" t="str">
            <v>UNA-1</v>
          </cell>
          <cell r="AD137" t="str">
            <v>UNA</v>
          </cell>
          <cell r="AE137" t="str">
            <v>AMRELI</v>
          </cell>
          <cell r="AG137" t="str">
            <v>GIRGADHADA</v>
          </cell>
        </row>
        <row r="138">
          <cell r="G138" t="str">
            <v>JGY</v>
          </cell>
          <cell r="AB138" t="str">
            <v>GOKHARVALA JGY</v>
          </cell>
          <cell r="AC138" t="str">
            <v>AMRELI [R]</v>
          </cell>
          <cell r="AD138" t="str">
            <v>AMRELI-1</v>
          </cell>
          <cell r="AE138" t="str">
            <v>AMRELI</v>
          </cell>
          <cell r="AG138" t="str">
            <v>AMRELI</v>
          </cell>
        </row>
        <row r="139">
          <cell r="G139" t="str">
            <v>AG</v>
          </cell>
          <cell r="AB139" t="str">
            <v>GOPALGRAM AG</v>
          </cell>
          <cell r="AC139" t="str">
            <v>CHALALA</v>
          </cell>
          <cell r="AD139" t="str">
            <v>AMRELI-2</v>
          </cell>
          <cell r="AE139" t="str">
            <v>AMRELI</v>
          </cell>
          <cell r="AG139" t="str">
            <v>CHALALA</v>
          </cell>
        </row>
        <row r="140">
          <cell r="G140" t="str">
            <v>AG</v>
          </cell>
          <cell r="AB140" t="str">
            <v>GORADKA AG</v>
          </cell>
          <cell r="AC140" t="str">
            <v>S'KUNDLA [R]</v>
          </cell>
          <cell r="AD140" t="str">
            <v>S'KUNDLA</v>
          </cell>
          <cell r="AE140" t="str">
            <v>AMRELI</v>
          </cell>
          <cell r="AG140" t="str">
            <v>VIJPADI</v>
          </cell>
        </row>
        <row r="141">
          <cell r="G141" t="str">
            <v>JGY</v>
          </cell>
          <cell r="AB141" t="str">
            <v>GORANA JGY</v>
          </cell>
          <cell r="AC141" t="str">
            <v>KHAMBHA N</v>
          </cell>
          <cell r="AD141" t="str">
            <v>S'KUNDLA</v>
          </cell>
          <cell r="AE141" t="str">
            <v>AMRELI</v>
          </cell>
          <cell r="AG141" t="str">
            <v>MOTA-BARMAN</v>
          </cell>
        </row>
        <row r="142">
          <cell r="G142" t="str">
            <v>AG</v>
          </cell>
          <cell r="AB142" t="str">
            <v>GOVINDPUR AG</v>
          </cell>
          <cell r="AC142" t="str">
            <v>DHARI</v>
          </cell>
          <cell r="AD142" t="str">
            <v>AMRELI-2</v>
          </cell>
          <cell r="AE142" t="str">
            <v>AMRELI</v>
          </cell>
          <cell r="AG142" t="str">
            <v>DHARI</v>
          </cell>
        </row>
        <row r="143">
          <cell r="G143" t="str">
            <v>HTEX</v>
          </cell>
          <cell r="AB143" t="str">
            <v>GUJ.AMBUJAJETTY HTEX</v>
          </cell>
          <cell r="AC143" t="str">
            <v>KODINAR-1</v>
          </cell>
          <cell r="AD143" t="str">
            <v>UNA</v>
          </cell>
          <cell r="AE143" t="str">
            <v>AMRELI</v>
          </cell>
          <cell r="AG143" t="str">
            <v>KODINAR</v>
          </cell>
        </row>
        <row r="144">
          <cell r="G144" t="str">
            <v>EHT</v>
          </cell>
          <cell r="AB144" t="str">
            <v>GUJ-AMBUJA EHT</v>
          </cell>
          <cell r="AC144" t="str">
            <v>KODINAR-1</v>
          </cell>
          <cell r="AD144" t="str">
            <v>UNA</v>
          </cell>
          <cell r="AE144" t="str">
            <v>AMRELI</v>
          </cell>
          <cell r="AG144" t="str">
            <v>TIMBI</v>
          </cell>
        </row>
        <row r="145">
          <cell r="G145" t="str">
            <v>URBAN</v>
          </cell>
          <cell r="AB145" t="str">
            <v>GUJCOMASSOL URBAN</v>
          </cell>
          <cell r="AC145" t="str">
            <v>AMRELI [T]</v>
          </cell>
          <cell r="AD145" t="str">
            <v>AMRELI-1</v>
          </cell>
          <cell r="AE145" t="str">
            <v>AMRELI</v>
          </cell>
          <cell r="AG145" t="str">
            <v>AMRELI</v>
          </cell>
        </row>
        <row r="146">
          <cell r="G146" t="str">
            <v>AG</v>
          </cell>
          <cell r="AB146" t="str">
            <v>GUNDARAN AG</v>
          </cell>
          <cell r="AC146" t="str">
            <v>LILIYA N</v>
          </cell>
          <cell r="AD146" t="str">
            <v>AMRELI-1</v>
          </cell>
          <cell r="AE146" t="str">
            <v>AMRELI</v>
          </cell>
          <cell r="AG146" t="str">
            <v>LILIYA</v>
          </cell>
        </row>
        <row r="147">
          <cell r="G147" t="str">
            <v>AG</v>
          </cell>
          <cell r="AB147" t="str">
            <v>HADALA AG</v>
          </cell>
          <cell r="AC147" t="str">
            <v>KUKAVAV</v>
          </cell>
          <cell r="AD147" t="str">
            <v>AMRELI-2</v>
          </cell>
          <cell r="AE147" t="str">
            <v>AMRELI</v>
          </cell>
          <cell r="AG147" t="str">
            <v>KUNKAVAV</v>
          </cell>
        </row>
        <row r="148">
          <cell r="G148" t="str">
            <v>AG</v>
          </cell>
          <cell r="AB148" t="str">
            <v>HADIDA AG</v>
          </cell>
          <cell r="AC148" t="str">
            <v>S'KUNDLA [R]</v>
          </cell>
          <cell r="AD148" t="str">
            <v>S'KUNDLA</v>
          </cell>
          <cell r="AE148" t="str">
            <v>AMRELI</v>
          </cell>
          <cell r="AG148" t="str">
            <v>VIJPADI</v>
          </cell>
        </row>
        <row r="149">
          <cell r="G149" t="str">
            <v>JGY</v>
          </cell>
          <cell r="AB149" t="str">
            <v>HAJIRADHAR JGY</v>
          </cell>
          <cell r="AC149" t="str">
            <v>DAMNAGAR</v>
          </cell>
          <cell r="AD149" t="str">
            <v>AMRELI-1</v>
          </cell>
          <cell r="AE149" t="str">
            <v>AMRELI</v>
          </cell>
          <cell r="AG149" t="str">
            <v>DAMNAGAR</v>
          </cell>
        </row>
        <row r="150">
          <cell r="G150" t="str">
            <v>JGY</v>
          </cell>
          <cell r="AB150" t="str">
            <v>HALARIYA JGY</v>
          </cell>
          <cell r="AC150" t="str">
            <v>BAGASARA</v>
          </cell>
          <cell r="AD150" t="str">
            <v>AMRELI-2</v>
          </cell>
          <cell r="AE150" t="str">
            <v>AMRELI</v>
          </cell>
          <cell r="AG150" t="str">
            <v>SARAMBHADA</v>
          </cell>
        </row>
        <row r="151">
          <cell r="G151" t="str">
            <v>AG</v>
          </cell>
          <cell r="AB151" t="str">
            <v>HAMAPUR AG</v>
          </cell>
          <cell r="AC151" t="str">
            <v>BAGASARA</v>
          </cell>
          <cell r="AD151" t="str">
            <v>AMRELI-2</v>
          </cell>
          <cell r="AE151" t="str">
            <v>AMRELI</v>
          </cell>
          <cell r="AG151" t="str">
            <v>BAGASARA</v>
          </cell>
        </row>
        <row r="152">
          <cell r="G152" t="str">
            <v>AG</v>
          </cell>
          <cell r="AB152" t="str">
            <v>HARMADIYA AG</v>
          </cell>
          <cell r="AC152" t="str">
            <v>KODINAR-2</v>
          </cell>
          <cell r="AD152" t="str">
            <v>UNA</v>
          </cell>
          <cell r="AE152" t="str">
            <v>AMRELI</v>
          </cell>
          <cell r="AG152" t="str">
            <v>ALIDAR</v>
          </cell>
        </row>
        <row r="153">
          <cell r="G153" t="str">
            <v>AG</v>
          </cell>
          <cell r="AB153" t="str">
            <v>HARMADIYA AG</v>
          </cell>
          <cell r="AC153" t="str">
            <v>UNA-1</v>
          </cell>
          <cell r="AD153" t="str">
            <v>UNA</v>
          </cell>
          <cell r="AE153" t="str">
            <v>AMRELI</v>
          </cell>
          <cell r="AG153" t="str">
            <v>GIRGADHADA</v>
          </cell>
        </row>
        <row r="154">
          <cell r="G154" t="str">
            <v>AG</v>
          </cell>
          <cell r="AB154" t="str">
            <v>HINDORANA AG</v>
          </cell>
          <cell r="AC154" t="str">
            <v>RAJULA</v>
          </cell>
          <cell r="AD154" t="str">
            <v>S'KUNDLA</v>
          </cell>
          <cell r="AE154" t="str">
            <v>AMRELI</v>
          </cell>
          <cell r="AG154" t="str">
            <v>RAJULA</v>
          </cell>
        </row>
        <row r="155">
          <cell r="G155" t="str">
            <v>AG</v>
          </cell>
          <cell r="AB155" t="str">
            <v>HIRANA AG</v>
          </cell>
          <cell r="AC155" t="str">
            <v>LATHI</v>
          </cell>
          <cell r="AD155" t="str">
            <v>AMRELI-1</v>
          </cell>
          <cell r="AE155" t="str">
            <v>AMRELI</v>
          </cell>
          <cell r="AG155" t="str">
            <v>LATHI</v>
          </cell>
        </row>
        <row r="156">
          <cell r="G156" t="str">
            <v>AG</v>
          </cell>
          <cell r="AB156" t="str">
            <v>HUDALI AG</v>
          </cell>
          <cell r="AC156" t="str">
            <v>CHALALA</v>
          </cell>
          <cell r="AD156" t="str">
            <v>AMRELI-2</v>
          </cell>
          <cell r="AE156" t="str">
            <v>AMRELI</v>
          </cell>
          <cell r="AG156" t="str">
            <v>CHALALA</v>
          </cell>
        </row>
        <row r="157">
          <cell r="G157" t="str">
            <v>AG</v>
          </cell>
          <cell r="AB157" t="str">
            <v>INGORALA AG</v>
          </cell>
          <cell r="AC157" t="str">
            <v>KHAMBHA N</v>
          </cell>
          <cell r="AD157" t="str">
            <v>S'KUNDLA</v>
          </cell>
          <cell r="AE157" t="str">
            <v>AMRELI</v>
          </cell>
          <cell r="AG157" t="str">
            <v>MOTASAMDHIYALA</v>
          </cell>
        </row>
        <row r="158">
          <cell r="G158" t="str">
            <v>JGY</v>
          </cell>
          <cell r="AB158" t="str">
            <v>ISWARIYA JGY</v>
          </cell>
          <cell r="AC158" t="str">
            <v>AMRELI [R]</v>
          </cell>
          <cell r="AD158" t="str">
            <v>AMRELI-1</v>
          </cell>
          <cell r="AE158" t="str">
            <v>AMRELI</v>
          </cell>
          <cell r="AG158" t="str">
            <v>AMRELI</v>
          </cell>
        </row>
        <row r="159">
          <cell r="G159" t="str">
            <v>URBAN</v>
          </cell>
          <cell r="AB159" t="str">
            <v>JAFARABAD CITY URBAN</v>
          </cell>
          <cell r="AC159" t="str">
            <v>JAFRABAD</v>
          </cell>
          <cell r="AD159" t="str">
            <v>S'KUNDLA</v>
          </cell>
          <cell r="AE159" t="str">
            <v>AMRELI</v>
          </cell>
          <cell r="AG159" t="str">
            <v>JAFARABAD</v>
          </cell>
        </row>
        <row r="160">
          <cell r="G160" t="str">
            <v>SST</v>
          </cell>
          <cell r="AB160" t="str">
            <v>JAFARABAD SST SST</v>
          </cell>
          <cell r="AC160" t="str">
            <v>JAFRABAD</v>
          </cell>
          <cell r="AD160" t="str">
            <v>S'KUNDLA</v>
          </cell>
          <cell r="AE160" t="str">
            <v>AMRELI</v>
          </cell>
          <cell r="AG160" t="str">
            <v>JAFARABAD</v>
          </cell>
        </row>
        <row r="161">
          <cell r="G161" t="str">
            <v>AG</v>
          </cell>
          <cell r="AB161" t="str">
            <v>JALALPUR AG</v>
          </cell>
          <cell r="AC161" t="str">
            <v>DAMNAGAR</v>
          </cell>
          <cell r="AD161" t="str">
            <v>AMRELI-1</v>
          </cell>
          <cell r="AE161" t="str">
            <v>AMRELI</v>
          </cell>
          <cell r="AG161" t="str">
            <v>DHASA</v>
          </cell>
        </row>
        <row r="162">
          <cell r="G162" t="str">
            <v>AG</v>
          </cell>
          <cell r="AB162" t="str">
            <v>JALIYA AG</v>
          </cell>
          <cell r="AC162" t="str">
            <v>AMRELI [R]</v>
          </cell>
          <cell r="AD162" t="str">
            <v>AMRELI-1</v>
          </cell>
          <cell r="AE162" t="str">
            <v>AMRELI</v>
          </cell>
          <cell r="AG162" t="str">
            <v>AMRELI</v>
          </cell>
        </row>
        <row r="163">
          <cell r="G163" t="str">
            <v>JGY</v>
          </cell>
          <cell r="AB163" t="str">
            <v>JALJIVADI JGY</v>
          </cell>
          <cell r="AC163" t="str">
            <v>DHARI</v>
          </cell>
          <cell r="AD163" t="str">
            <v>AMRELI-2</v>
          </cell>
          <cell r="AE163" t="str">
            <v>AMRELI</v>
          </cell>
          <cell r="AG163" t="str">
            <v>DUDHALA</v>
          </cell>
        </row>
        <row r="164">
          <cell r="G164" t="str">
            <v>AG</v>
          </cell>
          <cell r="AB164" t="str">
            <v>JAMBARWALA AG</v>
          </cell>
          <cell r="AC164" t="str">
            <v>BABRA</v>
          </cell>
          <cell r="AD164" t="str">
            <v>AMRELI-1</v>
          </cell>
          <cell r="AE164" t="str">
            <v>AMRELI</v>
          </cell>
          <cell r="AG164" t="str">
            <v>BABRA</v>
          </cell>
        </row>
        <row r="165">
          <cell r="G165" t="str">
            <v>AG</v>
          </cell>
          <cell r="AB165" t="str">
            <v>JAMKA AG</v>
          </cell>
          <cell r="AC165" t="str">
            <v>KHAMBHA N</v>
          </cell>
          <cell r="AD165" t="str">
            <v>S'KUNDLA</v>
          </cell>
          <cell r="AE165" t="str">
            <v>AMRELI</v>
          </cell>
          <cell r="AG165" t="str">
            <v>MOTA-BARMAN</v>
          </cell>
        </row>
        <row r="166">
          <cell r="G166" t="str">
            <v>JGY</v>
          </cell>
          <cell r="AB166" t="str">
            <v>JANGAR JGY</v>
          </cell>
          <cell r="AC166" t="str">
            <v>KUKAVAV</v>
          </cell>
          <cell r="AD166" t="str">
            <v>AMRELI-2</v>
          </cell>
          <cell r="AE166" t="str">
            <v>AMRELI</v>
          </cell>
          <cell r="AG166" t="str">
            <v>KUNKAVAV</v>
          </cell>
        </row>
        <row r="167">
          <cell r="G167" t="str">
            <v>JGY</v>
          </cell>
          <cell r="AB167" t="str">
            <v>JARAGALI JGY</v>
          </cell>
          <cell r="AC167" t="str">
            <v>UNA-1</v>
          </cell>
          <cell r="AD167" t="str">
            <v>UNA</v>
          </cell>
          <cell r="AE167" t="str">
            <v>AMRELI</v>
          </cell>
          <cell r="AG167" t="str">
            <v>GIRGADHADA</v>
          </cell>
        </row>
        <row r="168">
          <cell r="G168" t="str">
            <v>JGY</v>
          </cell>
          <cell r="AB168" t="str">
            <v>JATRODA JGY</v>
          </cell>
          <cell r="AC168" t="str">
            <v>LILIYA N</v>
          </cell>
          <cell r="AD168" t="str">
            <v>AMRELI-1</v>
          </cell>
          <cell r="AE168" t="str">
            <v>AMRELI</v>
          </cell>
          <cell r="AG168" t="str">
            <v>LILIYA</v>
          </cell>
        </row>
        <row r="169">
          <cell r="G169" t="str">
            <v>AG</v>
          </cell>
          <cell r="AB169" t="str">
            <v>JEERA AG</v>
          </cell>
          <cell r="AC169" t="str">
            <v>DHARI</v>
          </cell>
          <cell r="AD169" t="str">
            <v>AMRELI-2</v>
          </cell>
          <cell r="AE169" t="str">
            <v>AMRELI</v>
          </cell>
          <cell r="AG169" t="str">
            <v>DUDHALA</v>
          </cell>
        </row>
        <row r="170">
          <cell r="G170" t="str">
            <v>AG</v>
          </cell>
          <cell r="AB170" t="str">
            <v>JEJAD AG</v>
          </cell>
          <cell r="AC170" t="str">
            <v>S'KUNDLA [R]</v>
          </cell>
          <cell r="AD170" t="str">
            <v>S'KUNDLA</v>
          </cell>
          <cell r="AE170" t="str">
            <v>AMRELI</v>
          </cell>
          <cell r="AG170" t="str">
            <v>VANDA</v>
          </cell>
        </row>
        <row r="171">
          <cell r="G171" t="str">
            <v>URBAN</v>
          </cell>
          <cell r="AB171" t="str">
            <v>JESHINGPARA CITY URBAN</v>
          </cell>
          <cell r="AC171" t="str">
            <v>AMRELI [T]</v>
          </cell>
          <cell r="AD171" t="str">
            <v>AMRELI-1</v>
          </cell>
          <cell r="AE171" t="str">
            <v>AMRELI</v>
          </cell>
          <cell r="AG171" t="str">
            <v>AMRELI-B</v>
          </cell>
        </row>
        <row r="172">
          <cell r="G172" t="str">
            <v>JGY</v>
          </cell>
          <cell r="AB172" t="str">
            <v>JETHIYAVADR JGY</v>
          </cell>
          <cell r="AC172" t="str">
            <v>BAGASARA</v>
          </cell>
          <cell r="AD172" t="str">
            <v>AMRELI-2</v>
          </cell>
          <cell r="AE172" t="str">
            <v>AMRELI</v>
          </cell>
          <cell r="AG172" t="str">
            <v>BAGASARA</v>
          </cell>
        </row>
        <row r="173">
          <cell r="G173" t="str">
            <v>AG</v>
          </cell>
          <cell r="AB173" t="str">
            <v>JETPUR AG</v>
          </cell>
          <cell r="AC173" t="str">
            <v>VADIA</v>
          </cell>
          <cell r="AD173" t="str">
            <v>AMRELI-2</v>
          </cell>
          <cell r="AE173" t="str">
            <v>AMRELI</v>
          </cell>
          <cell r="AG173" t="str">
            <v>VADIA</v>
          </cell>
        </row>
        <row r="174">
          <cell r="G174" t="str">
            <v>JGY</v>
          </cell>
          <cell r="AB174" t="str">
            <v>JIVAPAR JGY</v>
          </cell>
          <cell r="AC174" t="str">
            <v>BABRA</v>
          </cell>
          <cell r="AD174" t="str">
            <v>AMRELI-1</v>
          </cell>
          <cell r="AE174" t="str">
            <v>AMRELI</v>
          </cell>
          <cell r="AG174" t="str">
            <v>BABRA</v>
          </cell>
        </row>
        <row r="175">
          <cell r="G175" t="str">
            <v>AG</v>
          </cell>
          <cell r="AB175" t="str">
            <v>JUNASAVAR AG</v>
          </cell>
          <cell r="AC175" t="str">
            <v>DAMNAGAR</v>
          </cell>
          <cell r="AD175" t="str">
            <v>AMRELI-1</v>
          </cell>
          <cell r="AE175" t="str">
            <v>AMRELI</v>
          </cell>
          <cell r="AG175" t="str">
            <v>GARIYADHAR</v>
          </cell>
        </row>
        <row r="176">
          <cell r="G176" t="str">
            <v>JGY</v>
          </cell>
          <cell r="AB176" t="str">
            <v>KADODARA JGY</v>
          </cell>
          <cell r="AC176" t="str">
            <v>KODINAR-1</v>
          </cell>
          <cell r="AD176" t="str">
            <v>UNA</v>
          </cell>
          <cell r="AE176" t="str">
            <v>AMRELI</v>
          </cell>
          <cell r="AG176" t="str">
            <v>DEVALI</v>
          </cell>
        </row>
        <row r="177">
          <cell r="G177" t="str">
            <v>AG</v>
          </cell>
          <cell r="AB177" t="str">
            <v>KAJ AG</v>
          </cell>
          <cell r="AC177" t="str">
            <v>KODINAR-1</v>
          </cell>
          <cell r="AD177" t="str">
            <v>UNA</v>
          </cell>
          <cell r="AE177" t="str">
            <v>AMRELI</v>
          </cell>
          <cell r="AG177" t="str">
            <v>DEVALI</v>
          </cell>
        </row>
        <row r="178">
          <cell r="G178" t="str">
            <v>JGY</v>
          </cell>
          <cell r="AB178" t="str">
            <v>KAJURIPIPALIYA JGY</v>
          </cell>
          <cell r="AC178" t="str">
            <v>KUKAVAV</v>
          </cell>
          <cell r="AD178" t="str">
            <v>AMRELI-2</v>
          </cell>
          <cell r="AE178" t="str">
            <v>AMRELI</v>
          </cell>
          <cell r="AG178" t="str">
            <v>DERDI</v>
          </cell>
        </row>
        <row r="179">
          <cell r="G179" t="str">
            <v>AG</v>
          </cell>
          <cell r="AB179" t="str">
            <v>KALIDHAR AG</v>
          </cell>
          <cell r="AC179" t="str">
            <v>KODINAR-2</v>
          </cell>
          <cell r="AD179" t="str">
            <v>UNA</v>
          </cell>
          <cell r="AE179" t="str">
            <v>AMRELI</v>
          </cell>
          <cell r="AG179" t="str">
            <v>ALIDAR</v>
          </cell>
        </row>
        <row r="180">
          <cell r="G180" t="str">
            <v>JGY</v>
          </cell>
          <cell r="AB180" t="str">
            <v>KALORANA JGY</v>
          </cell>
          <cell r="AC180" t="str">
            <v>BABRA</v>
          </cell>
          <cell r="AD180" t="str">
            <v>AMRELI-1</v>
          </cell>
          <cell r="AE180" t="str">
            <v>AMRELI</v>
          </cell>
          <cell r="AG180" t="str">
            <v>KOTADAPITHA</v>
          </cell>
        </row>
        <row r="181">
          <cell r="G181" t="str">
            <v>JGY</v>
          </cell>
          <cell r="AB181" t="str">
            <v>KAMIGADH JGY</v>
          </cell>
          <cell r="AC181" t="str">
            <v>KUKAVAV</v>
          </cell>
          <cell r="AD181" t="str">
            <v>AMRELI-2</v>
          </cell>
          <cell r="AE181" t="str">
            <v>AMRELI</v>
          </cell>
          <cell r="AG181" t="str">
            <v>KUNKAVAV</v>
          </cell>
        </row>
        <row r="182">
          <cell r="G182" t="str">
            <v>JGY</v>
          </cell>
          <cell r="AB182" t="str">
            <v>KARJALA JGY</v>
          </cell>
          <cell r="AC182" t="str">
            <v>S'KUNDLA [R]</v>
          </cell>
          <cell r="AD182" t="str">
            <v>S'KUNDLA</v>
          </cell>
          <cell r="AE182" t="str">
            <v>AMRELI</v>
          </cell>
          <cell r="AG182" t="str">
            <v>CHALALA</v>
          </cell>
        </row>
        <row r="183">
          <cell r="G183" t="str">
            <v>AG</v>
          </cell>
          <cell r="AB183" t="str">
            <v>KASHI VISWANATH AG</v>
          </cell>
          <cell r="AC183" t="str">
            <v>AMRELI [R]</v>
          </cell>
          <cell r="AD183" t="str">
            <v>AMRELI-1</v>
          </cell>
          <cell r="AE183" t="str">
            <v>AMRELI</v>
          </cell>
          <cell r="AG183" t="str">
            <v>AMRELI-B</v>
          </cell>
        </row>
        <row r="184">
          <cell r="G184" t="str">
            <v>AG</v>
          </cell>
          <cell r="AB184" t="str">
            <v>KATAR AG</v>
          </cell>
          <cell r="AC184" t="str">
            <v>RAJULA</v>
          </cell>
          <cell r="AD184" t="str">
            <v>S'KUNDLA</v>
          </cell>
          <cell r="AE184" t="str">
            <v>AMRELI</v>
          </cell>
          <cell r="AG184" t="str">
            <v>RAJULA</v>
          </cell>
        </row>
        <row r="185">
          <cell r="G185" t="str">
            <v>AG</v>
          </cell>
          <cell r="AB185" t="str">
            <v>KERALA AG</v>
          </cell>
          <cell r="AC185" t="str">
            <v>CHALALA</v>
          </cell>
          <cell r="AD185" t="str">
            <v>AMRELI-2</v>
          </cell>
          <cell r="AE185" t="str">
            <v>AMRELI</v>
          </cell>
          <cell r="AG185" t="str">
            <v>CHALALA</v>
          </cell>
        </row>
        <row r="186">
          <cell r="G186" t="str">
            <v>AG</v>
          </cell>
          <cell r="AB186" t="str">
            <v>KERIYANAGAS AG</v>
          </cell>
          <cell r="AC186" t="str">
            <v>AMRELI [R]</v>
          </cell>
          <cell r="AD186" t="str">
            <v>AMRELI-1</v>
          </cell>
          <cell r="AE186" t="str">
            <v>AMRELI</v>
          </cell>
          <cell r="AG186" t="str">
            <v>AMRELI</v>
          </cell>
        </row>
        <row r="187">
          <cell r="G187" t="str">
            <v>JGY</v>
          </cell>
          <cell r="AB187" t="str">
            <v>KESARIYA JGY</v>
          </cell>
          <cell r="AC187" t="str">
            <v>UNA-1</v>
          </cell>
          <cell r="AD187" t="str">
            <v>UNA</v>
          </cell>
          <cell r="AE187" t="str">
            <v>AMRELI</v>
          </cell>
          <cell r="AG187" t="str">
            <v>KESARIYA</v>
          </cell>
        </row>
        <row r="188">
          <cell r="G188" t="str">
            <v>SST</v>
          </cell>
          <cell r="AB188" t="str">
            <v>KESARIYA SST</v>
          </cell>
          <cell r="AC188" t="str">
            <v>UNA-1</v>
          </cell>
          <cell r="AD188" t="str">
            <v>UNA</v>
          </cell>
          <cell r="AE188" t="str">
            <v>AMRELI</v>
          </cell>
          <cell r="AG188" t="str">
            <v>KESARIYA</v>
          </cell>
        </row>
        <row r="189">
          <cell r="G189" t="str">
            <v>AG</v>
          </cell>
          <cell r="AB189" t="str">
            <v>KHADADHAR AG</v>
          </cell>
          <cell r="AC189" t="str">
            <v>KHAMBHA N</v>
          </cell>
          <cell r="AD189" t="str">
            <v>S'KUNDLA</v>
          </cell>
          <cell r="AE189" t="str">
            <v>AMRELI</v>
          </cell>
          <cell r="AG189" t="str">
            <v>KHAMBHA</v>
          </cell>
        </row>
        <row r="190">
          <cell r="G190" t="str">
            <v>JGY</v>
          </cell>
          <cell r="AB190" t="str">
            <v>KHADASALI  JGY</v>
          </cell>
          <cell r="AC190" t="str">
            <v>S'KUNDLA [R]</v>
          </cell>
          <cell r="AD190" t="str">
            <v>S'KUNDLA</v>
          </cell>
          <cell r="AE190" t="str">
            <v>AMRELI</v>
          </cell>
          <cell r="AG190" t="str">
            <v>VIJPADI</v>
          </cell>
        </row>
        <row r="191">
          <cell r="G191" t="str">
            <v>AG</v>
          </cell>
          <cell r="AB191" t="str">
            <v>KHAKHARIYA AG</v>
          </cell>
          <cell r="AC191" t="str">
            <v>VADIA</v>
          </cell>
          <cell r="AD191" t="str">
            <v>AMRELI-2</v>
          </cell>
          <cell r="AE191" t="str">
            <v>AMRELI</v>
          </cell>
          <cell r="AG191" t="str">
            <v>VADIA</v>
          </cell>
        </row>
        <row r="192">
          <cell r="G192" t="str">
            <v>URBAN</v>
          </cell>
          <cell r="AB192" t="str">
            <v>KHAMBHA (T) URBAN</v>
          </cell>
          <cell r="AC192" t="str">
            <v>KHAMBHA N</v>
          </cell>
          <cell r="AD192" t="str">
            <v>S'KUNDLA</v>
          </cell>
          <cell r="AE192" t="str">
            <v>AMRELI</v>
          </cell>
          <cell r="AG192" t="str">
            <v>KHAMBHA</v>
          </cell>
        </row>
        <row r="193">
          <cell r="G193" t="str">
            <v>SST</v>
          </cell>
          <cell r="AB193" t="str">
            <v>KHAMBHA SST</v>
          </cell>
          <cell r="AC193" t="str">
            <v>KHAMBHA N</v>
          </cell>
          <cell r="AD193" t="str">
            <v>S'KUNDLA</v>
          </cell>
          <cell r="AE193" t="str">
            <v>AMRELI</v>
          </cell>
          <cell r="AG193" t="str">
            <v>KHAMBHA</v>
          </cell>
        </row>
        <row r="194">
          <cell r="G194" t="str">
            <v>AG</v>
          </cell>
          <cell r="AB194" t="str">
            <v>KHAMBHALA AG</v>
          </cell>
          <cell r="AC194" t="str">
            <v>BABRA</v>
          </cell>
          <cell r="AD194" t="str">
            <v>AMRELI-1</v>
          </cell>
          <cell r="AE194" t="str">
            <v>AMRELI</v>
          </cell>
          <cell r="AG194" t="str">
            <v>BABRA</v>
          </cell>
        </row>
        <row r="195">
          <cell r="G195" t="str">
            <v>AG</v>
          </cell>
          <cell r="AB195" t="str">
            <v>KHILAWAD AG</v>
          </cell>
          <cell r="AC195" t="str">
            <v>UNA-2</v>
          </cell>
          <cell r="AD195" t="str">
            <v>UNA</v>
          </cell>
          <cell r="AE195" t="str">
            <v>AMRELI</v>
          </cell>
          <cell r="AG195" t="str">
            <v>DHOKADAVA</v>
          </cell>
        </row>
        <row r="196">
          <cell r="G196" t="str">
            <v>AG</v>
          </cell>
          <cell r="AB196" t="str">
            <v>KHIRASARA AG</v>
          </cell>
          <cell r="AC196" t="str">
            <v>VADIA</v>
          </cell>
          <cell r="AD196" t="str">
            <v>AMRELI-2</v>
          </cell>
          <cell r="AE196" t="str">
            <v>AMRELI</v>
          </cell>
          <cell r="AG196" t="str">
            <v>JETPUR-B</v>
          </cell>
        </row>
        <row r="197">
          <cell r="G197" t="str">
            <v>AG</v>
          </cell>
          <cell r="AB197" t="str">
            <v>KHISARI AG</v>
          </cell>
          <cell r="AC197" t="str">
            <v>DHARI</v>
          </cell>
          <cell r="AD197" t="str">
            <v>AMRELI-2</v>
          </cell>
          <cell r="AE197" t="str">
            <v>AMRELI</v>
          </cell>
          <cell r="AG197" t="str">
            <v>DUDHALA</v>
          </cell>
        </row>
        <row r="198">
          <cell r="G198" t="str">
            <v>URBAN</v>
          </cell>
          <cell r="AB198" t="str">
            <v>KHODIYAR CITY URBAN</v>
          </cell>
          <cell r="AC198" t="str">
            <v>DHARI</v>
          </cell>
          <cell r="AD198" t="str">
            <v>AMRELI-2</v>
          </cell>
          <cell r="AE198" t="str">
            <v>AMRELI</v>
          </cell>
          <cell r="AG198" t="str">
            <v>DHARI</v>
          </cell>
        </row>
        <row r="199">
          <cell r="G199" t="str">
            <v>JGY</v>
          </cell>
          <cell r="AB199" t="str">
            <v>KHODIYAR JGY</v>
          </cell>
          <cell r="AC199" t="str">
            <v>UNA-2</v>
          </cell>
          <cell r="AD199" t="str">
            <v>UNA</v>
          </cell>
          <cell r="AE199" t="str">
            <v>AMRELI</v>
          </cell>
          <cell r="AG199" t="str">
            <v>DHOKADAVA</v>
          </cell>
        </row>
        <row r="200">
          <cell r="G200" t="str">
            <v>AG</v>
          </cell>
          <cell r="AB200" t="str">
            <v>KHOKHARA AG</v>
          </cell>
          <cell r="AC200" t="str">
            <v>DHARI</v>
          </cell>
          <cell r="AD200" t="str">
            <v>AMRELI-2</v>
          </cell>
          <cell r="AE200" t="str">
            <v>AMRELI</v>
          </cell>
          <cell r="AG200" t="str">
            <v>DHARI</v>
          </cell>
        </row>
        <row r="201">
          <cell r="G201" t="str">
            <v>JGY</v>
          </cell>
          <cell r="AB201" t="str">
            <v>KIDI JGY</v>
          </cell>
          <cell r="AC201" t="str">
            <v>BABRA</v>
          </cell>
          <cell r="AD201" t="str">
            <v>AMRELI-1</v>
          </cell>
          <cell r="AE201" t="str">
            <v>AMRELI</v>
          </cell>
          <cell r="AG201" t="str">
            <v>BABRA</v>
          </cell>
        </row>
        <row r="202">
          <cell r="G202" t="str">
            <v>AG</v>
          </cell>
          <cell r="AB202" t="str">
            <v>KOB AG</v>
          </cell>
          <cell r="AC202" t="str">
            <v>UNA-1</v>
          </cell>
          <cell r="AD202" t="str">
            <v>UNA</v>
          </cell>
          <cell r="AE202" t="str">
            <v>AMRELI</v>
          </cell>
          <cell r="AG202" t="str">
            <v>UNA</v>
          </cell>
        </row>
        <row r="203">
          <cell r="G203" t="str">
            <v>URBAN</v>
          </cell>
          <cell r="AB203" t="str">
            <v>KODINAR CITY URBAN</v>
          </cell>
          <cell r="AC203" t="str">
            <v>KODINAR-1</v>
          </cell>
          <cell r="AD203" t="str">
            <v>UNA</v>
          </cell>
          <cell r="AE203" t="str">
            <v>AMRELI</v>
          </cell>
          <cell r="AG203" t="str">
            <v>KODINAR</v>
          </cell>
        </row>
        <row r="204">
          <cell r="G204" t="str">
            <v>SST</v>
          </cell>
          <cell r="AB204" t="str">
            <v>KODINAR SST</v>
          </cell>
          <cell r="AC204" t="str">
            <v>KODINAR-1</v>
          </cell>
          <cell r="AD204" t="str">
            <v>UNA</v>
          </cell>
          <cell r="AE204" t="str">
            <v>AMRELI</v>
          </cell>
          <cell r="AG204" t="str">
            <v>KODINAR</v>
          </cell>
        </row>
        <row r="205">
          <cell r="G205" t="str">
            <v>AG</v>
          </cell>
          <cell r="AB205" t="str">
            <v>KOTADAPITHA AG</v>
          </cell>
          <cell r="AC205" t="str">
            <v>BABRA</v>
          </cell>
          <cell r="AD205" t="str">
            <v>AMRELI-1</v>
          </cell>
          <cell r="AE205" t="str">
            <v>AMRELI</v>
          </cell>
          <cell r="AG205" t="str">
            <v>KOTADAPITHA</v>
          </cell>
        </row>
        <row r="206">
          <cell r="G206" t="str">
            <v>SST</v>
          </cell>
          <cell r="AB206" t="str">
            <v>KOTADAPITHA SST</v>
          </cell>
          <cell r="AC206" t="str">
            <v>BABRA</v>
          </cell>
          <cell r="AD206" t="str">
            <v>AMRELI-1</v>
          </cell>
          <cell r="AE206" t="str">
            <v>AMRELI</v>
          </cell>
          <cell r="AG206" t="str">
            <v>KOTADAPITHA</v>
          </cell>
        </row>
        <row r="207">
          <cell r="G207" t="str">
            <v>INDU</v>
          </cell>
          <cell r="AB207" t="str">
            <v>KOTADAPITHA W/W INDU</v>
          </cell>
          <cell r="AC207" t="str">
            <v>BABRA</v>
          </cell>
          <cell r="AD207" t="str">
            <v>AMRELI-1</v>
          </cell>
          <cell r="AE207" t="str">
            <v>AMRELI</v>
          </cell>
          <cell r="AG207" t="str">
            <v>KOTADAPITHA</v>
          </cell>
        </row>
        <row r="208">
          <cell r="G208" t="str">
            <v>AG</v>
          </cell>
          <cell r="AB208" t="str">
            <v>KOTADI AG</v>
          </cell>
          <cell r="AC208" t="str">
            <v>RAJULA</v>
          </cell>
          <cell r="AD208" t="str">
            <v>S'KUNDLA</v>
          </cell>
          <cell r="AE208" t="str">
            <v>AMRELI</v>
          </cell>
          <cell r="AG208" t="str">
            <v>RAJULA</v>
          </cell>
        </row>
        <row r="209">
          <cell r="G209" t="str">
            <v>JGY</v>
          </cell>
          <cell r="AB209" t="str">
            <v>KOTHAPIPARIYA JGY</v>
          </cell>
          <cell r="AC209" t="str">
            <v>DHARI</v>
          </cell>
          <cell r="AD209" t="str">
            <v>AMRELI-2</v>
          </cell>
          <cell r="AE209" t="str">
            <v>AMRELI</v>
          </cell>
          <cell r="AG209" t="str">
            <v>BHADER</v>
          </cell>
        </row>
        <row r="210">
          <cell r="G210" t="str">
            <v>JGY</v>
          </cell>
          <cell r="AB210" t="str">
            <v>KRANKACH JGY</v>
          </cell>
          <cell r="AC210" t="str">
            <v>LILIYA N</v>
          </cell>
          <cell r="AD210" t="str">
            <v>AMRELI-1</v>
          </cell>
          <cell r="AE210" t="str">
            <v>AMRELI</v>
          </cell>
          <cell r="AG210" t="str">
            <v>LILIYA</v>
          </cell>
        </row>
        <row r="211">
          <cell r="G211" t="str">
            <v>AG</v>
          </cell>
          <cell r="AB211" t="str">
            <v>KRISHNAGADH-AKALA AG</v>
          </cell>
          <cell r="AC211" t="str">
            <v>LATHI</v>
          </cell>
          <cell r="AD211" t="str">
            <v>AMRELI-1</v>
          </cell>
          <cell r="AE211" t="str">
            <v>AMRELI</v>
          </cell>
          <cell r="AG211" t="str">
            <v>LATHI</v>
          </cell>
        </row>
        <row r="212">
          <cell r="G212" t="str">
            <v>AG</v>
          </cell>
          <cell r="AB212" t="str">
            <v>KRISHNAPARA AG</v>
          </cell>
          <cell r="AC212" t="str">
            <v>RAJULA</v>
          </cell>
          <cell r="AD212" t="str">
            <v>S'KUNDLA</v>
          </cell>
          <cell r="AE212" t="str">
            <v>AMRELI</v>
          </cell>
          <cell r="AG212" t="str">
            <v>MOTA-BARMAN</v>
          </cell>
        </row>
        <row r="213">
          <cell r="G213" t="str">
            <v>AG</v>
          </cell>
          <cell r="AB213" t="str">
            <v>KUBADA AG</v>
          </cell>
          <cell r="AC213" t="str">
            <v>DHARI</v>
          </cell>
          <cell r="AD213" t="str">
            <v>AMRELI-2</v>
          </cell>
          <cell r="AE213" t="str">
            <v>AMRELI</v>
          </cell>
          <cell r="AG213" t="str">
            <v>DALKHANIYA</v>
          </cell>
        </row>
        <row r="214">
          <cell r="G214" t="str">
            <v>URBAN</v>
          </cell>
          <cell r="AB214" t="str">
            <v>KUKAVAV CITY URBAN</v>
          </cell>
          <cell r="AC214" t="str">
            <v>KUKAVAV</v>
          </cell>
          <cell r="AD214" t="str">
            <v>AMRELI-2</v>
          </cell>
          <cell r="AE214" t="str">
            <v>AMRELI</v>
          </cell>
          <cell r="AG214" t="str">
            <v>KUNKAVAV</v>
          </cell>
        </row>
        <row r="215">
          <cell r="G215" t="str">
            <v>URBAN</v>
          </cell>
          <cell r="AB215" t="str">
            <v>KUNDLA CITY URBAN</v>
          </cell>
          <cell r="AC215" t="str">
            <v>S'KUNDLA [T]</v>
          </cell>
          <cell r="AD215" t="str">
            <v>S'KUNDLA</v>
          </cell>
          <cell r="AE215" t="str">
            <v>AMRELI</v>
          </cell>
          <cell r="AG215" t="str">
            <v>S'KUNDLA</v>
          </cell>
        </row>
        <row r="216">
          <cell r="G216" t="str">
            <v>SST</v>
          </cell>
          <cell r="AB216" t="str">
            <v>KUNKAVAV SST</v>
          </cell>
          <cell r="AC216" t="str">
            <v>KUKAVAV</v>
          </cell>
          <cell r="AD216" t="str">
            <v>AMRELI-2</v>
          </cell>
          <cell r="AE216" t="str">
            <v>AMRELI</v>
          </cell>
          <cell r="AG216" t="str">
            <v>KUNKAVAV</v>
          </cell>
        </row>
        <row r="217">
          <cell r="G217" t="str">
            <v>JGY</v>
          </cell>
          <cell r="AB217" t="str">
            <v>LAKHAPADAR JGY</v>
          </cell>
          <cell r="AC217" t="str">
            <v>CHALALA</v>
          </cell>
          <cell r="AD217" t="str">
            <v>AMRELI-2</v>
          </cell>
          <cell r="AE217" t="str">
            <v>AMRELI</v>
          </cell>
          <cell r="AG217" t="str">
            <v>CHALALA</v>
          </cell>
        </row>
        <row r="218">
          <cell r="G218" t="str">
            <v>AG</v>
          </cell>
          <cell r="AB218" t="str">
            <v>LAKHAT AG</v>
          </cell>
          <cell r="AC218" t="str">
            <v>S'KUNDLA [R]</v>
          </cell>
          <cell r="AD218" t="str">
            <v>S'KUNDLA</v>
          </cell>
          <cell r="AE218" t="str">
            <v>AMRELI</v>
          </cell>
          <cell r="AG218" t="str">
            <v>AMBARDI</v>
          </cell>
        </row>
        <row r="219">
          <cell r="G219" t="str">
            <v>JGY</v>
          </cell>
          <cell r="AB219" t="str">
            <v>LASA JGY</v>
          </cell>
          <cell r="AC219" t="str">
            <v>KHAMBHA N</v>
          </cell>
          <cell r="AD219" t="str">
            <v>S'KUNDLA</v>
          </cell>
          <cell r="AE219" t="str">
            <v>AMRELI</v>
          </cell>
          <cell r="AG219" t="str">
            <v>KHAMBHA</v>
          </cell>
        </row>
        <row r="220">
          <cell r="G220" t="str">
            <v>URBAN</v>
          </cell>
          <cell r="AB220" t="str">
            <v>LATHI CITY URBAN</v>
          </cell>
          <cell r="AC220" t="str">
            <v>LATHI</v>
          </cell>
          <cell r="AD220" t="str">
            <v>AMRELI-1</v>
          </cell>
          <cell r="AE220" t="str">
            <v>AMRELI</v>
          </cell>
          <cell r="AG220" t="str">
            <v>LATHI</v>
          </cell>
        </row>
        <row r="221">
          <cell r="G221" t="str">
            <v>SST</v>
          </cell>
          <cell r="AB221" t="str">
            <v>LATHI SST</v>
          </cell>
          <cell r="AC221" t="str">
            <v>LATHI</v>
          </cell>
          <cell r="AD221" t="str">
            <v>AMRELI-1</v>
          </cell>
          <cell r="AE221" t="str">
            <v>AMRELI</v>
          </cell>
          <cell r="AG221" t="str">
            <v>LATHI</v>
          </cell>
        </row>
        <row r="222">
          <cell r="G222" t="str">
            <v>URBAN</v>
          </cell>
          <cell r="AB222" t="str">
            <v>LILIYA CITY URBAN</v>
          </cell>
          <cell r="AC222" t="str">
            <v>LILIYA N</v>
          </cell>
          <cell r="AD222" t="str">
            <v>AMRELI-1</v>
          </cell>
          <cell r="AE222" t="str">
            <v>AMRELI</v>
          </cell>
          <cell r="AG222" t="str">
            <v>LILIYA</v>
          </cell>
        </row>
        <row r="223">
          <cell r="G223" t="str">
            <v>SST</v>
          </cell>
          <cell r="AB223" t="str">
            <v>LILIYA SST</v>
          </cell>
          <cell r="AC223" t="str">
            <v>LILIYA N</v>
          </cell>
          <cell r="AD223" t="str">
            <v>AMRELI-1</v>
          </cell>
          <cell r="AE223" t="str">
            <v>AMRELI</v>
          </cell>
          <cell r="AG223" t="str">
            <v>LILIYA</v>
          </cell>
        </row>
        <row r="224">
          <cell r="G224" t="str">
            <v>JGY</v>
          </cell>
          <cell r="AB224" t="str">
            <v>LOR JGY</v>
          </cell>
          <cell r="AC224" t="str">
            <v>JAFRABAD</v>
          </cell>
          <cell r="AD224" t="str">
            <v>S'KUNDLA</v>
          </cell>
          <cell r="AE224" t="str">
            <v>AMRELI</v>
          </cell>
          <cell r="AG224" t="str">
            <v>MOTA-BARMAN</v>
          </cell>
        </row>
        <row r="225">
          <cell r="G225" t="str">
            <v>AG</v>
          </cell>
          <cell r="AB225" t="str">
            <v>LUNGHIYA (N) AG</v>
          </cell>
          <cell r="AC225" t="str">
            <v>BAGASARA</v>
          </cell>
          <cell r="AD225" t="str">
            <v>AMRELI-2</v>
          </cell>
          <cell r="AE225" t="str">
            <v>AMRELI</v>
          </cell>
          <cell r="AG225" t="str">
            <v>BHADER</v>
          </cell>
        </row>
        <row r="226">
          <cell r="G226" t="str">
            <v>AG</v>
          </cell>
          <cell r="AB226" t="str">
            <v>LUNGHIYA (O) AG</v>
          </cell>
          <cell r="AC226" t="str">
            <v>DHARI</v>
          </cell>
          <cell r="AD226" t="str">
            <v>AMRELI-2</v>
          </cell>
          <cell r="AE226" t="str">
            <v>AMRELI</v>
          </cell>
          <cell r="AG226" t="str">
            <v>DHARI</v>
          </cell>
        </row>
        <row r="227">
          <cell r="G227" t="str">
            <v>JGY</v>
          </cell>
          <cell r="AB227" t="str">
            <v>LUNKIJGY JGY</v>
          </cell>
          <cell r="AC227" t="str">
            <v>CHITAL N</v>
          </cell>
          <cell r="AD227" t="str">
            <v>AMRELI-1</v>
          </cell>
          <cell r="AE227" t="str">
            <v>AMRELI</v>
          </cell>
          <cell r="AG227" t="str">
            <v>CHITAL</v>
          </cell>
        </row>
        <row r="228">
          <cell r="G228" t="str">
            <v>AG</v>
          </cell>
          <cell r="AB228" t="str">
            <v>MACHIYALA AG</v>
          </cell>
          <cell r="AC228" t="str">
            <v>CHITAL N</v>
          </cell>
          <cell r="AD228" t="str">
            <v>AMRELI-1</v>
          </cell>
          <cell r="AE228" t="str">
            <v>AMRELI</v>
          </cell>
          <cell r="AG228" t="str">
            <v>CHITAL</v>
          </cell>
        </row>
        <row r="229">
          <cell r="G229" t="str">
            <v>AG</v>
          </cell>
          <cell r="AB229" t="str">
            <v>MADHGAM AG</v>
          </cell>
          <cell r="AC229" t="str">
            <v>UNA-1</v>
          </cell>
          <cell r="AD229" t="str">
            <v>UNA</v>
          </cell>
          <cell r="AE229" t="str">
            <v>AMRELI</v>
          </cell>
          <cell r="AG229" t="str">
            <v>KESARIYA</v>
          </cell>
        </row>
        <row r="230">
          <cell r="G230" t="str">
            <v>AG</v>
          </cell>
          <cell r="AB230" t="str">
            <v>MAHOBATPARA AG</v>
          </cell>
          <cell r="AC230" t="str">
            <v>UNA-2</v>
          </cell>
          <cell r="AD230" t="str">
            <v>UNA</v>
          </cell>
          <cell r="AE230" t="str">
            <v>AMRELI</v>
          </cell>
          <cell r="AG230" t="str">
            <v>DHOKADAVA</v>
          </cell>
        </row>
        <row r="231">
          <cell r="G231" t="str">
            <v>AG</v>
          </cell>
          <cell r="AB231" t="str">
            <v>MALGAM AG</v>
          </cell>
          <cell r="AC231" t="str">
            <v>KODINAR-2</v>
          </cell>
          <cell r="AD231" t="str">
            <v>UNA</v>
          </cell>
          <cell r="AE231" t="str">
            <v>AMRELI</v>
          </cell>
          <cell r="AG231" t="str">
            <v>ADVI</v>
          </cell>
        </row>
        <row r="232">
          <cell r="G232" t="str">
            <v>AG</v>
          </cell>
          <cell r="AB232" t="str">
            <v>MALILA AG</v>
          </cell>
          <cell r="AC232" t="str">
            <v>CHALALA</v>
          </cell>
          <cell r="AD232" t="str">
            <v>AMRELI-2</v>
          </cell>
          <cell r="AE232" t="str">
            <v>AMRELI</v>
          </cell>
          <cell r="AG232" t="str">
            <v>CHALALA</v>
          </cell>
        </row>
        <row r="233">
          <cell r="G233" t="str">
            <v>JGY</v>
          </cell>
          <cell r="AB233" t="str">
            <v>MALSHIKA JGY</v>
          </cell>
          <cell r="AC233" t="str">
            <v>DHARI</v>
          </cell>
          <cell r="AD233" t="str">
            <v>AMRELI-2</v>
          </cell>
          <cell r="AE233" t="str">
            <v>AMRELI</v>
          </cell>
          <cell r="AG233" t="str">
            <v>DALKHANIYA</v>
          </cell>
        </row>
        <row r="234">
          <cell r="G234" t="str">
            <v>HTEX</v>
          </cell>
          <cell r="AB234" t="str">
            <v>MALSHIKA W/W HTEX</v>
          </cell>
          <cell r="AC234" t="str">
            <v>DHARI</v>
          </cell>
          <cell r="AD234" t="str">
            <v>AMRELI-2</v>
          </cell>
          <cell r="AE234" t="str">
            <v>AMRELI</v>
          </cell>
          <cell r="AG234" t="str">
            <v>BHADER</v>
          </cell>
        </row>
        <row r="235">
          <cell r="G235" t="str">
            <v>AG</v>
          </cell>
          <cell r="AB235" t="str">
            <v>MANDAN AG</v>
          </cell>
          <cell r="AC235" t="str">
            <v>RAJULA</v>
          </cell>
          <cell r="AD235" t="str">
            <v>S'KUNDLA</v>
          </cell>
          <cell r="AE235" t="str">
            <v>AMRELI</v>
          </cell>
          <cell r="AG235" t="str">
            <v>DUNGAR</v>
          </cell>
        </row>
        <row r="236">
          <cell r="G236" t="str">
            <v>AG</v>
          </cell>
          <cell r="AB236" t="str">
            <v>MANDAVI AG</v>
          </cell>
          <cell r="AC236" t="str">
            <v>DAMNAGAR</v>
          </cell>
          <cell r="AD236" t="str">
            <v>AMRELI-1</v>
          </cell>
          <cell r="AE236" t="str">
            <v>AMRELI</v>
          </cell>
          <cell r="AG236" t="str">
            <v>DAMNAGAR</v>
          </cell>
        </row>
        <row r="237">
          <cell r="G237" t="str">
            <v>AG</v>
          </cell>
          <cell r="AB237" t="str">
            <v>MANDAWADA AG</v>
          </cell>
          <cell r="AC237" t="str">
            <v>BAGASARA</v>
          </cell>
          <cell r="AD237" t="str">
            <v>AMRELI-2</v>
          </cell>
          <cell r="AE237" t="str">
            <v>AMRELI</v>
          </cell>
          <cell r="AG237" t="str">
            <v>BAGASARA</v>
          </cell>
        </row>
        <row r="238">
          <cell r="G238" t="str">
            <v>AG</v>
          </cell>
          <cell r="AB238" t="str">
            <v>MANEKVADA AG</v>
          </cell>
          <cell r="AC238" t="str">
            <v>BAGASARA</v>
          </cell>
          <cell r="AD238" t="str">
            <v>AMRELI-2</v>
          </cell>
          <cell r="AE238" t="str">
            <v>AMRELI</v>
          </cell>
          <cell r="AG238" t="str">
            <v>BHALGAM</v>
          </cell>
        </row>
        <row r="239">
          <cell r="G239" t="str">
            <v>AG</v>
          </cell>
          <cell r="AB239" t="str">
            <v>MARWADI AG</v>
          </cell>
          <cell r="AC239" t="str">
            <v>DHARI</v>
          </cell>
          <cell r="AD239" t="str">
            <v>AMRELI-2</v>
          </cell>
          <cell r="AE239" t="str">
            <v>AMRELI</v>
          </cell>
          <cell r="AG239" t="str">
            <v>BHADER</v>
          </cell>
        </row>
        <row r="240">
          <cell r="G240" t="str">
            <v>AG</v>
          </cell>
          <cell r="AB240" t="str">
            <v>MATIRALA AG</v>
          </cell>
          <cell r="AC240" t="str">
            <v>LATHI</v>
          </cell>
          <cell r="AD240" t="str">
            <v>AMRELI-1</v>
          </cell>
          <cell r="AE240" t="str">
            <v>AMRELI</v>
          </cell>
          <cell r="AG240" t="str">
            <v>LATHI</v>
          </cell>
        </row>
        <row r="241">
          <cell r="G241" t="str">
            <v>AG</v>
          </cell>
          <cell r="AB241" t="str">
            <v>MAVJINJAVA AG</v>
          </cell>
          <cell r="AC241" t="str">
            <v>KUKAVAV</v>
          </cell>
          <cell r="AD241" t="str">
            <v>AMRELI-2</v>
          </cell>
          <cell r="AE241" t="str">
            <v>AMRELI</v>
          </cell>
          <cell r="AG241" t="str">
            <v>NAVIHALIYAD</v>
          </cell>
        </row>
        <row r="242">
          <cell r="G242" t="str">
            <v>AG</v>
          </cell>
          <cell r="AB242" t="str">
            <v>MEDI AG</v>
          </cell>
          <cell r="AC242" t="str">
            <v>AMRELI [R]</v>
          </cell>
          <cell r="AD242" t="str">
            <v>AMRELI-1</v>
          </cell>
          <cell r="AE242" t="str">
            <v>AMRELI</v>
          </cell>
          <cell r="AG242" t="str">
            <v>SARAMBHADA</v>
          </cell>
        </row>
        <row r="243">
          <cell r="G243" t="str">
            <v>AG</v>
          </cell>
          <cell r="AB243" t="str">
            <v>MEVASA AG</v>
          </cell>
          <cell r="AC243" t="str">
            <v>S'KUNDLA [R]</v>
          </cell>
          <cell r="AD243" t="str">
            <v>S'KUNDLA</v>
          </cell>
          <cell r="AE243" t="str">
            <v>AMRELI</v>
          </cell>
          <cell r="AG243" t="str">
            <v>VANDA</v>
          </cell>
        </row>
        <row r="244">
          <cell r="G244" t="str">
            <v>AG</v>
          </cell>
          <cell r="AB244" t="str">
            <v>MITHAPUR AG</v>
          </cell>
          <cell r="AC244" t="str">
            <v>DHARI</v>
          </cell>
          <cell r="AD244" t="str">
            <v>AMRELI-2</v>
          </cell>
          <cell r="AE244" t="str">
            <v>AMRELI</v>
          </cell>
          <cell r="AG244" t="str">
            <v>DALKHANIYA</v>
          </cell>
        </row>
        <row r="245">
          <cell r="G245" t="str">
            <v>AG</v>
          </cell>
          <cell r="AB245" t="str">
            <v>MITIYAJ AG</v>
          </cell>
          <cell r="AC245" t="str">
            <v>KODINAR-2</v>
          </cell>
          <cell r="AD245" t="str">
            <v>UNA</v>
          </cell>
          <cell r="AE245" t="str">
            <v>AMRELI</v>
          </cell>
          <cell r="AG245" t="str">
            <v>KODINAR</v>
          </cell>
        </row>
        <row r="246">
          <cell r="G246" t="str">
            <v>JGY</v>
          </cell>
          <cell r="AB246" t="str">
            <v>MITIYAJ JGY</v>
          </cell>
          <cell r="AC246" t="str">
            <v>KODINAR-2</v>
          </cell>
          <cell r="AD246" t="str">
            <v>UNA</v>
          </cell>
          <cell r="AE246" t="str">
            <v>AMRELI</v>
          </cell>
          <cell r="AG246" t="str">
            <v>DEVALI</v>
          </cell>
        </row>
        <row r="247">
          <cell r="G247" t="str">
            <v>AG</v>
          </cell>
          <cell r="AB247" t="str">
            <v>MOLI AG</v>
          </cell>
          <cell r="AC247" t="str">
            <v>UNA-2</v>
          </cell>
          <cell r="AD247" t="str">
            <v>UNA</v>
          </cell>
          <cell r="AE247" t="str">
            <v>AMRELI</v>
          </cell>
          <cell r="AG247" t="str">
            <v>DHOKADAVA</v>
          </cell>
        </row>
        <row r="248">
          <cell r="G248" t="str">
            <v>JGY</v>
          </cell>
          <cell r="AB248" t="str">
            <v>MOMAI JGY</v>
          </cell>
          <cell r="AC248" t="str">
            <v>KODINAR-2</v>
          </cell>
          <cell r="AD248" t="str">
            <v>UNA</v>
          </cell>
          <cell r="AE248" t="str">
            <v>AMRELI</v>
          </cell>
          <cell r="AG248" t="str">
            <v>ADVI</v>
          </cell>
        </row>
        <row r="249">
          <cell r="G249" t="str">
            <v>AG</v>
          </cell>
          <cell r="AB249" t="str">
            <v>MONPUR AG</v>
          </cell>
          <cell r="AC249" t="str">
            <v>CHITAL N</v>
          </cell>
          <cell r="AD249" t="str">
            <v>AMRELI-1</v>
          </cell>
          <cell r="AE249" t="str">
            <v>AMRELI</v>
          </cell>
          <cell r="AG249" t="str">
            <v>CHITAL</v>
          </cell>
        </row>
        <row r="250">
          <cell r="G250" t="str">
            <v>AG</v>
          </cell>
          <cell r="AB250" t="str">
            <v>MONVEL AG</v>
          </cell>
          <cell r="AC250" t="str">
            <v>DHARI</v>
          </cell>
          <cell r="AD250" t="str">
            <v>AMRELI-2</v>
          </cell>
          <cell r="AE250" t="str">
            <v>AMRELI</v>
          </cell>
          <cell r="AG250" t="str">
            <v>BHADER</v>
          </cell>
        </row>
        <row r="251">
          <cell r="G251" t="str">
            <v>AG</v>
          </cell>
          <cell r="AB251" t="str">
            <v>MORVAD AG</v>
          </cell>
          <cell r="AC251" t="str">
            <v>KODINAR-2</v>
          </cell>
          <cell r="AD251" t="str">
            <v>UNA</v>
          </cell>
          <cell r="AE251" t="str">
            <v>AMRELI</v>
          </cell>
          <cell r="AG251" t="str">
            <v>ALIDAR</v>
          </cell>
        </row>
        <row r="252">
          <cell r="G252" t="str">
            <v>AG</v>
          </cell>
          <cell r="AB252" t="str">
            <v>MORZAR AG</v>
          </cell>
          <cell r="AC252" t="str">
            <v>CHALALA</v>
          </cell>
          <cell r="AD252" t="str">
            <v>AMRELI-2</v>
          </cell>
          <cell r="AE252" t="str">
            <v>AMRELI</v>
          </cell>
          <cell r="AG252" t="str">
            <v>DHARI</v>
          </cell>
        </row>
        <row r="253">
          <cell r="G253" t="str">
            <v>AG</v>
          </cell>
          <cell r="AB253" t="str">
            <v>MOTA ANKADIA AG</v>
          </cell>
          <cell r="AC253" t="str">
            <v>AMRELI [R]</v>
          </cell>
          <cell r="AD253" t="str">
            <v>AMRELI-1</v>
          </cell>
          <cell r="AE253" t="str">
            <v>AMRELI</v>
          </cell>
          <cell r="AG253" t="str">
            <v>AMRELI-B</v>
          </cell>
        </row>
        <row r="254">
          <cell r="G254" t="str">
            <v>JGY</v>
          </cell>
          <cell r="AB254" t="str">
            <v>MOTA SAMDHIYALA JGY</v>
          </cell>
          <cell r="AC254" t="str">
            <v>S'KUNDLA [R]</v>
          </cell>
          <cell r="AD254" t="str">
            <v>S'KUNDLA</v>
          </cell>
          <cell r="AE254" t="str">
            <v>AMRELI</v>
          </cell>
          <cell r="AG254" t="str">
            <v>MOTASAMDHIYALA</v>
          </cell>
        </row>
        <row r="255">
          <cell r="G255" t="str">
            <v>SST</v>
          </cell>
          <cell r="AB255" t="str">
            <v>MOTA-BARMAN SST</v>
          </cell>
          <cell r="AC255" t="str">
            <v>JAFRABAD</v>
          </cell>
          <cell r="AD255" t="str">
            <v>S'KUNDLA</v>
          </cell>
          <cell r="AE255" t="str">
            <v>AMRELI</v>
          </cell>
          <cell r="AG255" t="str">
            <v>MOTA-BARMAN</v>
          </cell>
        </row>
        <row r="256">
          <cell r="G256" t="str">
            <v>AG</v>
          </cell>
          <cell r="AB256" t="str">
            <v>MOTAMUNJIYASAR AG</v>
          </cell>
          <cell r="AC256" t="str">
            <v>BAGASARA</v>
          </cell>
          <cell r="AD256" t="str">
            <v>AMRELI-2</v>
          </cell>
          <cell r="AE256" t="str">
            <v>AMRELI</v>
          </cell>
          <cell r="AG256" t="str">
            <v>NAVIHALIYAD</v>
          </cell>
        </row>
        <row r="257">
          <cell r="G257" t="str">
            <v>AG</v>
          </cell>
          <cell r="AB257" t="str">
            <v>MOTA-RINGANIYALA AG</v>
          </cell>
          <cell r="AC257" t="str">
            <v>RAJULA</v>
          </cell>
          <cell r="AD257" t="str">
            <v>S'KUNDLA</v>
          </cell>
          <cell r="AE257" t="str">
            <v>AMRELI</v>
          </cell>
          <cell r="AG257" t="str">
            <v>DUNGAR</v>
          </cell>
        </row>
        <row r="258">
          <cell r="G258" t="str">
            <v>SST</v>
          </cell>
          <cell r="AB258" t="str">
            <v>MOTASAMDHIYALA SST</v>
          </cell>
          <cell r="AC258" t="str">
            <v>S'KUNDLA [R]</v>
          </cell>
          <cell r="AD258" t="str">
            <v>S'KUNDLA</v>
          </cell>
          <cell r="AE258" t="str">
            <v>AMRELI</v>
          </cell>
          <cell r="AG258" t="str">
            <v>MOTASAMDHIYALA</v>
          </cell>
        </row>
        <row r="259">
          <cell r="G259" t="str">
            <v>JGY</v>
          </cell>
          <cell r="AB259" t="str">
            <v>MULDWARKA JGY</v>
          </cell>
          <cell r="AC259" t="str">
            <v>KODINAR-1</v>
          </cell>
          <cell r="AD259" t="str">
            <v>UNA</v>
          </cell>
          <cell r="AE259" t="str">
            <v>AMRELI</v>
          </cell>
          <cell r="AG259" t="str">
            <v>KODINAR</v>
          </cell>
        </row>
        <row r="260">
          <cell r="G260" t="str">
            <v>JGY</v>
          </cell>
          <cell r="AB260" t="str">
            <v>MUNDIYARAVANI JGY</v>
          </cell>
          <cell r="AC260" t="str">
            <v>DHARI</v>
          </cell>
          <cell r="AD260" t="str">
            <v>AMRELI-2</v>
          </cell>
          <cell r="AE260" t="str">
            <v>AMRELI</v>
          </cell>
          <cell r="AG260" t="str">
            <v>BHADER</v>
          </cell>
        </row>
        <row r="261">
          <cell r="G261" t="str">
            <v>JGY</v>
          </cell>
          <cell r="AB261" t="str">
            <v>MUNJIYASAR JGY</v>
          </cell>
          <cell r="AC261" t="str">
            <v>BAGASARA</v>
          </cell>
          <cell r="AD261" t="str">
            <v>AMRELI-2</v>
          </cell>
          <cell r="AE261" t="str">
            <v>AMRELI</v>
          </cell>
          <cell r="AG261" t="str">
            <v>BHALGAM</v>
          </cell>
        </row>
        <row r="262">
          <cell r="G262" t="str">
            <v>AG</v>
          </cell>
          <cell r="AB262" t="str">
            <v>NAGADHRA AG</v>
          </cell>
          <cell r="AC262" t="str">
            <v>CHALALA</v>
          </cell>
          <cell r="AD262" t="str">
            <v>AMRELI-2</v>
          </cell>
          <cell r="AE262" t="str">
            <v>AMRELI</v>
          </cell>
          <cell r="AG262" t="str">
            <v>MOTASAMDHIYALA</v>
          </cell>
        </row>
        <row r="263">
          <cell r="G263" t="str">
            <v>JGY</v>
          </cell>
          <cell r="AB263" t="str">
            <v>NAJAPUR JGY</v>
          </cell>
          <cell r="AC263" t="str">
            <v>KUKAVAV</v>
          </cell>
          <cell r="AD263" t="str">
            <v>AMRELI-2</v>
          </cell>
          <cell r="AE263" t="str">
            <v>AMRELI</v>
          </cell>
          <cell r="AG263" t="str">
            <v>KUNKAVAV</v>
          </cell>
        </row>
        <row r="264">
          <cell r="G264" t="str">
            <v>AG</v>
          </cell>
          <cell r="AB264" t="str">
            <v>NANARAJKOT AG</v>
          </cell>
          <cell r="AC264" t="str">
            <v>LATHI</v>
          </cell>
          <cell r="AD264" t="str">
            <v>AMRELI-1</v>
          </cell>
          <cell r="AE264" t="str">
            <v>AMRELI</v>
          </cell>
          <cell r="AG264" t="str">
            <v>LATHI</v>
          </cell>
        </row>
        <row r="265">
          <cell r="G265" t="str">
            <v>AG</v>
          </cell>
          <cell r="AB265" t="str">
            <v>NANIKUNDAL AG</v>
          </cell>
          <cell r="AC265" t="str">
            <v>BABRA</v>
          </cell>
          <cell r="AD265" t="str">
            <v>AMRELI-1</v>
          </cell>
          <cell r="AE265" t="str">
            <v>AMRELI</v>
          </cell>
          <cell r="AG265" t="str">
            <v>BABRA</v>
          </cell>
        </row>
        <row r="266">
          <cell r="G266" t="str">
            <v>AG</v>
          </cell>
          <cell r="AB266" t="str">
            <v>NANUDI AG</v>
          </cell>
          <cell r="AC266" t="str">
            <v>KHAMBHA N</v>
          </cell>
          <cell r="AD266" t="str">
            <v>S'KUNDLA</v>
          </cell>
          <cell r="AE266" t="str">
            <v>AMRELI</v>
          </cell>
          <cell r="AG266" t="str">
            <v>KHAMBHA</v>
          </cell>
        </row>
        <row r="267">
          <cell r="G267" t="str">
            <v>JGY</v>
          </cell>
          <cell r="AB267" t="str">
            <v>NATHAD JGY</v>
          </cell>
          <cell r="AC267" t="str">
            <v>UNA-1</v>
          </cell>
          <cell r="AD267" t="str">
            <v>UNA</v>
          </cell>
          <cell r="AE267" t="str">
            <v>AMRELI</v>
          </cell>
          <cell r="AG267" t="str">
            <v>KESARIYA</v>
          </cell>
        </row>
        <row r="268">
          <cell r="G268" t="str">
            <v>AG</v>
          </cell>
          <cell r="AB268" t="str">
            <v>NAVAGAM AG</v>
          </cell>
          <cell r="AC268" t="str">
            <v>DAMNAGAR</v>
          </cell>
          <cell r="AD268" t="str">
            <v>AMRELI-1</v>
          </cell>
          <cell r="AE268" t="str">
            <v>AMRELI</v>
          </cell>
          <cell r="AG268" t="str">
            <v>DAMNAGAR</v>
          </cell>
        </row>
        <row r="269">
          <cell r="G269" t="str">
            <v>AG</v>
          </cell>
          <cell r="AB269" t="str">
            <v>NAVIHALIYAD AG</v>
          </cell>
          <cell r="AC269" t="str">
            <v>BAGASARA</v>
          </cell>
          <cell r="AD269" t="str">
            <v>AMRELI-2</v>
          </cell>
          <cell r="AE269" t="str">
            <v>AMRELI</v>
          </cell>
          <cell r="AG269" t="str">
            <v>NAVIHALIYAD</v>
          </cell>
        </row>
        <row r="270">
          <cell r="G270" t="str">
            <v>URBAN</v>
          </cell>
          <cell r="AB270" t="str">
            <v>NAVLI CITY URBAN</v>
          </cell>
          <cell r="AC270" t="str">
            <v>S'KUNDLA [T]</v>
          </cell>
          <cell r="AD270" t="str">
            <v>S'KUNDLA</v>
          </cell>
          <cell r="AE270" t="str">
            <v>AMRELI</v>
          </cell>
          <cell r="AG270" t="str">
            <v>S'KUNDLA</v>
          </cell>
        </row>
        <row r="271">
          <cell r="G271" t="str">
            <v>AG</v>
          </cell>
          <cell r="AB271" t="str">
            <v>NESADI AG</v>
          </cell>
          <cell r="AC271" t="str">
            <v>S'KUNDLA [R]</v>
          </cell>
          <cell r="AD271" t="str">
            <v>S'KUNDLA</v>
          </cell>
          <cell r="AE271" t="str">
            <v>AMRELI</v>
          </cell>
          <cell r="AG271" t="str">
            <v>S'KUNDLA</v>
          </cell>
        </row>
        <row r="272">
          <cell r="G272" t="str">
            <v>AG</v>
          </cell>
          <cell r="AB272" t="str">
            <v>NILWADA AG</v>
          </cell>
          <cell r="AC272" t="str">
            <v>BABRA</v>
          </cell>
          <cell r="AD272" t="str">
            <v>AMRELI-1</v>
          </cell>
          <cell r="AE272" t="str">
            <v>AMRELI</v>
          </cell>
          <cell r="AG272" t="str">
            <v>BABRA</v>
          </cell>
        </row>
        <row r="273">
          <cell r="G273" t="str">
            <v>JGY</v>
          </cell>
          <cell r="AB273" t="str">
            <v>NOGHANVADAR JGY</v>
          </cell>
          <cell r="AC273" t="str">
            <v>BABRA</v>
          </cell>
          <cell r="AD273" t="str">
            <v>AMRELI-1</v>
          </cell>
          <cell r="AE273" t="str">
            <v>AMRELI</v>
          </cell>
          <cell r="AG273" t="str">
            <v>KOTADAPITHA</v>
          </cell>
        </row>
        <row r="274">
          <cell r="G274" t="str">
            <v>AG</v>
          </cell>
          <cell r="AB274" t="str">
            <v>OLIYA AG</v>
          </cell>
          <cell r="AC274" t="str">
            <v>S'KUNDLA [R]</v>
          </cell>
          <cell r="AD274" t="str">
            <v>S'KUNDLA</v>
          </cell>
          <cell r="AE274" t="str">
            <v>AMRELI</v>
          </cell>
          <cell r="AG274" t="str">
            <v>S'KUNDLA</v>
          </cell>
        </row>
        <row r="275">
          <cell r="G275" t="str">
            <v>URBAN</v>
          </cell>
          <cell r="AB275" t="str">
            <v>OMNAGAR URBAN</v>
          </cell>
          <cell r="AC275" t="str">
            <v>AMRELI [T]</v>
          </cell>
          <cell r="AD275" t="str">
            <v>AMRELI-1</v>
          </cell>
          <cell r="AE275" t="str">
            <v>AMRELI</v>
          </cell>
          <cell r="AG275" t="str">
            <v>AMRELI-B</v>
          </cell>
        </row>
        <row r="276">
          <cell r="G276" t="str">
            <v>JGY</v>
          </cell>
          <cell r="AB276" t="str">
            <v>PACHPACHIYA JGY</v>
          </cell>
          <cell r="AC276" t="str">
            <v>KHAMBHA N</v>
          </cell>
          <cell r="AD276" t="str">
            <v>S'KUNDLA</v>
          </cell>
          <cell r="AE276" t="str">
            <v>AMRELI</v>
          </cell>
          <cell r="AG276" t="str">
            <v>KHAMBHA</v>
          </cell>
        </row>
        <row r="277">
          <cell r="G277" t="str">
            <v>JGY</v>
          </cell>
          <cell r="AB277" t="str">
            <v>PANIYA JGY</v>
          </cell>
          <cell r="AC277" t="str">
            <v>DHARI</v>
          </cell>
          <cell r="AD277" t="str">
            <v>AMRELI-2</v>
          </cell>
          <cell r="AE277" t="str">
            <v>AMRELI</v>
          </cell>
          <cell r="AG277" t="str">
            <v>DHARI</v>
          </cell>
        </row>
        <row r="278">
          <cell r="G278" t="str">
            <v>AG</v>
          </cell>
          <cell r="AB278" t="str">
            <v>PANKHAN AG</v>
          </cell>
          <cell r="AC278" t="str">
            <v>UNA-2</v>
          </cell>
          <cell r="AD278" t="str">
            <v>UNA</v>
          </cell>
          <cell r="AE278" t="str">
            <v>AMRELI</v>
          </cell>
          <cell r="AG278" t="str">
            <v>SAMTER</v>
          </cell>
        </row>
        <row r="279">
          <cell r="G279" t="str">
            <v>AG</v>
          </cell>
          <cell r="AB279" t="str">
            <v>PICHHADI AG</v>
          </cell>
          <cell r="AC279" t="str">
            <v>JAFRABAD</v>
          </cell>
          <cell r="AD279" t="str">
            <v>S'KUNDLA</v>
          </cell>
          <cell r="AE279" t="str">
            <v>AMRELI</v>
          </cell>
          <cell r="AG279" t="str">
            <v>MOTA-BARMAN</v>
          </cell>
        </row>
        <row r="280">
          <cell r="G280" t="str">
            <v>AG</v>
          </cell>
          <cell r="AB280" t="str">
            <v>PICHHAVA AG</v>
          </cell>
          <cell r="AC280" t="str">
            <v>KODINAR-2</v>
          </cell>
          <cell r="AD280" t="str">
            <v>UNA</v>
          </cell>
          <cell r="AE280" t="str">
            <v>AMRELI</v>
          </cell>
          <cell r="AG280" t="str">
            <v>ALIDAR</v>
          </cell>
        </row>
        <row r="281">
          <cell r="G281" t="str">
            <v>AG</v>
          </cell>
          <cell r="AB281" t="str">
            <v>PIPALAVA AG</v>
          </cell>
          <cell r="AC281" t="str">
            <v>KHAMBHA N</v>
          </cell>
          <cell r="AD281" t="str">
            <v>S'KUNDLA</v>
          </cell>
          <cell r="AE281" t="str">
            <v>AMRELI</v>
          </cell>
          <cell r="AG281" t="str">
            <v>KHAMBHA</v>
          </cell>
        </row>
        <row r="282">
          <cell r="G282" t="str">
            <v>JGY</v>
          </cell>
          <cell r="AB282" t="str">
            <v>PIPALVA JGY</v>
          </cell>
          <cell r="AC282" t="str">
            <v>LATHI</v>
          </cell>
          <cell r="AD282" t="str">
            <v>AMRELI-1</v>
          </cell>
          <cell r="AE282" t="str">
            <v>AMRELI</v>
          </cell>
          <cell r="AG282" t="str">
            <v>DHASA</v>
          </cell>
        </row>
        <row r="283">
          <cell r="G283" t="str">
            <v>AG</v>
          </cell>
          <cell r="AB283" t="str">
            <v>PITHAWADI AG</v>
          </cell>
          <cell r="AC283" t="str">
            <v>S'KUNDLA [R]</v>
          </cell>
          <cell r="AD283" t="str">
            <v>S'KUNDLA</v>
          </cell>
          <cell r="AE283" t="str">
            <v>AMRELI</v>
          </cell>
          <cell r="AG283" t="str">
            <v>S'KUNDLA</v>
          </cell>
        </row>
        <row r="284">
          <cell r="G284" t="str">
            <v>AG</v>
          </cell>
          <cell r="AB284" t="str">
            <v>PIYAVA AG</v>
          </cell>
          <cell r="AC284" t="str">
            <v>S'KUNDLA [R]</v>
          </cell>
          <cell r="AD284" t="str">
            <v>S'KUNDLA</v>
          </cell>
          <cell r="AE284" t="str">
            <v>AMRELI</v>
          </cell>
          <cell r="AG284" t="str">
            <v>VANDA</v>
          </cell>
        </row>
        <row r="285">
          <cell r="G285" t="str">
            <v>HTEX</v>
          </cell>
          <cell r="AB285" t="str">
            <v>QUALITY FOOD HTEX</v>
          </cell>
          <cell r="AC285" t="str">
            <v>RAJULA</v>
          </cell>
          <cell r="AD285" t="str">
            <v>S'KUNDLA</v>
          </cell>
          <cell r="AE285" t="str">
            <v>AMRELI</v>
          </cell>
          <cell r="AG285" t="str">
            <v>DUNGAR</v>
          </cell>
        </row>
        <row r="286">
          <cell r="G286" t="str">
            <v>AG</v>
          </cell>
          <cell r="AB286" t="str">
            <v>RABARIKA AG</v>
          </cell>
          <cell r="AC286" t="str">
            <v>KHAMBHA N</v>
          </cell>
          <cell r="AD286" t="str">
            <v>S'KUNDLA</v>
          </cell>
          <cell r="AE286" t="str">
            <v>AMRELI</v>
          </cell>
          <cell r="AG286" t="str">
            <v>KHAMBHA</v>
          </cell>
        </row>
        <row r="287">
          <cell r="G287" t="str">
            <v>AG</v>
          </cell>
          <cell r="AB287" t="str">
            <v>RAFALA AG</v>
          </cell>
          <cell r="AC287" t="str">
            <v>BAGASARA</v>
          </cell>
          <cell r="AD287" t="str">
            <v>AMRELI-2</v>
          </cell>
          <cell r="AE287" t="str">
            <v>AMRELI</v>
          </cell>
          <cell r="AG287" t="str">
            <v>BAGASARA</v>
          </cell>
        </row>
        <row r="288">
          <cell r="G288" t="str">
            <v>JGY</v>
          </cell>
          <cell r="AB288" t="str">
            <v>RAGTIYA JGY</v>
          </cell>
          <cell r="AC288" t="str">
            <v>KODINAR-2</v>
          </cell>
          <cell r="AD288" t="str">
            <v>UNA</v>
          </cell>
          <cell r="AE288" t="str">
            <v>AMRELI</v>
          </cell>
          <cell r="AG288" t="str">
            <v>KODINAR</v>
          </cell>
        </row>
        <row r="289">
          <cell r="G289" t="str">
            <v>URBAN</v>
          </cell>
          <cell r="AB289" t="str">
            <v>RAJULA CITY URBAN</v>
          </cell>
          <cell r="AC289" t="str">
            <v>RAJULA</v>
          </cell>
          <cell r="AD289" t="str">
            <v>S'KUNDLA</v>
          </cell>
          <cell r="AE289" t="str">
            <v>AMRELI</v>
          </cell>
          <cell r="AG289" t="str">
            <v>RAJULA</v>
          </cell>
        </row>
        <row r="290">
          <cell r="G290" t="str">
            <v>SST</v>
          </cell>
          <cell r="AB290" t="str">
            <v>RAJULA SST</v>
          </cell>
          <cell r="AC290" t="str">
            <v>RAJULA</v>
          </cell>
          <cell r="AD290" t="str">
            <v>S'KUNDLA</v>
          </cell>
          <cell r="AE290" t="str">
            <v>AMRELI</v>
          </cell>
          <cell r="AG290" t="str">
            <v>RAJULA</v>
          </cell>
        </row>
        <row r="291">
          <cell r="G291" t="str">
            <v>AG</v>
          </cell>
          <cell r="AB291" t="str">
            <v>RAMESHWAR AG</v>
          </cell>
          <cell r="AC291" t="str">
            <v>UNA-2</v>
          </cell>
          <cell r="AD291" t="str">
            <v>UNA</v>
          </cell>
          <cell r="AE291" t="str">
            <v>AMRELI</v>
          </cell>
          <cell r="AG291" t="str">
            <v>SAMTER</v>
          </cell>
        </row>
        <row r="292">
          <cell r="G292" t="str">
            <v>AG</v>
          </cell>
          <cell r="AB292" t="str">
            <v>RAMPAR AG</v>
          </cell>
          <cell r="AC292" t="str">
            <v>LATHI</v>
          </cell>
          <cell r="AD292" t="str">
            <v>AMRELI-1</v>
          </cell>
          <cell r="AE292" t="str">
            <v>AMRELI</v>
          </cell>
          <cell r="AG292" t="str">
            <v>LATHI</v>
          </cell>
        </row>
        <row r="293">
          <cell r="G293" t="str">
            <v>JGY</v>
          </cell>
          <cell r="AB293" t="str">
            <v>RAMPAR JGY</v>
          </cell>
          <cell r="AC293" t="str">
            <v>VADIA</v>
          </cell>
          <cell r="AD293" t="str">
            <v>AMRELI-2</v>
          </cell>
          <cell r="AE293" t="str">
            <v>AMRELI</v>
          </cell>
          <cell r="AG293" t="str">
            <v>VADIA</v>
          </cell>
        </row>
        <row r="294">
          <cell r="G294" t="str">
            <v>JGY</v>
          </cell>
          <cell r="AB294" t="str">
            <v>RANUJA JGY</v>
          </cell>
          <cell r="AC294" t="str">
            <v>VADIA</v>
          </cell>
          <cell r="AD294" t="str">
            <v>AMRELI-2</v>
          </cell>
          <cell r="AE294" t="str">
            <v>AMRELI</v>
          </cell>
          <cell r="AG294" t="str">
            <v>VADIA</v>
          </cell>
        </row>
        <row r="295">
          <cell r="G295" t="str">
            <v>AG</v>
          </cell>
          <cell r="AB295" t="str">
            <v>RAVALDAM AG</v>
          </cell>
          <cell r="AC295" t="str">
            <v>UNA-2</v>
          </cell>
          <cell r="AD295" t="str">
            <v>UNA</v>
          </cell>
          <cell r="AE295" t="str">
            <v>AMRELI</v>
          </cell>
          <cell r="AG295" t="str">
            <v>UNA</v>
          </cell>
        </row>
        <row r="296">
          <cell r="G296" t="str">
            <v>AG</v>
          </cell>
          <cell r="AB296" t="str">
            <v>ROHISA AG</v>
          </cell>
          <cell r="AC296" t="str">
            <v>JAFRABAD</v>
          </cell>
          <cell r="AD296" t="str">
            <v>S'KUNDLA</v>
          </cell>
          <cell r="AE296" t="str">
            <v>AMRELI</v>
          </cell>
          <cell r="AG296" t="str">
            <v>JAFARABAD</v>
          </cell>
        </row>
        <row r="297">
          <cell r="G297" t="str">
            <v>JGY</v>
          </cell>
          <cell r="AB297" t="str">
            <v>RUDRESHWER JGY</v>
          </cell>
          <cell r="AC297" t="str">
            <v>KODINAR-2</v>
          </cell>
          <cell r="AD297" t="str">
            <v>UNA</v>
          </cell>
          <cell r="AE297" t="str">
            <v>AMRELI</v>
          </cell>
          <cell r="AG297" t="str">
            <v>GHANTVAD</v>
          </cell>
        </row>
        <row r="298">
          <cell r="G298" t="str">
            <v>AG</v>
          </cell>
          <cell r="AB298" t="str">
            <v>RUGNATHPUR AG</v>
          </cell>
          <cell r="AC298" t="str">
            <v>S'KUNDLA [R]</v>
          </cell>
          <cell r="AD298" t="str">
            <v>S'KUNDLA</v>
          </cell>
          <cell r="AE298" t="str">
            <v>AMRELI</v>
          </cell>
          <cell r="AG298" t="str">
            <v>MOTASAMDHIYALA</v>
          </cell>
        </row>
        <row r="299">
          <cell r="G299" t="str">
            <v>JGY</v>
          </cell>
          <cell r="AB299" t="str">
            <v>SAIBABA JGY</v>
          </cell>
          <cell r="AC299" t="str">
            <v>DAMNAGAR</v>
          </cell>
          <cell r="AD299" t="str">
            <v>AMRELI-1</v>
          </cell>
          <cell r="AE299" t="str">
            <v>AMRELI</v>
          </cell>
          <cell r="AG299" t="str">
            <v>DAMNAGAR</v>
          </cell>
        </row>
        <row r="300">
          <cell r="G300" t="str">
            <v>AG</v>
          </cell>
          <cell r="AB300" t="str">
            <v>SAJANAVAV AG</v>
          </cell>
          <cell r="AC300" t="str">
            <v>RAJULA</v>
          </cell>
          <cell r="AD300" t="str">
            <v>S'KUNDLA</v>
          </cell>
          <cell r="AE300" t="str">
            <v>AMRELI</v>
          </cell>
          <cell r="AG300" t="str">
            <v>DUNGAR</v>
          </cell>
        </row>
        <row r="301">
          <cell r="G301" t="str">
            <v>JGY</v>
          </cell>
          <cell r="AB301" t="str">
            <v>SAKROLA JGY</v>
          </cell>
          <cell r="AC301" t="str">
            <v>VADIA</v>
          </cell>
          <cell r="AD301" t="str">
            <v>AMRELI-2</v>
          </cell>
          <cell r="AE301" t="str">
            <v>AMRELI</v>
          </cell>
          <cell r="AG301" t="str">
            <v>VADIA</v>
          </cell>
        </row>
        <row r="302">
          <cell r="G302" t="str">
            <v>AG</v>
          </cell>
          <cell r="AB302" t="str">
            <v>SAMADHIYALA AG</v>
          </cell>
          <cell r="AC302" t="str">
            <v>BAGASARA</v>
          </cell>
          <cell r="AD302" t="str">
            <v>AMRELI-2</v>
          </cell>
          <cell r="AE302" t="str">
            <v>AMRELI</v>
          </cell>
          <cell r="AG302" t="str">
            <v>BAGASARA</v>
          </cell>
        </row>
        <row r="303">
          <cell r="G303" t="str">
            <v>AG</v>
          </cell>
          <cell r="AB303" t="str">
            <v>SAMTER AG</v>
          </cell>
          <cell r="AC303" t="str">
            <v>UNA-2</v>
          </cell>
          <cell r="AD303" t="str">
            <v>UNA</v>
          </cell>
          <cell r="AE303" t="str">
            <v>AMRELI</v>
          </cell>
          <cell r="AG303" t="str">
            <v>SAMTER</v>
          </cell>
        </row>
        <row r="304">
          <cell r="G304" t="str">
            <v>SST</v>
          </cell>
          <cell r="AB304" t="str">
            <v>SAMTER SST</v>
          </cell>
          <cell r="AC304" t="str">
            <v>UNA-2</v>
          </cell>
          <cell r="AD304" t="str">
            <v>UNA</v>
          </cell>
          <cell r="AE304" t="str">
            <v>AMRELI</v>
          </cell>
          <cell r="AG304" t="str">
            <v>SAMTER</v>
          </cell>
        </row>
        <row r="305">
          <cell r="G305" t="str">
            <v>AG</v>
          </cell>
          <cell r="AB305" t="str">
            <v>SANALI AG</v>
          </cell>
          <cell r="AC305" t="str">
            <v>KUKAVAV</v>
          </cell>
          <cell r="AD305" t="str">
            <v>AMRELI-2</v>
          </cell>
          <cell r="AE305" t="str">
            <v>AMRELI</v>
          </cell>
          <cell r="AG305" t="str">
            <v>KUNKAVAV</v>
          </cell>
        </row>
        <row r="306">
          <cell r="G306" t="str">
            <v>JGY</v>
          </cell>
          <cell r="AB306" t="str">
            <v>SANOSARA JGY</v>
          </cell>
          <cell r="AC306" t="str">
            <v>AMRELI [R]</v>
          </cell>
          <cell r="AD306" t="str">
            <v>AMRELI-1</v>
          </cell>
          <cell r="AE306" t="str">
            <v>AMRELI</v>
          </cell>
          <cell r="AG306" t="str">
            <v>AMRELI-B</v>
          </cell>
        </row>
        <row r="307">
          <cell r="G307" t="str">
            <v>AG</v>
          </cell>
          <cell r="AB307" t="str">
            <v>SANVAV AG</v>
          </cell>
          <cell r="AC307" t="str">
            <v>UNA-1</v>
          </cell>
          <cell r="AD307" t="str">
            <v>UNA</v>
          </cell>
          <cell r="AE307" t="str">
            <v>AMRELI</v>
          </cell>
          <cell r="AG307" t="str">
            <v>GIRGADHADA</v>
          </cell>
        </row>
        <row r="308">
          <cell r="G308" t="str">
            <v>AG</v>
          </cell>
          <cell r="AB308" t="str">
            <v>SARAMBHADA AG</v>
          </cell>
          <cell r="AC308" t="str">
            <v>AMRELI [R]</v>
          </cell>
          <cell r="AD308" t="str">
            <v>AMRELI-1</v>
          </cell>
          <cell r="AE308" t="str">
            <v>AMRELI</v>
          </cell>
          <cell r="AG308" t="str">
            <v>SARAMBHADA</v>
          </cell>
        </row>
        <row r="309">
          <cell r="G309" t="str">
            <v>SST</v>
          </cell>
          <cell r="AB309" t="str">
            <v>SARAMBHADA SST</v>
          </cell>
          <cell r="AC309" t="str">
            <v>AMRELI [R]</v>
          </cell>
          <cell r="AD309" t="str">
            <v>AMRELI-1</v>
          </cell>
          <cell r="AE309" t="str">
            <v>AMRELI</v>
          </cell>
          <cell r="AG309" t="str">
            <v>SARAMBHADA</v>
          </cell>
        </row>
        <row r="310">
          <cell r="G310" t="str">
            <v>JGY</v>
          </cell>
          <cell r="AB310" t="str">
            <v>SARARSIYA JGY</v>
          </cell>
          <cell r="AC310" t="str">
            <v>DHARI</v>
          </cell>
          <cell r="AD310" t="str">
            <v>AMRELI-2</v>
          </cell>
          <cell r="AE310" t="str">
            <v>AMRELI</v>
          </cell>
          <cell r="AG310" t="str">
            <v>DHARI</v>
          </cell>
        </row>
        <row r="311">
          <cell r="G311" t="str">
            <v>URBAN</v>
          </cell>
          <cell r="AB311" t="str">
            <v>SAVAR CITY URBAN</v>
          </cell>
          <cell r="AC311" t="str">
            <v>S'KUNDLA [T]</v>
          </cell>
          <cell r="AD311" t="str">
            <v>S'KUNDLA</v>
          </cell>
          <cell r="AE311" t="str">
            <v>AMRELI</v>
          </cell>
          <cell r="AG311" t="str">
            <v>S'KUNDLA</v>
          </cell>
        </row>
        <row r="312">
          <cell r="G312" t="str">
            <v>AG</v>
          </cell>
          <cell r="AB312" t="str">
            <v>SEMARDI AG</v>
          </cell>
          <cell r="AC312" t="str">
            <v>DHARI</v>
          </cell>
          <cell r="AD312" t="str">
            <v>AMRELI-2</v>
          </cell>
          <cell r="AE312" t="str">
            <v>AMRELI</v>
          </cell>
          <cell r="AG312" t="str">
            <v>DALKHANIYA</v>
          </cell>
        </row>
        <row r="313">
          <cell r="G313" t="str">
            <v>JGY</v>
          </cell>
          <cell r="AB313" t="str">
            <v>SHEDUBHAR JGY</v>
          </cell>
          <cell r="AC313" t="str">
            <v>CHITAL N</v>
          </cell>
          <cell r="AD313" t="str">
            <v>AMRELI-1</v>
          </cell>
          <cell r="AE313" t="str">
            <v>AMRELI</v>
          </cell>
          <cell r="AG313" t="str">
            <v>CHITAL</v>
          </cell>
        </row>
        <row r="314">
          <cell r="G314" t="str">
            <v>AG</v>
          </cell>
          <cell r="AB314" t="str">
            <v>SHEKHPIPARIYA AG</v>
          </cell>
          <cell r="AC314" t="str">
            <v>LATHI</v>
          </cell>
          <cell r="AD314" t="str">
            <v>AMRELI-1</v>
          </cell>
          <cell r="AE314" t="str">
            <v>AMRELI</v>
          </cell>
          <cell r="AG314" t="str">
            <v>LATHI</v>
          </cell>
        </row>
        <row r="315">
          <cell r="G315" t="str">
            <v>JGY</v>
          </cell>
          <cell r="AB315" t="str">
            <v>SHIDHNATH JGY</v>
          </cell>
          <cell r="AC315" t="str">
            <v>UNA-2</v>
          </cell>
          <cell r="AD315" t="str">
            <v>UNA</v>
          </cell>
          <cell r="AE315" t="str">
            <v>AMRELI</v>
          </cell>
          <cell r="AG315" t="str">
            <v>SAMTER</v>
          </cell>
        </row>
        <row r="316">
          <cell r="G316" t="str">
            <v>JGY</v>
          </cell>
          <cell r="AB316" t="str">
            <v>SHYAMKUND JGY</v>
          </cell>
          <cell r="AC316" t="str">
            <v>UNA-2</v>
          </cell>
          <cell r="AD316" t="str">
            <v>UNA</v>
          </cell>
          <cell r="AE316" t="str">
            <v>AMRELI</v>
          </cell>
          <cell r="AG316" t="str">
            <v>UNA</v>
          </cell>
        </row>
        <row r="317">
          <cell r="G317" t="str">
            <v>URBAN</v>
          </cell>
          <cell r="AB317" t="str">
            <v>SIDNARTH CITY URBAN</v>
          </cell>
          <cell r="AC317" t="str">
            <v>KODINAR-1</v>
          </cell>
          <cell r="AD317" t="str">
            <v>UNA</v>
          </cell>
          <cell r="AE317" t="str">
            <v>AMRELI</v>
          </cell>
          <cell r="AG317" t="str">
            <v>KODINAR</v>
          </cell>
        </row>
        <row r="318">
          <cell r="G318" t="str">
            <v>AG</v>
          </cell>
          <cell r="AB318" t="str">
            <v>SILANA AG</v>
          </cell>
          <cell r="AC318" t="str">
            <v>BAGASARA</v>
          </cell>
          <cell r="AD318" t="str">
            <v>AMRELI-2</v>
          </cell>
          <cell r="AE318" t="str">
            <v>AMRELI</v>
          </cell>
          <cell r="AG318" t="str">
            <v>SARAMBHADA</v>
          </cell>
        </row>
        <row r="319">
          <cell r="G319" t="str">
            <v>AG</v>
          </cell>
          <cell r="AB319" t="str">
            <v>SIMASI AG</v>
          </cell>
          <cell r="AC319" t="str">
            <v>UNA-1</v>
          </cell>
          <cell r="AD319" t="str">
            <v>UNA</v>
          </cell>
          <cell r="AE319" t="str">
            <v>AMRELI</v>
          </cell>
          <cell r="AG319" t="str">
            <v>KESARIYA</v>
          </cell>
        </row>
        <row r="320">
          <cell r="G320" t="str">
            <v>SST</v>
          </cell>
          <cell r="AB320" t="str">
            <v>S'KUNDAL SST</v>
          </cell>
          <cell r="AC320" t="str">
            <v>S'KUNDLA [T]</v>
          </cell>
          <cell r="AD320" t="str">
            <v>S'KUNDLA</v>
          </cell>
          <cell r="AE320" t="str">
            <v>AMRELI</v>
          </cell>
          <cell r="AG320" t="str">
            <v>S'KUNDLA</v>
          </cell>
        </row>
        <row r="321">
          <cell r="G321" t="str">
            <v>JGY</v>
          </cell>
          <cell r="AB321" t="str">
            <v>SOKHADA JGY</v>
          </cell>
          <cell r="AC321" t="str">
            <v>UNA-1</v>
          </cell>
          <cell r="AD321" t="str">
            <v>UNA</v>
          </cell>
          <cell r="AE321" t="str">
            <v>AMRELI</v>
          </cell>
          <cell r="AG321" t="str">
            <v>KESARIYA</v>
          </cell>
        </row>
        <row r="322">
          <cell r="G322" t="str">
            <v>URBAN</v>
          </cell>
          <cell r="AB322" t="str">
            <v>SOMNATH URBAN</v>
          </cell>
          <cell r="AC322" t="str">
            <v>KODINAR-1</v>
          </cell>
          <cell r="AD322" t="str">
            <v>UNA</v>
          </cell>
          <cell r="AE322" t="str">
            <v>AMRELI</v>
          </cell>
          <cell r="AG322" t="str">
            <v>KODINAR</v>
          </cell>
        </row>
        <row r="323">
          <cell r="G323" t="str">
            <v>URBAN</v>
          </cell>
          <cell r="AB323" t="str">
            <v>SOMNATH URBAN</v>
          </cell>
          <cell r="AC323" t="str">
            <v>AMRELI [T]</v>
          </cell>
          <cell r="AD323" t="str">
            <v>AMRELI-1</v>
          </cell>
          <cell r="AE323" t="str">
            <v>AMRELI</v>
          </cell>
          <cell r="AG323" t="str">
            <v>AMRELI-B</v>
          </cell>
        </row>
        <row r="324">
          <cell r="G324" t="str">
            <v>AG</v>
          </cell>
          <cell r="AB324" t="str">
            <v>SUGALA AG</v>
          </cell>
          <cell r="AC324" t="str">
            <v>KODINAR-2</v>
          </cell>
          <cell r="AD324" t="str">
            <v>UNA</v>
          </cell>
          <cell r="AE324" t="str">
            <v>AMRELI</v>
          </cell>
          <cell r="AG324" t="str">
            <v>GHANTVAD</v>
          </cell>
        </row>
        <row r="325">
          <cell r="G325" t="str">
            <v>HTEX</v>
          </cell>
          <cell r="AB325" t="str">
            <v>SUGAR FACTORY HTEX</v>
          </cell>
          <cell r="AC325" t="str">
            <v>KODINAR-1</v>
          </cell>
          <cell r="AD325" t="str">
            <v>UNA</v>
          </cell>
          <cell r="AE325" t="str">
            <v>AMRELI</v>
          </cell>
          <cell r="AG325" t="str">
            <v>KODINAR</v>
          </cell>
        </row>
        <row r="326">
          <cell r="G326" t="str">
            <v>AG</v>
          </cell>
          <cell r="AB326" t="str">
            <v>SUKHPUR AG</v>
          </cell>
          <cell r="AC326" t="str">
            <v>DHARI</v>
          </cell>
          <cell r="AD326" t="str">
            <v>AMRELI-2</v>
          </cell>
          <cell r="AE326" t="str">
            <v>AMRELI</v>
          </cell>
          <cell r="AG326" t="str">
            <v>DALKHANIYA</v>
          </cell>
        </row>
        <row r="327">
          <cell r="G327" t="str">
            <v>AG</v>
          </cell>
          <cell r="AB327" t="str">
            <v>SULTANPUR (N) AG</v>
          </cell>
          <cell r="AC327" t="str">
            <v>VADIA</v>
          </cell>
          <cell r="AD327" t="str">
            <v>AMRELI-2</v>
          </cell>
          <cell r="AE327" t="str">
            <v>AMRELI</v>
          </cell>
          <cell r="AG327" t="str">
            <v>DERDI</v>
          </cell>
        </row>
        <row r="328">
          <cell r="G328" t="str">
            <v>AG</v>
          </cell>
          <cell r="AB328" t="str">
            <v>SULTANPUR (O) AG</v>
          </cell>
          <cell r="AC328" t="str">
            <v>VADIA</v>
          </cell>
          <cell r="AD328" t="str">
            <v>AMRELI-2</v>
          </cell>
          <cell r="AE328" t="str">
            <v>AMRELI</v>
          </cell>
          <cell r="AG328" t="str">
            <v>LILAKHA</v>
          </cell>
        </row>
        <row r="329">
          <cell r="G329" t="str">
            <v>JGY</v>
          </cell>
          <cell r="AB329" t="str">
            <v>TARVADA JGY</v>
          </cell>
          <cell r="AC329" t="str">
            <v>AMRELI [R]</v>
          </cell>
          <cell r="AD329" t="str">
            <v>AMRELI-1</v>
          </cell>
          <cell r="AE329" t="str">
            <v>AMRELI</v>
          </cell>
          <cell r="AG329" t="str">
            <v>SARAMBHADA</v>
          </cell>
        </row>
        <row r="330">
          <cell r="G330" t="str">
            <v>URBAN</v>
          </cell>
          <cell r="AB330" t="str">
            <v>TATVA JYOTI URBAN</v>
          </cell>
          <cell r="AC330" t="str">
            <v>RAJULA</v>
          </cell>
          <cell r="AD330" t="str">
            <v>S'KUNDLA</v>
          </cell>
          <cell r="AE330" t="str">
            <v>AMRELI</v>
          </cell>
          <cell r="AG330" t="str">
            <v>RAJULA</v>
          </cell>
        </row>
        <row r="331">
          <cell r="G331" t="str">
            <v>AG</v>
          </cell>
          <cell r="AB331" t="str">
            <v>THASA AG</v>
          </cell>
          <cell r="AC331" t="str">
            <v>DAMNAGAR</v>
          </cell>
          <cell r="AD331" t="str">
            <v>AMRELI-1</v>
          </cell>
          <cell r="AE331" t="str">
            <v>AMRELI</v>
          </cell>
          <cell r="AG331" t="str">
            <v>DAMNAGAR</v>
          </cell>
        </row>
        <row r="332">
          <cell r="G332" t="str">
            <v>JGY</v>
          </cell>
          <cell r="AB332" t="str">
            <v>THAVI JGY</v>
          </cell>
          <cell r="AC332" t="str">
            <v>S'KUNDLA [R]</v>
          </cell>
          <cell r="AD332" t="str">
            <v>S'KUNDLA</v>
          </cell>
          <cell r="AE332" t="str">
            <v>AMRELI</v>
          </cell>
          <cell r="AG332" t="str">
            <v>VANDA</v>
          </cell>
        </row>
        <row r="333">
          <cell r="G333" t="str">
            <v>AG</v>
          </cell>
          <cell r="AB333" t="str">
            <v>THORADI AG</v>
          </cell>
          <cell r="AC333" t="str">
            <v>S'KUNDLA [R]</v>
          </cell>
          <cell r="AD333" t="str">
            <v>S'KUNDLA</v>
          </cell>
          <cell r="AE333" t="str">
            <v>AMRELI</v>
          </cell>
          <cell r="AG333" t="str">
            <v>AMBARDI</v>
          </cell>
        </row>
        <row r="334">
          <cell r="G334" t="str">
            <v>AG</v>
          </cell>
          <cell r="AB334" t="str">
            <v>TIMBARVA AG</v>
          </cell>
          <cell r="AC334" t="str">
            <v>DHARI</v>
          </cell>
          <cell r="AD334" t="str">
            <v>AMRELI-2</v>
          </cell>
          <cell r="AE334" t="str">
            <v>AMRELI</v>
          </cell>
          <cell r="AG334" t="str">
            <v>DUDHALA</v>
          </cell>
        </row>
        <row r="335">
          <cell r="G335" t="str">
            <v>AG</v>
          </cell>
          <cell r="AB335" t="str">
            <v>TIMBDI AG</v>
          </cell>
          <cell r="AC335" t="str">
            <v>LILIYA N</v>
          </cell>
          <cell r="AD335" t="str">
            <v>AMRELI-1</v>
          </cell>
          <cell r="AE335" t="str">
            <v>AMRELI</v>
          </cell>
          <cell r="AG335" t="str">
            <v>LILIYA</v>
          </cell>
        </row>
        <row r="336">
          <cell r="G336" t="str">
            <v>AG</v>
          </cell>
          <cell r="AB336" t="str">
            <v>TIMBI AG</v>
          </cell>
          <cell r="AC336" t="str">
            <v>JAFRABAD</v>
          </cell>
          <cell r="AD336" t="str">
            <v>S'KUNDLA</v>
          </cell>
          <cell r="AE336" t="str">
            <v>AMRELI</v>
          </cell>
          <cell r="AG336" t="str">
            <v>SAMTER</v>
          </cell>
        </row>
        <row r="337">
          <cell r="G337" t="str">
            <v>AG</v>
          </cell>
          <cell r="AB337" t="str">
            <v>TORI AG</v>
          </cell>
          <cell r="AC337" t="str">
            <v>VADIA</v>
          </cell>
          <cell r="AD337" t="str">
            <v>AMRELI-2</v>
          </cell>
          <cell r="AE337" t="str">
            <v>AMRELI</v>
          </cell>
          <cell r="AG337" t="str">
            <v>VADIA</v>
          </cell>
        </row>
        <row r="338">
          <cell r="G338" t="str">
            <v>AG</v>
          </cell>
          <cell r="AB338" t="str">
            <v>TRAKUDA AG</v>
          </cell>
          <cell r="AC338" t="str">
            <v>JAFRABAD</v>
          </cell>
          <cell r="AD338" t="str">
            <v>S'KUNDLA</v>
          </cell>
          <cell r="AE338" t="str">
            <v>AMRELI</v>
          </cell>
          <cell r="AG338" t="str">
            <v>MOTA-BARMAN</v>
          </cell>
        </row>
        <row r="339">
          <cell r="G339" t="str">
            <v>AG</v>
          </cell>
          <cell r="AB339" t="str">
            <v>TULSISHYAM AG</v>
          </cell>
          <cell r="AC339" t="str">
            <v>UNA-2</v>
          </cell>
          <cell r="AD339" t="str">
            <v>UNA</v>
          </cell>
          <cell r="AE339" t="str">
            <v>AMRELI</v>
          </cell>
          <cell r="AG339" t="str">
            <v>DHOKADAVA</v>
          </cell>
        </row>
        <row r="340">
          <cell r="G340" t="str">
            <v>AG</v>
          </cell>
          <cell r="AB340" t="str">
            <v>UCHHAIYA AG</v>
          </cell>
          <cell r="AC340" t="str">
            <v>JAFRABAD</v>
          </cell>
          <cell r="AD340" t="str">
            <v>S'KUNDLA</v>
          </cell>
          <cell r="AE340" t="str">
            <v>AMRELI</v>
          </cell>
          <cell r="AG340" t="str">
            <v>JAFARABAD</v>
          </cell>
        </row>
        <row r="341">
          <cell r="G341" t="str">
            <v>HTEX</v>
          </cell>
          <cell r="AB341" t="str">
            <v>UJLA W/W HTEX</v>
          </cell>
          <cell r="AC341" t="str">
            <v>KUKAVAV</v>
          </cell>
          <cell r="AD341" t="str">
            <v>AMRELI-2</v>
          </cell>
          <cell r="AE341" t="str">
            <v>AMRELI</v>
          </cell>
          <cell r="AG341" t="str">
            <v>DERDI</v>
          </cell>
        </row>
        <row r="342">
          <cell r="G342" t="str">
            <v>EHT</v>
          </cell>
          <cell r="AB342" t="str">
            <v>ULTRATECH LTD. EHT</v>
          </cell>
          <cell r="AC342" t="str">
            <v>JAFRABAD</v>
          </cell>
          <cell r="AD342" t="str">
            <v>S'KUNDLA</v>
          </cell>
          <cell r="AE342" t="str">
            <v>AMRELI</v>
          </cell>
          <cell r="AG342" t="str">
            <v>220 KV S'KUNDLA</v>
          </cell>
        </row>
        <row r="343">
          <cell r="G343" t="str">
            <v>AG</v>
          </cell>
          <cell r="AB343" t="str">
            <v>UMEJ AG</v>
          </cell>
          <cell r="AC343" t="str">
            <v>UNA-2</v>
          </cell>
          <cell r="AD343" t="str">
            <v>UNA</v>
          </cell>
          <cell r="AE343" t="str">
            <v>AMRELI</v>
          </cell>
          <cell r="AG343" t="str">
            <v>SAMTER</v>
          </cell>
        </row>
        <row r="344">
          <cell r="G344" t="str">
            <v>URBAN</v>
          </cell>
          <cell r="AB344" t="str">
            <v>UNA CITY URBAN</v>
          </cell>
          <cell r="AC344" t="str">
            <v>UNA [T]</v>
          </cell>
          <cell r="AD344" t="str">
            <v>UNA</v>
          </cell>
          <cell r="AE344" t="str">
            <v>AMRELI</v>
          </cell>
          <cell r="AG344" t="str">
            <v>UNA</v>
          </cell>
        </row>
        <row r="345">
          <cell r="G345" t="str">
            <v>SST</v>
          </cell>
          <cell r="AB345" t="str">
            <v>UNA SST</v>
          </cell>
          <cell r="AC345" t="str">
            <v>UNA [T]</v>
          </cell>
          <cell r="AD345" t="str">
            <v>UNA</v>
          </cell>
          <cell r="AE345" t="str">
            <v>AMRELI</v>
          </cell>
          <cell r="AG345" t="str">
            <v>UNA</v>
          </cell>
        </row>
        <row r="346">
          <cell r="G346" t="str">
            <v>AG</v>
          </cell>
          <cell r="AB346" t="str">
            <v>UNTVADA AG</v>
          </cell>
          <cell r="AC346" t="str">
            <v>UNA-2</v>
          </cell>
          <cell r="AD346" t="str">
            <v>UNA</v>
          </cell>
          <cell r="AE346" t="str">
            <v>AMRELI</v>
          </cell>
          <cell r="AG346" t="str">
            <v>SAMTER</v>
          </cell>
        </row>
        <row r="347">
          <cell r="G347" t="str">
            <v>JGY</v>
          </cell>
          <cell r="AB347" t="str">
            <v>VADASADA JGY</v>
          </cell>
          <cell r="AC347" t="str">
            <v>VADIA</v>
          </cell>
          <cell r="AD347" t="str">
            <v>AMRELI-2</v>
          </cell>
          <cell r="AE347" t="str">
            <v>AMRELI</v>
          </cell>
          <cell r="AG347" t="str">
            <v>LILAKHA</v>
          </cell>
        </row>
        <row r="348">
          <cell r="G348" t="str">
            <v>AG</v>
          </cell>
          <cell r="AB348" t="str">
            <v>VADAVIYALA AG</v>
          </cell>
          <cell r="AC348" t="str">
            <v>UNA-1</v>
          </cell>
          <cell r="AD348" t="str">
            <v>UNA</v>
          </cell>
          <cell r="AE348" t="str">
            <v>AMRELI</v>
          </cell>
          <cell r="AG348" t="str">
            <v>GIRGADHADA</v>
          </cell>
        </row>
        <row r="349">
          <cell r="G349" t="str">
            <v>AG</v>
          </cell>
          <cell r="AB349" t="str">
            <v>VADERA (N) AG</v>
          </cell>
          <cell r="AC349" t="str">
            <v>AMRELI [R]</v>
          </cell>
          <cell r="AD349" t="str">
            <v>AMRELI-1</v>
          </cell>
          <cell r="AE349" t="str">
            <v>AMRELI</v>
          </cell>
          <cell r="AG349" t="str">
            <v>AMRELI-B</v>
          </cell>
        </row>
        <row r="350">
          <cell r="G350" t="str">
            <v>URBAN</v>
          </cell>
          <cell r="AB350" t="str">
            <v>VADIA CITY URBAN</v>
          </cell>
          <cell r="AC350" t="str">
            <v>VADIA</v>
          </cell>
          <cell r="AD350" t="str">
            <v>AMRELI-2</v>
          </cell>
          <cell r="AE350" t="str">
            <v>AMRELI</v>
          </cell>
          <cell r="AG350" t="str">
            <v>VADIA</v>
          </cell>
        </row>
        <row r="351">
          <cell r="G351" t="str">
            <v>AG</v>
          </cell>
          <cell r="AB351" t="str">
            <v>VADNAGAR AG</v>
          </cell>
          <cell r="AC351" t="str">
            <v>KODINAR-2</v>
          </cell>
          <cell r="AD351" t="str">
            <v>UNA</v>
          </cell>
          <cell r="AE351" t="str">
            <v>AMRELI</v>
          </cell>
          <cell r="AG351" t="str">
            <v>KODINAR</v>
          </cell>
        </row>
        <row r="352">
          <cell r="G352" t="str">
            <v>AG</v>
          </cell>
          <cell r="AB352" t="str">
            <v>VALADAR AG</v>
          </cell>
          <cell r="AC352" t="str">
            <v>KODINAR-2</v>
          </cell>
          <cell r="AD352" t="str">
            <v>UNA</v>
          </cell>
          <cell r="AE352" t="str">
            <v>AMRELI</v>
          </cell>
          <cell r="AG352" t="str">
            <v>GHANTVAD</v>
          </cell>
        </row>
        <row r="353">
          <cell r="G353" t="str">
            <v>AG</v>
          </cell>
          <cell r="AB353" t="str">
            <v>VALARDI AG</v>
          </cell>
          <cell r="AC353" t="str">
            <v>BABRA</v>
          </cell>
          <cell r="AD353" t="str">
            <v>AMRELI-1</v>
          </cell>
          <cell r="AE353" t="str">
            <v>AMRELI</v>
          </cell>
          <cell r="AG353" t="str">
            <v>BABRA</v>
          </cell>
        </row>
        <row r="354">
          <cell r="G354" t="str">
            <v>JGY</v>
          </cell>
          <cell r="AB354" t="str">
            <v>VANDA JGY</v>
          </cell>
          <cell r="AC354" t="str">
            <v>S'KUNDLA [R]</v>
          </cell>
          <cell r="AD354" t="str">
            <v>S'KUNDLA</v>
          </cell>
          <cell r="AE354" t="str">
            <v>AMRELI</v>
          </cell>
          <cell r="AG354" t="str">
            <v>VANDA</v>
          </cell>
        </row>
        <row r="355">
          <cell r="G355" t="str">
            <v>SST</v>
          </cell>
          <cell r="AB355" t="str">
            <v>VANDA SST</v>
          </cell>
          <cell r="AC355" t="str">
            <v>S'KUNDLA [R]</v>
          </cell>
          <cell r="AD355" t="str">
            <v>S'KUNDLA</v>
          </cell>
          <cell r="AE355" t="str">
            <v>AMRELI</v>
          </cell>
          <cell r="AG355" t="str">
            <v>VANDA</v>
          </cell>
        </row>
        <row r="356">
          <cell r="G356" t="str">
            <v>AG</v>
          </cell>
          <cell r="AB356" t="str">
            <v>VANDLIYA AG</v>
          </cell>
          <cell r="AC356" t="str">
            <v>BABRA</v>
          </cell>
          <cell r="AD356" t="str">
            <v>AMRELI-1</v>
          </cell>
          <cell r="AE356" t="str">
            <v>AMRELI</v>
          </cell>
          <cell r="AG356" t="str">
            <v>BABRA</v>
          </cell>
        </row>
        <row r="357">
          <cell r="G357" t="str">
            <v>AG</v>
          </cell>
          <cell r="AB357" t="str">
            <v>VANKIA AG</v>
          </cell>
          <cell r="AC357" t="str">
            <v>AMRELI [R]</v>
          </cell>
          <cell r="AD357" t="str">
            <v>AMRELI-1</v>
          </cell>
          <cell r="AE357" t="str">
            <v>AMRELI</v>
          </cell>
          <cell r="AG357" t="str">
            <v>AMRELI</v>
          </cell>
        </row>
        <row r="358">
          <cell r="G358" t="str">
            <v>JGY</v>
          </cell>
          <cell r="AB358" t="str">
            <v>VANKIYA JGY</v>
          </cell>
          <cell r="AC358" t="str">
            <v>BABRA</v>
          </cell>
          <cell r="AD358" t="str">
            <v>AMRELI-1</v>
          </cell>
          <cell r="AE358" t="str">
            <v>AMRELI</v>
          </cell>
          <cell r="AG358" t="str">
            <v>BABRA</v>
          </cell>
        </row>
        <row r="359">
          <cell r="G359" t="str">
            <v>JGY</v>
          </cell>
          <cell r="AB359" t="str">
            <v>VANOT JGY</v>
          </cell>
          <cell r="AC359" t="str">
            <v>S'KUNDLA [R]</v>
          </cell>
          <cell r="AD359" t="str">
            <v>S'KUNDLA</v>
          </cell>
          <cell r="AE359" t="str">
            <v>AMRELI</v>
          </cell>
          <cell r="AG359" t="str">
            <v>VIJPADI</v>
          </cell>
        </row>
        <row r="360">
          <cell r="G360" t="str">
            <v>JGY</v>
          </cell>
          <cell r="AB360" t="str">
            <v>VAPALIYA JGY</v>
          </cell>
          <cell r="AC360" t="str">
            <v>JAFRABAD</v>
          </cell>
          <cell r="AD360" t="str">
            <v>S'KUNDLA</v>
          </cell>
          <cell r="AE360" t="str">
            <v>AMRELI</v>
          </cell>
          <cell r="AG360" t="str">
            <v>JAFARABAD</v>
          </cell>
        </row>
        <row r="361">
          <cell r="G361" t="str">
            <v>JGY</v>
          </cell>
          <cell r="AB361" t="str">
            <v>VARUDI JGY</v>
          </cell>
          <cell r="AC361" t="str">
            <v>AMRELI [R]</v>
          </cell>
          <cell r="AD361" t="str">
            <v>AMRELI-1</v>
          </cell>
          <cell r="AE361" t="str">
            <v>AMRELI</v>
          </cell>
          <cell r="AG361" t="str">
            <v>AMRELI-B</v>
          </cell>
        </row>
        <row r="362">
          <cell r="G362" t="str">
            <v>AG</v>
          </cell>
          <cell r="AB362" t="str">
            <v>VAVADA AG</v>
          </cell>
          <cell r="AC362" t="str">
            <v>BABRA</v>
          </cell>
          <cell r="AD362" t="str">
            <v>AMRELI-1</v>
          </cell>
          <cell r="AE362" t="str">
            <v>AMRELI</v>
          </cell>
          <cell r="AG362" t="str">
            <v>KOTADAPITHA</v>
          </cell>
        </row>
        <row r="363">
          <cell r="G363" t="str">
            <v>AG</v>
          </cell>
          <cell r="AB363" t="str">
            <v>VAVADI AG</v>
          </cell>
          <cell r="AC363" t="str">
            <v>RAJULA</v>
          </cell>
          <cell r="AD363" t="str">
            <v>S'KUNDLA</v>
          </cell>
          <cell r="AE363" t="str">
            <v>AMRELI</v>
          </cell>
          <cell r="AG363" t="str">
            <v>AMBARDI</v>
          </cell>
        </row>
        <row r="364">
          <cell r="G364" t="str">
            <v>AG</v>
          </cell>
          <cell r="AB364" t="str">
            <v>VAVDI AG</v>
          </cell>
          <cell r="AC364" t="str">
            <v>VADIA</v>
          </cell>
          <cell r="AD364" t="str">
            <v>AMRELI-2</v>
          </cell>
          <cell r="AE364" t="str">
            <v>AMRELI</v>
          </cell>
          <cell r="AG364" t="str">
            <v>VADIA</v>
          </cell>
        </row>
        <row r="365">
          <cell r="G365" t="str">
            <v>AG</v>
          </cell>
          <cell r="AB365" t="str">
            <v>VAVDI AG</v>
          </cell>
          <cell r="AC365" t="str">
            <v>CHALALA</v>
          </cell>
          <cell r="AD365" t="str">
            <v>AMRELI-2</v>
          </cell>
          <cell r="AE365" t="str">
            <v>AMRELI</v>
          </cell>
          <cell r="AG365" t="str">
            <v>CHALALA</v>
          </cell>
        </row>
        <row r="366">
          <cell r="G366" t="str">
            <v>AG</v>
          </cell>
          <cell r="AB366" t="str">
            <v>VAVDIROAD AG</v>
          </cell>
          <cell r="AC366" t="str">
            <v>VADIA</v>
          </cell>
          <cell r="AD366" t="str">
            <v>AMRELI-2</v>
          </cell>
          <cell r="AE366" t="str">
            <v>AMRELI</v>
          </cell>
          <cell r="AG366" t="str">
            <v>DERDI</v>
          </cell>
        </row>
        <row r="367">
          <cell r="G367" t="str">
            <v>AG</v>
          </cell>
          <cell r="AB367" t="str">
            <v>VAVERA AG</v>
          </cell>
          <cell r="AC367" t="str">
            <v>RAJULA</v>
          </cell>
          <cell r="AD367" t="str">
            <v>S'KUNDLA</v>
          </cell>
          <cell r="AE367" t="str">
            <v>AMRELI</v>
          </cell>
          <cell r="AG367" t="str">
            <v>RAJULA</v>
          </cell>
        </row>
        <row r="368">
          <cell r="G368" t="str">
            <v>JGY</v>
          </cell>
          <cell r="AB368" t="str">
            <v>VELVA JGY</v>
          </cell>
          <cell r="AC368" t="str">
            <v>KODINAR-2</v>
          </cell>
          <cell r="AD368" t="str">
            <v>UNA</v>
          </cell>
          <cell r="AE368" t="str">
            <v>AMRELI</v>
          </cell>
          <cell r="AG368" t="str">
            <v>ADVI</v>
          </cell>
        </row>
        <row r="369">
          <cell r="G369" t="str">
            <v>JGY</v>
          </cell>
          <cell r="AB369" t="str">
            <v>VICTOR JGY</v>
          </cell>
          <cell r="AC369" t="str">
            <v>RAJULA</v>
          </cell>
          <cell r="AD369" t="str">
            <v>S'KUNDLA</v>
          </cell>
          <cell r="AE369" t="str">
            <v>AMRELI</v>
          </cell>
          <cell r="AG369" t="str">
            <v>DUNGAR</v>
          </cell>
        </row>
        <row r="370">
          <cell r="G370" t="str">
            <v>URBAN</v>
          </cell>
          <cell r="AB370" t="str">
            <v>VIDHYANAGAR CITY URBAN</v>
          </cell>
          <cell r="AC370" t="str">
            <v>UNA [T]</v>
          </cell>
          <cell r="AD370" t="str">
            <v>UNA</v>
          </cell>
          <cell r="AE370" t="str">
            <v>AMRELI</v>
          </cell>
          <cell r="AG370" t="str">
            <v>UNA</v>
          </cell>
        </row>
        <row r="371">
          <cell r="G371" t="str">
            <v>SST</v>
          </cell>
          <cell r="AB371" t="str">
            <v>VIJAPADI SST</v>
          </cell>
          <cell r="AC371" t="str">
            <v>S'KUNDLA [R]</v>
          </cell>
          <cell r="AD371" t="str">
            <v>S'KUNDLA</v>
          </cell>
          <cell r="AE371" t="str">
            <v>AMRELI</v>
          </cell>
          <cell r="AG371" t="str">
            <v>VIJPADI</v>
          </cell>
        </row>
        <row r="372">
          <cell r="G372" t="str">
            <v>AG</v>
          </cell>
          <cell r="AB372" t="str">
            <v>VIJPADI AG</v>
          </cell>
          <cell r="AC372" t="str">
            <v>S'KUNDLA [R]</v>
          </cell>
          <cell r="AD372" t="str">
            <v>S'KUNDLA</v>
          </cell>
          <cell r="AE372" t="str">
            <v>AMRELI</v>
          </cell>
          <cell r="AG372" t="str">
            <v>VIJPADI</v>
          </cell>
        </row>
        <row r="373">
          <cell r="G373" t="str">
            <v>AG</v>
          </cell>
          <cell r="AB373" t="str">
            <v>VITHALPUR AG</v>
          </cell>
          <cell r="AC373" t="str">
            <v>AMRELI [R]</v>
          </cell>
          <cell r="AD373" t="str">
            <v>AMRELI-1</v>
          </cell>
          <cell r="AE373" t="str">
            <v>AMRELI</v>
          </cell>
          <cell r="AG373" t="str">
            <v>AMRELI</v>
          </cell>
        </row>
        <row r="374">
          <cell r="G374" t="str">
            <v>JGY</v>
          </cell>
          <cell r="AB374" t="str">
            <v>WARAHSWARUP JGY</v>
          </cell>
          <cell r="AC374" t="str">
            <v>JAFRABAD</v>
          </cell>
          <cell r="AD374" t="str">
            <v>S'KUNDLA</v>
          </cell>
          <cell r="AE374" t="str">
            <v>AMRELI</v>
          </cell>
          <cell r="AG374" t="str">
            <v>JAFARABAD</v>
          </cell>
        </row>
        <row r="375">
          <cell r="G375" t="str">
            <v>INDU</v>
          </cell>
          <cell r="AB375" t="str">
            <v>WATER WORKS INDU</v>
          </cell>
          <cell r="AC375" t="str">
            <v>KODINAR-2</v>
          </cell>
          <cell r="AD375" t="str">
            <v>UNA</v>
          </cell>
          <cell r="AE375" t="str">
            <v>AMRELI</v>
          </cell>
          <cell r="AG375" t="str">
            <v>GHANTVAD</v>
          </cell>
        </row>
        <row r="376">
          <cell r="G376" t="str">
            <v>JGY</v>
          </cell>
          <cell r="AB376" t="str">
            <v>ZANKHIYA JGY</v>
          </cell>
          <cell r="AC376" t="str">
            <v>UNA-1</v>
          </cell>
          <cell r="AD376" t="str">
            <v>UNA</v>
          </cell>
          <cell r="AE376" t="str">
            <v>AMRELI</v>
          </cell>
          <cell r="AG376" t="str">
            <v>GIRGADHADA</v>
          </cell>
        </row>
        <row r="377">
          <cell r="G377" t="str">
            <v>JGY</v>
          </cell>
          <cell r="AB377" t="str">
            <v>ZANZARIYAA JGY</v>
          </cell>
          <cell r="AC377" t="str">
            <v>BAGASARA</v>
          </cell>
          <cell r="AD377" t="str">
            <v>AMRELI-2</v>
          </cell>
          <cell r="AE377" t="str">
            <v>AMRELI</v>
          </cell>
          <cell r="AG377" t="str">
            <v>BAGASARA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Name of Lines"/>
      <sheetName val="T_D COMP"/>
      <sheetName val="SuvP_Ltg_Catwise"/>
      <sheetName val="PP_Ltg_Catwise"/>
      <sheetName val="SuvP_Ind_Catwise "/>
      <sheetName val="PP_Ind_Catwise "/>
      <sheetName val="shp_T&amp;D_drive"/>
      <sheetName val="shp_T_D_drive"/>
      <sheetName val="FDR MST"/>
      <sheetName val="mpmla wise pp01_02"/>
      <sheetName val="TLPPOCT"/>
      <sheetName val="MPZPJAN1"/>
      <sheetName val="AG UN METER"/>
      <sheetName val="PRO_39_C"/>
      <sheetName val="REF"/>
      <sheetName val="Sheet2"/>
      <sheetName val="BTD DIV"/>
      <sheetName val="GDN DIV"/>
      <sheetName val="MTHWISE FAIL"/>
      <sheetName val="PASTE"/>
      <sheetName val="ACN_PLN  _2_"/>
      <sheetName val="Book1"/>
      <sheetName val="ann10"/>
      <sheetName val="Format"/>
      <sheetName val="mpmla_wise_pp0001"/>
      <sheetName val="yw_mpmlaws_sumary"/>
      <sheetName val="ZP_URBAN_IV_V"/>
      <sheetName val="ZP_PROF_II"/>
      <sheetName val="ZP_PROF_III_"/>
      <sheetName val="Sorted_mpmla_wise_pp0001"/>
      <sheetName val="mpmla_DIST_wise_pp0001"/>
      <sheetName val="mpmla_wise_pp0001_(2)"/>
      <sheetName val="Name_of_Lines"/>
      <sheetName val="T_D_COMP"/>
      <sheetName val="SuvP_Ind_Catwise_"/>
      <sheetName val="PP_Ind_Catwise_"/>
      <sheetName val="FDR_MST"/>
      <sheetName val="mpmla_wise_pp01_02"/>
      <sheetName val="AG_UN_METER"/>
      <sheetName val="BTD_DIV"/>
      <sheetName val="GDN_DIV"/>
      <sheetName val="MTHWISE_FAIL"/>
      <sheetName val="ACN_PLN___2_"/>
      <sheetName val="FAULT LIST"/>
      <sheetName val="LOVs"/>
      <sheetName val="DATA"/>
      <sheetName val="compar jgy"/>
      <sheetName val="COMPARE AG"/>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cell>
          <cell r="H43">
            <v>0</v>
          </cell>
          <cell r="I43">
            <v>0</v>
          </cell>
          <cell r="L43">
            <v>2</v>
          </cell>
          <cell r="M43">
            <v>0</v>
          </cell>
          <cell r="N43">
            <v>2</v>
          </cell>
          <cell r="O43" t="str">
            <v>A</v>
          </cell>
          <cell r="P43">
            <v>0</v>
          </cell>
          <cell r="Q43">
            <v>0</v>
          </cell>
          <cell r="T43">
            <v>0</v>
          </cell>
          <cell r="U43">
            <v>0</v>
          </cell>
          <cell r="Z43">
            <v>2730</v>
          </cell>
          <cell r="AA43">
            <v>0</v>
          </cell>
          <cell r="AB43" t="str">
            <v/>
          </cell>
          <cell r="AC43">
            <v>0</v>
          </cell>
          <cell r="AD43">
            <v>1365</v>
          </cell>
          <cell r="AE43" t="str">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cell>
          <cell r="H58">
            <v>20</v>
          </cell>
          <cell r="I58">
            <v>0</v>
          </cell>
          <cell r="L58">
            <v>6</v>
          </cell>
          <cell r="M58">
            <v>0</v>
          </cell>
          <cell r="N58">
            <v>6</v>
          </cell>
          <cell r="O58" t="str">
            <v>A</v>
          </cell>
          <cell r="P58">
            <v>0</v>
          </cell>
          <cell r="Q58">
            <v>0</v>
          </cell>
          <cell r="R58" t="str">
            <v/>
          </cell>
          <cell r="T58">
            <v>0</v>
          </cell>
          <cell r="U58">
            <v>0</v>
          </cell>
          <cell r="Z58">
            <v>8190</v>
          </cell>
          <cell r="AA58">
            <v>0</v>
          </cell>
          <cell r="AB58" t="str">
            <v/>
          </cell>
          <cell r="AC58">
            <v>0</v>
          </cell>
          <cell r="AD58">
            <v>1365</v>
          </cell>
          <cell r="AE58" t="str">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cell>
          <cell r="H67">
            <v>60</v>
          </cell>
          <cell r="I67">
            <v>0</v>
          </cell>
          <cell r="L67">
            <v>4</v>
          </cell>
          <cell r="M67">
            <v>0</v>
          </cell>
          <cell r="N67">
            <v>4</v>
          </cell>
          <cell r="O67" t="str">
            <v>A</v>
          </cell>
          <cell r="P67">
            <v>0</v>
          </cell>
          <cell r="Q67">
            <v>0</v>
          </cell>
          <cell r="R67" t="str">
            <v/>
          </cell>
          <cell r="T67">
            <v>0</v>
          </cell>
          <cell r="U67">
            <v>0</v>
          </cell>
          <cell r="Z67">
            <v>5460</v>
          </cell>
          <cell r="AA67">
            <v>0</v>
          </cell>
          <cell r="AB67" t="str">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FDR MST"/>
      <sheetName val="PASTE"/>
      <sheetName val="zpF0001"/>
      <sheetName val="ACN_PLN  _2_"/>
      <sheetName val="mpmla wise pp01_02"/>
      <sheetName val="ZP AMR"/>
      <sheetName val="MTHWISE FAIL"/>
      <sheetName val="REF"/>
      <sheetName val="MASTER"/>
      <sheetName val="mpmla wise pp0001"/>
      <sheetName val="REL_CONN_13 "/>
      <sheetName val="LMAIN"/>
      <sheetName val="T_D COMP"/>
      <sheetName val="June_07"/>
      <sheetName val="July_07"/>
      <sheetName val="Aug_07"/>
      <sheetName val="SuvP_Ltg_Catwise"/>
      <sheetName val="PP_Ltg_Catwise"/>
      <sheetName val="SuvP_Ind_Catwise "/>
      <sheetName val="PP_Ind_Catwise "/>
      <sheetName val="Sheet3"/>
      <sheetName val="Form-B"/>
      <sheetName val="Name of Lines"/>
      <sheetName val="DATA"/>
      <sheetName val="117"/>
      <sheetName val="Recovered_Sheet5"/>
      <sheetName val="Master_Data"/>
      <sheetName val="PRO_39_C"/>
      <sheetName val="AG UN METER"/>
      <sheetName val="MLA ZP"/>
      <sheetName val="Sheet7"/>
      <sheetName val="PM_testing"/>
      <sheetName val="ACN_PLN  (2)"/>
      <sheetName val="Ag LF"/>
      <sheetName val="Jotana"/>
      <sheetName val="compar jgy"/>
      <sheetName val="COMPARE AG"/>
      <sheetName val="mpmla wise pp02_03"/>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Name of Lines"/>
      <sheetName val="zpF0001"/>
      <sheetName val="mpmla wise pp01_02"/>
      <sheetName val="R2-S1-mthws-prog"/>
      <sheetName val="Jotana"/>
      <sheetName val="ACN_PLN  _2_"/>
      <sheetName val="T_D COMP"/>
      <sheetName val="mpmla wise pp0001"/>
      <sheetName val="SuvP_Ltg_Catwise"/>
      <sheetName val="PP_Ltg_Catwise"/>
      <sheetName val="PP_Ind_Catwise "/>
      <sheetName val="zp0001_MAR"/>
      <sheetName val="pdc Rc,Ag Shif"/>
      <sheetName val="Paid pending"/>
      <sheetName val="PRO_39_C"/>
      <sheetName val="FDR MST"/>
      <sheetName val="SUM-04-05"/>
      <sheetName val="SuvP_Ind_Catwise "/>
      <sheetName val="CT_mtr_check"/>
      <sheetName val="GP-SENT"/>
      <sheetName val="Recovered_Sheet5"/>
      <sheetName val="117"/>
      <sheetName val="HTVR_VITROL MODI"/>
      <sheetName val="LMAIN"/>
      <sheetName val="HTVR sc. coll."/>
      <sheetName val="Master_Data"/>
      <sheetName val="Ag LF"/>
      <sheetName val="TLPPOCT"/>
      <sheetName val="AG UN METER"/>
      <sheetName val="Inputs"/>
      <sheetName val="Modify JALSAN _2_"/>
      <sheetName val="Prop_Jalundh"/>
      <sheetName val="OLD  JALSAN"/>
      <sheetName val="A 3.7"/>
      <sheetName val="mpmla wise pp02_03"/>
      <sheetName val="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Annexure - A</v>
          </cell>
        </row>
        <row r="2">
          <cell r="A2" t="str">
            <v>Fortnightlyreport regarding action taken on feeders selected for reducing T&amp;D losses</v>
          </cell>
          <cell r="Q2" t="str">
            <v/>
          </cell>
        </row>
        <row r="3">
          <cell r="J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N_PLN  _2_"/>
      <sheetName val="ACN_PLN "/>
      <sheetName val="FORD_LTR"/>
      <sheetName val="INDEX"/>
      <sheetName val="ACN_PLN  (2)"/>
      <sheetName val="Sealing MP cons"/>
      <sheetName val="PMT"/>
      <sheetName val="Sealing 1 Ph cons"/>
      <sheetName val="MMB MP cons"/>
      <sheetName val="MMB 1 Ph (2)"/>
      <sheetName val="MMB 1 Ph"/>
      <sheetName val="CT"/>
      <sheetName val="CAP"/>
      <sheetName val="PROF-6&amp;7"/>
      <sheetName val="PROF-12"/>
      <sheetName val="PROF-15"/>
      <sheetName val="PROF-21"/>
      <sheetName val="PROF-29&amp;29(A)"/>
      <sheetName val="PROF-30(A)&amp;(B) "/>
      <sheetName val="PROF-30(C)"/>
      <sheetName val="PROF-31 (2)"/>
      <sheetName val="PROF-31"/>
      <sheetName val="PROF-32"/>
      <sheetName val="PROF-35"/>
      <sheetName val="sta-f "/>
      <sheetName val="LT_STC"/>
      <sheetName val="AG_MTR"/>
      <sheetName val="PROF-1"/>
      <sheetName val="PROF-2"/>
      <sheetName val="PROF-1 (A)"/>
      <sheetName val="PROF-3"/>
      <sheetName val="PROF-3(A)"/>
      <sheetName val="PROF-5"/>
      <sheetName val="ho 7act"/>
      <sheetName val="FORD_LTR _SE_CONF"/>
      <sheetName val="FORD_LTR _T&amp;D(1)"/>
      <sheetName val="FORD_LTR _T&amp;D(2)"/>
      <sheetName val="comper_T&amp;D"/>
      <sheetName val="sumary"/>
      <sheetName val="shp_T_D_drive"/>
      <sheetName val="SuvP_Ltg_Catwise"/>
      <sheetName val="PP_Ltg_Catwise"/>
      <sheetName val="SuvP_Ind_Catwise "/>
      <sheetName val="PP_Ind_Catwise "/>
      <sheetName val="shp_T&amp;D_drive"/>
      <sheetName val="Name of Lines"/>
      <sheetName val="FDR MST"/>
      <sheetName val="PASTE"/>
      <sheetName val="Rep_New_RSO"/>
      <sheetName val="compar jgy"/>
      <sheetName val="COMPARE AG"/>
      <sheetName val="METRE ON UM CONN"/>
      <sheetName val="SUM-04-05"/>
      <sheetName val="AG UN METER"/>
      <sheetName val="REF"/>
      <sheetName val="T_D COMP"/>
      <sheetName val="zpF0001"/>
      <sheetName val="MTHWISE FAIL"/>
      <sheetName val="mpmla wise pp01_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C-0304_0405_for REC"/>
      <sheetName val="SUM-04-05"/>
      <sheetName val="FDB-0304"/>
      <sheetName val="FDB-0405"/>
      <sheetName val="DTC-0304"/>
      <sheetName val="DTC-0405"/>
      <sheetName val="individual replof cond"/>
      <sheetName val="REN-0304"/>
      <sheetName val="RDS-0304"/>
      <sheetName val="adblistmaterial_52fdrs"/>
      <sheetName val="adb-list -priority_52fdrs"/>
      <sheetName val="Sheet2"/>
      <sheetName val="Sheet1"/>
      <sheetName val="summary_FB"/>
      <sheetName val="summary_DTC"/>
      <sheetName val="SUM_04_05"/>
      <sheetName val="shp_T_D_drive"/>
      <sheetName val="REF"/>
      <sheetName val="ACN_PLN  _2_"/>
      <sheetName val="shp_T&amp;D_drive"/>
      <sheetName val="CDSteelMaster"/>
      <sheetName val="PRO_39_C"/>
      <sheetName val="SDO"/>
      <sheetName val="zpF0001"/>
      <sheetName val="REPORT"/>
      <sheetName val="TLPPOCT"/>
      <sheetName val="SuvP_Ltg_Catwise"/>
      <sheetName val="PP_Ltg_Catwise"/>
      <sheetName val="SuvP_Ind_Catwise "/>
      <sheetName val="PP_Ind_Catwise "/>
      <sheetName val="FDR MST"/>
      <sheetName val="T_D COMP"/>
      <sheetName val="Summary Report"/>
      <sheetName val="Rep_New_RSO"/>
      <sheetName val="ACN_PLN  (2)"/>
      <sheetName val="Name of Lines"/>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l Qty 10000-100000 (2)"/>
      <sheetName val="CDSteelMaster"/>
      <sheetName val="Steel Qty 10000-100000"/>
      <sheetName val="SUM-04-05"/>
      <sheetName val="SUM_04_05"/>
      <sheetName val="mpmla wise pp01_02"/>
      <sheetName val="TLPPOCT"/>
      <sheetName val="shp_T_D_drive"/>
      <sheetName val="zpF0001"/>
      <sheetName val="Recovered_Sheet5"/>
      <sheetName val="ACN_PLN  _2_"/>
      <sheetName val="shp_T&amp;D_drive"/>
      <sheetName val="FDR MST"/>
      <sheetName val="T_D COMP"/>
      <sheetName val="Macro1"/>
      <sheetName val="DATA"/>
      <sheetName val="REF"/>
      <sheetName val="SuvP_Ltg_Catwise"/>
      <sheetName val="PP_Ltg_Catwise"/>
      <sheetName val="SuvP_Ind_Catwise "/>
      <sheetName val="PP_Ind_Catwise "/>
      <sheetName val="Name of Lines"/>
      <sheetName val="1991 all"/>
      <sheetName val="CistMast_SteelQty"/>
      <sheetName val="Book1"/>
      <sheetName val="AG UN METER"/>
      <sheetName val="catcum (2)"/>
      <sheetName val="mpmla wise pp0001"/>
      <sheetName val="compar jgy"/>
      <sheetName val="COMPARE AG"/>
    </sheetNames>
    <sheetDataSet>
      <sheetData sheetId="0" refreshError="1"/>
      <sheetData sheetId="1" refreshError="1">
        <row r="3">
          <cell r="C3">
            <v>2.7</v>
          </cell>
          <cell r="D3">
            <v>1.75</v>
          </cell>
          <cell r="E3">
            <v>0.15</v>
          </cell>
          <cell r="F3">
            <v>1.9</v>
          </cell>
          <cell r="G3">
            <v>0.1</v>
          </cell>
          <cell r="H3">
            <v>1</v>
          </cell>
          <cell r="I3">
            <v>2.65</v>
          </cell>
          <cell r="J3">
            <v>0.75</v>
          </cell>
          <cell r="K3">
            <v>0.15</v>
          </cell>
          <cell r="L3">
            <v>0.9</v>
          </cell>
          <cell r="M3">
            <v>0.65</v>
          </cell>
          <cell r="N3">
            <v>0.35</v>
          </cell>
          <cell r="O3">
            <v>0.65</v>
          </cell>
          <cell r="P3">
            <v>0.15</v>
          </cell>
          <cell r="Q3">
            <v>1.2</v>
          </cell>
          <cell r="R3">
            <v>50</v>
          </cell>
          <cell r="S3">
            <v>0.15</v>
          </cell>
        </row>
        <row r="4">
          <cell r="C4">
            <v>3.7</v>
          </cell>
          <cell r="D4">
            <v>2</v>
          </cell>
          <cell r="E4">
            <v>0.15</v>
          </cell>
          <cell r="F4">
            <v>2.15</v>
          </cell>
          <cell r="G4">
            <v>0.11</v>
          </cell>
          <cell r="H4">
            <v>1</v>
          </cell>
          <cell r="I4">
            <v>3.65</v>
          </cell>
          <cell r="J4">
            <v>0.75</v>
          </cell>
          <cell r="K4">
            <v>0.15</v>
          </cell>
          <cell r="L4">
            <v>0.9</v>
          </cell>
          <cell r="M4">
            <v>0.65</v>
          </cell>
          <cell r="N4">
            <v>0.35</v>
          </cell>
          <cell r="O4">
            <v>0.65</v>
          </cell>
          <cell r="P4">
            <v>0.15</v>
          </cell>
          <cell r="Q4">
            <v>1.2</v>
          </cell>
          <cell r="R4">
            <v>50</v>
          </cell>
          <cell r="S4">
            <v>0.15</v>
          </cell>
        </row>
        <row r="5">
          <cell r="C5">
            <v>4.1500000000000004</v>
          </cell>
          <cell r="D5">
            <v>2.4</v>
          </cell>
          <cell r="E5">
            <v>0.2</v>
          </cell>
          <cell r="F5">
            <v>2.6</v>
          </cell>
          <cell r="G5">
            <v>0.12</v>
          </cell>
          <cell r="H5">
            <v>1</v>
          </cell>
          <cell r="I5">
            <v>4.0999999999999996</v>
          </cell>
          <cell r="J5">
            <v>0.75</v>
          </cell>
          <cell r="K5">
            <v>0.15</v>
          </cell>
          <cell r="L5">
            <v>0.9</v>
          </cell>
          <cell r="M5">
            <v>0.65</v>
          </cell>
          <cell r="N5">
            <v>0.35</v>
          </cell>
          <cell r="O5">
            <v>0.65</v>
          </cell>
          <cell r="P5">
            <v>0.15</v>
          </cell>
          <cell r="Q5">
            <v>1.2</v>
          </cell>
          <cell r="R5">
            <v>50</v>
          </cell>
          <cell r="S5">
            <v>0.15</v>
          </cell>
        </row>
        <row r="6">
          <cell r="C6">
            <v>4.25</v>
          </cell>
          <cell r="D6">
            <v>2.85</v>
          </cell>
          <cell r="E6">
            <v>0.2</v>
          </cell>
          <cell r="F6">
            <v>3.0500000000000003</v>
          </cell>
          <cell r="G6">
            <v>0.125</v>
          </cell>
          <cell r="H6">
            <v>1</v>
          </cell>
          <cell r="I6">
            <v>4.2</v>
          </cell>
          <cell r="J6">
            <v>0.85</v>
          </cell>
          <cell r="K6">
            <v>0.15</v>
          </cell>
          <cell r="L6">
            <v>1</v>
          </cell>
          <cell r="M6">
            <v>0.65</v>
          </cell>
          <cell r="N6">
            <v>0.35</v>
          </cell>
          <cell r="O6">
            <v>0.65</v>
          </cell>
          <cell r="P6">
            <v>0.15</v>
          </cell>
          <cell r="Q6">
            <v>1.2</v>
          </cell>
          <cell r="R6">
            <v>80</v>
          </cell>
          <cell r="S6">
            <v>0.15</v>
          </cell>
        </row>
        <row r="7">
          <cell r="C7">
            <v>4.5999999999999996</v>
          </cell>
          <cell r="D7">
            <v>3.05</v>
          </cell>
          <cell r="E7">
            <v>0.2</v>
          </cell>
          <cell r="F7">
            <v>3.25</v>
          </cell>
          <cell r="G7">
            <v>0.14000000000000001</v>
          </cell>
          <cell r="H7">
            <v>1</v>
          </cell>
          <cell r="I7">
            <v>4.55</v>
          </cell>
          <cell r="J7">
            <v>0.85</v>
          </cell>
          <cell r="K7">
            <v>0.15</v>
          </cell>
          <cell r="L7">
            <v>1</v>
          </cell>
          <cell r="M7">
            <v>0.65</v>
          </cell>
          <cell r="N7">
            <v>0.35</v>
          </cell>
          <cell r="O7">
            <v>0.65</v>
          </cell>
          <cell r="P7">
            <v>0.15</v>
          </cell>
          <cell r="Q7">
            <v>1.2</v>
          </cell>
          <cell r="R7">
            <v>80</v>
          </cell>
          <cell r="S7">
            <v>0.15</v>
          </cell>
        </row>
        <row r="8">
          <cell r="C8">
            <v>5.5</v>
          </cell>
          <cell r="D8">
            <v>2.6</v>
          </cell>
          <cell r="E8">
            <v>0.2</v>
          </cell>
          <cell r="F8">
            <v>2.8000000000000003</v>
          </cell>
          <cell r="G8">
            <v>0.15</v>
          </cell>
          <cell r="H8">
            <v>1</v>
          </cell>
          <cell r="I8">
            <v>5.45</v>
          </cell>
          <cell r="J8">
            <v>0.85</v>
          </cell>
          <cell r="K8">
            <v>0.15</v>
          </cell>
          <cell r="L8">
            <v>1</v>
          </cell>
          <cell r="M8">
            <v>0.65</v>
          </cell>
          <cell r="N8">
            <v>0.35</v>
          </cell>
          <cell r="O8">
            <v>0.65</v>
          </cell>
          <cell r="P8">
            <v>0.15</v>
          </cell>
          <cell r="Q8">
            <v>1.2</v>
          </cell>
          <cell r="R8">
            <v>80</v>
          </cell>
          <cell r="S8">
            <v>0.15</v>
          </cell>
        </row>
        <row r="9">
          <cell r="C9">
            <v>5.5</v>
          </cell>
          <cell r="D9">
            <v>3</v>
          </cell>
          <cell r="E9">
            <v>0.2</v>
          </cell>
          <cell r="F9">
            <v>3.2</v>
          </cell>
          <cell r="G9">
            <v>0.15</v>
          </cell>
          <cell r="H9">
            <v>1</v>
          </cell>
          <cell r="I9">
            <v>5.45</v>
          </cell>
          <cell r="J9">
            <v>1.05</v>
          </cell>
          <cell r="K9">
            <v>0.15</v>
          </cell>
          <cell r="L9">
            <v>1.2</v>
          </cell>
          <cell r="M9">
            <v>0.65</v>
          </cell>
          <cell r="N9">
            <v>0.35</v>
          </cell>
          <cell r="O9">
            <v>0.65</v>
          </cell>
          <cell r="P9">
            <v>0.15</v>
          </cell>
          <cell r="Q9">
            <v>1.2</v>
          </cell>
          <cell r="R9">
            <v>80</v>
          </cell>
          <cell r="S9">
            <v>0.15</v>
          </cell>
        </row>
        <row r="10">
          <cell r="C10">
            <v>6.2</v>
          </cell>
          <cell r="D10">
            <v>2.75</v>
          </cell>
          <cell r="E10">
            <v>0.2</v>
          </cell>
          <cell r="F10">
            <v>2.95</v>
          </cell>
          <cell r="G10">
            <v>0.2</v>
          </cell>
          <cell r="H10">
            <v>1</v>
          </cell>
          <cell r="I10">
            <v>6.15</v>
          </cell>
          <cell r="J10">
            <v>1.05</v>
          </cell>
          <cell r="K10">
            <v>0.15</v>
          </cell>
          <cell r="L10">
            <v>1.2</v>
          </cell>
          <cell r="M10">
            <v>0.65</v>
          </cell>
          <cell r="N10">
            <v>0.35</v>
          </cell>
          <cell r="O10">
            <v>0.65</v>
          </cell>
          <cell r="P10">
            <v>0.15</v>
          </cell>
          <cell r="Q10">
            <v>1.2</v>
          </cell>
          <cell r="R10">
            <v>80</v>
          </cell>
          <cell r="S10">
            <v>0.15</v>
          </cell>
        </row>
        <row r="11">
          <cell r="C11">
            <v>6.2</v>
          </cell>
          <cell r="D11">
            <v>3</v>
          </cell>
          <cell r="E11">
            <v>0.2</v>
          </cell>
          <cell r="F11">
            <v>3.2</v>
          </cell>
          <cell r="G11">
            <v>0.2</v>
          </cell>
          <cell r="H11">
            <v>1</v>
          </cell>
          <cell r="I11">
            <v>6.15</v>
          </cell>
          <cell r="J11">
            <v>1.05</v>
          </cell>
          <cell r="K11">
            <v>0.15</v>
          </cell>
          <cell r="L11">
            <v>1.2</v>
          </cell>
          <cell r="M11">
            <v>0.65</v>
          </cell>
          <cell r="N11">
            <v>0.35</v>
          </cell>
          <cell r="O11">
            <v>0.65</v>
          </cell>
          <cell r="P11">
            <v>0.15</v>
          </cell>
          <cell r="Q11">
            <v>1.2</v>
          </cell>
          <cell r="R11">
            <v>80</v>
          </cell>
          <cell r="S11">
            <v>0.15</v>
          </cell>
        </row>
        <row r="12">
          <cell r="C12">
            <v>6.2</v>
          </cell>
          <cell r="D12">
            <v>3.4</v>
          </cell>
          <cell r="E12">
            <v>0.2</v>
          </cell>
          <cell r="F12">
            <v>3.6</v>
          </cell>
          <cell r="G12">
            <v>0.2</v>
          </cell>
          <cell r="H12">
            <v>1.1000000000000001</v>
          </cell>
          <cell r="I12">
            <v>6.15</v>
          </cell>
          <cell r="J12">
            <v>1.05</v>
          </cell>
          <cell r="K12">
            <v>0.15</v>
          </cell>
          <cell r="L12">
            <v>1.2</v>
          </cell>
          <cell r="M12">
            <v>0.65</v>
          </cell>
          <cell r="N12">
            <v>0.35</v>
          </cell>
          <cell r="O12">
            <v>0.65</v>
          </cell>
          <cell r="P12">
            <v>0.15</v>
          </cell>
          <cell r="Q12">
            <v>1.2</v>
          </cell>
          <cell r="R12">
            <v>80</v>
          </cell>
          <cell r="S12">
            <v>0.15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G COVER PAGE"/>
      <sheetName val="MG SoP 003 "/>
      <sheetName val="MG SoP 04"/>
      <sheetName val="ANC"/>
      <sheetName val="BCC"/>
      <sheetName val="BRD"/>
      <sheetName val="GDC"/>
      <sheetName val="NDC"/>
      <sheetName val="Work"/>
    </sheetNames>
    <sheetDataSet>
      <sheetData sheetId="0">
        <row r="2">
          <cell r="A2" t="str">
            <v>Quarter of the year :   Q-II  (Jul-Aug-Sept-2025-26)</v>
          </cell>
        </row>
      </sheetData>
      <sheetData sheetId="1"/>
      <sheetData sheetId="2"/>
      <sheetData sheetId="3">
        <row r="9">
          <cell r="D9">
            <v>3658</v>
          </cell>
          <cell r="F9">
            <v>3658</v>
          </cell>
          <cell r="G9">
            <v>0</v>
          </cell>
        </row>
        <row r="10">
          <cell r="D10">
            <v>26340</v>
          </cell>
          <cell r="F10">
            <v>26340</v>
          </cell>
          <cell r="G10">
            <v>0</v>
          </cell>
        </row>
        <row r="11">
          <cell r="D11">
            <v>9764</v>
          </cell>
          <cell r="F11">
            <v>9764</v>
          </cell>
          <cell r="G11">
            <v>0</v>
          </cell>
        </row>
        <row r="12">
          <cell r="D12">
            <v>1625</v>
          </cell>
          <cell r="F12">
            <v>1625</v>
          </cell>
          <cell r="G12">
            <v>0</v>
          </cell>
        </row>
        <row r="13">
          <cell r="D13">
            <v>7143</v>
          </cell>
          <cell r="F13">
            <v>7143</v>
          </cell>
          <cell r="G13">
            <v>0</v>
          </cell>
        </row>
        <row r="15">
          <cell r="D15">
            <v>243</v>
          </cell>
          <cell r="F15">
            <v>243</v>
          </cell>
          <cell r="G15">
            <v>0</v>
          </cell>
        </row>
        <row r="16">
          <cell r="D16">
            <v>215</v>
          </cell>
          <cell r="F16">
            <v>215</v>
          </cell>
          <cell r="G16">
            <v>0</v>
          </cell>
        </row>
        <row r="17">
          <cell r="D17">
            <v>0</v>
          </cell>
          <cell r="F17">
            <v>0</v>
          </cell>
          <cell r="G17">
            <v>0</v>
          </cell>
        </row>
        <row r="18">
          <cell r="D18">
            <v>208</v>
          </cell>
          <cell r="F18">
            <v>208</v>
          </cell>
          <cell r="G18">
            <v>0</v>
          </cell>
        </row>
        <row r="19">
          <cell r="D19">
            <v>396</v>
          </cell>
          <cell r="F19">
            <v>396</v>
          </cell>
          <cell r="G19">
            <v>0</v>
          </cell>
        </row>
        <row r="21">
          <cell r="D21">
            <v>279</v>
          </cell>
          <cell r="F21">
            <v>279</v>
          </cell>
          <cell r="G21">
            <v>0</v>
          </cell>
        </row>
        <row r="22">
          <cell r="D22">
            <v>218</v>
          </cell>
          <cell r="F22">
            <v>218</v>
          </cell>
          <cell r="G22">
            <v>0</v>
          </cell>
        </row>
        <row r="23">
          <cell r="D23">
            <v>167</v>
          </cell>
          <cell r="F23">
            <v>167</v>
          </cell>
          <cell r="G23">
            <v>0</v>
          </cell>
        </row>
        <row r="24">
          <cell r="D24">
            <v>0</v>
          </cell>
          <cell r="F24">
            <v>0</v>
          </cell>
          <cell r="G24">
            <v>0</v>
          </cell>
        </row>
        <row r="25">
          <cell r="D25">
            <v>276</v>
          </cell>
          <cell r="F25">
            <v>276</v>
          </cell>
          <cell r="G25">
            <v>0</v>
          </cell>
        </row>
        <row r="26">
          <cell r="D26">
            <v>118</v>
          </cell>
          <cell r="F26">
            <v>118</v>
          </cell>
          <cell r="G26">
            <v>0</v>
          </cell>
        </row>
        <row r="28">
          <cell r="D28">
            <v>548</v>
          </cell>
          <cell r="F28">
            <v>548</v>
          </cell>
          <cell r="G28">
            <v>0</v>
          </cell>
        </row>
        <row r="29">
          <cell r="D29">
            <v>165</v>
          </cell>
          <cell r="F29">
            <v>165</v>
          </cell>
          <cell r="G29">
            <v>0</v>
          </cell>
        </row>
        <row r="31">
          <cell r="D31">
            <v>118</v>
          </cell>
          <cell r="F31">
            <v>118</v>
          </cell>
          <cell r="G31">
            <v>0</v>
          </cell>
        </row>
        <row r="32">
          <cell r="D32">
            <v>47</v>
          </cell>
          <cell r="F32">
            <v>47</v>
          </cell>
          <cell r="G32">
            <v>0</v>
          </cell>
        </row>
        <row r="33">
          <cell r="D33">
            <v>16</v>
          </cell>
          <cell r="F33">
            <v>16</v>
          </cell>
          <cell r="G33">
            <v>0</v>
          </cell>
        </row>
        <row r="34">
          <cell r="D34">
            <v>24</v>
          </cell>
          <cell r="F34">
            <v>24</v>
          </cell>
          <cell r="G34">
            <v>0</v>
          </cell>
        </row>
        <row r="36">
          <cell r="D36">
            <v>116</v>
          </cell>
          <cell r="F36">
            <v>116</v>
          </cell>
          <cell r="G36">
            <v>0</v>
          </cell>
        </row>
        <row r="37">
          <cell r="D37">
            <v>153</v>
          </cell>
          <cell r="F37">
            <v>153</v>
          </cell>
          <cell r="G37">
            <v>0</v>
          </cell>
        </row>
        <row r="38">
          <cell r="D38">
            <v>98</v>
          </cell>
          <cell r="F38">
            <v>98</v>
          </cell>
          <cell r="G38">
            <v>0</v>
          </cell>
        </row>
        <row r="39">
          <cell r="D39">
            <v>186</v>
          </cell>
          <cell r="F39">
            <v>186</v>
          </cell>
          <cell r="G39">
            <v>0</v>
          </cell>
        </row>
        <row r="40">
          <cell r="D40">
            <v>0</v>
          </cell>
          <cell r="F40">
            <v>0</v>
          </cell>
          <cell r="G40">
            <v>0</v>
          </cell>
        </row>
        <row r="41">
          <cell r="D41">
            <v>193</v>
          </cell>
          <cell r="F41">
            <v>193</v>
          </cell>
          <cell r="G41">
            <v>0</v>
          </cell>
        </row>
        <row r="42">
          <cell r="D42">
            <v>312</v>
          </cell>
          <cell r="F42">
            <v>312</v>
          </cell>
          <cell r="G42">
            <v>0</v>
          </cell>
        </row>
        <row r="43">
          <cell r="D43">
            <v>12</v>
          </cell>
          <cell r="F43">
            <v>12</v>
          </cell>
          <cell r="G43">
            <v>0</v>
          </cell>
        </row>
        <row r="44">
          <cell r="D44">
            <v>14</v>
          </cell>
          <cell r="F44">
            <v>14</v>
          </cell>
          <cell r="G44">
            <v>0</v>
          </cell>
        </row>
        <row r="45">
          <cell r="D45">
            <v>432</v>
          </cell>
          <cell r="F45">
            <v>432</v>
          </cell>
          <cell r="G45">
            <v>0</v>
          </cell>
        </row>
        <row r="46">
          <cell r="D46">
            <v>74</v>
          </cell>
          <cell r="F46">
            <v>74</v>
          </cell>
          <cell r="G46">
            <v>0</v>
          </cell>
        </row>
        <row r="47">
          <cell r="D47">
            <v>189</v>
          </cell>
          <cell r="F47">
            <v>189</v>
          </cell>
          <cell r="G47">
            <v>0</v>
          </cell>
        </row>
        <row r="48">
          <cell r="D48">
            <v>2382</v>
          </cell>
          <cell r="F48">
            <v>2382</v>
          </cell>
          <cell r="G48">
            <v>0</v>
          </cell>
        </row>
      </sheetData>
      <sheetData sheetId="4">
        <row r="9">
          <cell r="D9">
            <v>20109</v>
          </cell>
          <cell r="F9">
            <v>20109</v>
          </cell>
          <cell r="G9">
            <v>0</v>
          </cell>
        </row>
        <row r="10">
          <cell r="D10">
            <v>2458</v>
          </cell>
          <cell r="F10">
            <v>2458</v>
          </cell>
          <cell r="G10">
            <v>0</v>
          </cell>
        </row>
        <row r="11">
          <cell r="D11">
            <v>3075</v>
          </cell>
          <cell r="F11">
            <v>3075</v>
          </cell>
          <cell r="G11">
            <v>0</v>
          </cell>
        </row>
        <row r="12">
          <cell r="D12">
            <v>183</v>
          </cell>
          <cell r="F12">
            <v>183</v>
          </cell>
          <cell r="G12">
            <v>0</v>
          </cell>
        </row>
        <row r="13">
          <cell r="D13">
            <v>4347</v>
          </cell>
          <cell r="F13">
            <v>4347</v>
          </cell>
          <cell r="G13">
            <v>0</v>
          </cell>
        </row>
        <row r="15">
          <cell r="D15">
            <v>0</v>
          </cell>
          <cell r="F15">
            <v>0</v>
          </cell>
          <cell r="G15">
            <v>0</v>
          </cell>
        </row>
        <row r="16">
          <cell r="D16">
            <v>0</v>
          </cell>
          <cell r="F16">
            <v>0</v>
          </cell>
          <cell r="G16">
            <v>0</v>
          </cell>
        </row>
        <row r="17">
          <cell r="D17">
            <v>0</v>
          </cell>
          <cell r="F17">
            <v>0</v>
          </cell>
          <cell r="G17">
            <v>0</v>
          </cell>
        </row>
        <row r="18">
          <cell r="D18">
            <v>50</v>
          </cell>
          <cell r="F18">
            <v>50</v>
          </cell>
          <cell r="G18">
            <v>0</v>
          </cell>
        </row>
        <row r="19">
          <cell r="D19">
            <v>700</v>
          </cell>
          <cell r="F19">
            <v>700</v>
          </cell>
          <cell r="G19">
            <v>0</v>
          </cell>
        </row>
        <row r="21">
          <cell r="D21">
            <v>5401</v>
          </cell>
          <cell r="F21">
            <v>5401</v>
          </cell>
          <cell r="G21">
            <v>0</v>
          </cell>
        </row>
        <row r="22">
          <cell r="D22">
            <v>231</v>
          </cell>
          <cell r="F22">
            <v>231</v>
          </cell>
          <cell r="G22">
            <v>0</v>
          </cell>
        </row>
        <row r="23">
          <cell r="D23">
            <v>18</v>
          </cell>
          <cell r="F23">
            <v>18</v>
          </cell>
          <cell r="G23">
            <v>0</v>
          </cell>
        </row>
        <row r="24">
          <cell r="D24">
            <v>0</v>
          </cell>
          <cell r="F24">
            <v>0</v>
          </cell>
          <cell r="G24">
            <v>0</v>
          </cell>
        </row>
        <row r="25">
          <cell r="D25">
            <v>1629</v>
          </cell>
          <cell r="F25">
            <v>1629</v>
          </cell>
          <cell r="G25">
            <v>0</v>
          </cell>
        </row>
        <row r="26">
          <cell r="D26">
            <v>2879</v>
          </cell>
          <cell r="F26">
            <v>2879</v>
          </cell>
          <cell r="G26">
            <v>0</v>
          </cell>
        </row>
        <row r="28">
          <cell r="D28">
            <v>449</v>
          </cell>
          <cell r="F28">
            <v>449</v>
          </cell>
          <cell r="G28">
            <v>0</v>
          </cell>
        </row>
        <row r="29">
          <cell r="D29">
            <v>0</v>
          </cell>
          <cell r="F29">
            <v>0</v>
          </cell>
          <cell r="G29">
            <v>0</v>
          </cell>
        </row>
        <row r="31">
          <cell r="D31">
            <v>0</v>
          </cell>
          <cell r="F31">
            <v>0</v>
          </cell>
          <cell r="G31">
            <v>0</v>
          </cell>
        </row>
        <row r="32">
          <cell r="D32">
            <v>0</v>
          </cell>
          <cell r="F32">
            <v>0</v>
          </cell>
          <cell r="G32">
            <v>0</v>
          </cell>
        </row>
        <row r="33">
          <cell r="D33">
            <v>0</v>
          </cell>
          <cell r="F33">
            <v>0</v>
          </cell>
          <cell r="G33">
            <v>0</v>
          </cell>
        </row>
        <row r="34">
          <cell r="D34">
            <v>0</v>
          </cell>
          <cell r="F34">
            <v>0</v>
          </cell>
          <cell r="G34">
            <v>0</v>
          </cell>
        </row>
        <row r="36">
          <cell r="D36">
            <v>0</v>
          </cell>
          <cell r="F36">
            <v>0</v>
          </cell>
          <cell r="G36">
            <v>0</v>
          </cell>
        </row>
        <row r="37">
          <cell r="D37">
            <v>0</v>
          </cell>
          <cell r="F37">
            <v>0</v>
          </cell>
          <cell r="G37">
            <v>0</v>
          </cell>
        </row>
        <row r="38">
          <cell r="D38">
            <v>0</v>
          </cell>
          <cell r="F38">
            <v>0</v>
          </cell>
          <cell r="G38">
            <v>0</v>
          </cell>
        </row>
        <row r="39">
          <cell r="D39">
            <v>0</v>
          </cell>
          <cell r="F39">
            <v>0</v>
          </cell>
          <cell r="G39">
            <v>0</v>
          </cell>
        </row>
        <row r="40">
          <cell r="D40">
            <v>0</v>
          </cell>
          <cell r="F40">
            <v>0</v>
          </cell>
          <cell r="G40">
            <v>0</v>
          </cell>
        </row>
        <row r="41">
          <cell r="D41">
            <v>1719</v>
          </cell>
          <cell r="F41">
            <v>1719</v>
          </cell>
          <cell r="G41">
            <v>0</v>
          </cell>
        </row>
        <row r="42">
          <cell r="D42">
            <v>2240</v>
          </cell>
          <cell r="F42">
            <v>2240</v>
          </cell>
          <cell r="G42">
            <v>0</v>
          </cell>
        </row>
        <row r="43">
          <cell r="D43">
            <v>0</v>
          </cell>
          <cell r="F43">
            <v>0</v>
          </cell>
          <cell r="G43">
            <v>0</v>
          </cell>
        </row>
        <row r="44">
          <cell r="D44">
            <v>0</v>
          </cell>
          <cell r="F44">
            <v>0</v>
          </cell>
          <cell r="G44">
            <v>0</v>
          </cell>
        </row>
        <row r="45">
          <cell r="D45">
            <v>1216</v>
          </cell>
          <cell r="F45">
            <v>1216</v>
          </cell>
          <cell r="G45">
            <v>0</v>
          </cell>
        </row>
        <row r="46">
          <cell r="D46">
            <v>656</v>
          </cell>
          <cell r="F46">
            <v>656</v>
          </cell>
          <cell r="G46">
            <v>0</v>
          </cell>
        </row>
        <row r="47">
          <cell r="D47">
            <v>3</v>
          </cell>
          <cell r="F47">
            <v>3</v>
          </cell>
          <cell r="G47">
            <v>0</v>
          </cell>
        </row>
        <row r="48">
          <cell r="D48">
            <v>0</v>
          </cell>
          <cell r="F48">
            <v>0</v>
          </cell>
          <cell r="G48">
            <v>0</v>
          </cell>
        </row>
      </sheetData>
      <sheetData sheetId="5">
        <row r="9">
          <cell r="D9">
            <v>13100</v>
          </cell>
          <cell r="F9">
            <v>13100</v>
          </cell>
          <cell r="G9">
            <v>0</v>
          </cell>
        </row>
        <row r="10">
          <cell r="D10">
            <v>8425</v>
          </cell>
          <cell r="F10">
            <v>8425</v>
          </cell>
          <cell r="G10">
            <v>0</v>
          </cell>
        </row>
        <row r="11">
          <cell r="D11">
            <v>1919</v>
          </cell>
          <cell r="F11">
            <v>1919</v>
          </cell>
          <cell r="G11">
            <v>0</v>
          </cell>
        </row>
        <row r="12">
          <cell r="D12">
            <v>0</v>
          </cell>
          <cell r="F12">
            <v>0</v>
          </cell>
          <cell r="G12">
            <v>0</v>
          </cell>
        </row>
        <row r="13">
          <cell r="D13">
            <v>0</v>
          </cell>
          <cell r="F13">
            <v>0</v>
          </cell>
          <cell r="G13">
            <v>0</v>
          </cell>
        </row>
        <row r="15">
          <cell r="D15">
            <v>1729</v>
          </cell>
          <cell r="F15">
            <v>1729</v>
          </cell>
          <cell r="G15">
            <v>0</v>
          </cell>
        </row>
        <row r="16">
          <cell r="D16">
            <v>223</v>
          </cell>
          <cell r="F16">
            <v>223</v>
          </cell>
          <cell r="G16">
            <v>0</v>
          </cell>
        </row>
        <row r="17">
          <cell r="D17">
            <v>0</v>
          </cell>
          <cell r="F17">
            <v>0</v>
          </cell>
          <cell r="G17">
            <v>0</v>
          </cell>
        </row>
        <row r="18">
          <cell r="D18">
            <v>0</v>
          </cell>
          <cell r="F18">
            <v>0</v>
          </cell>
          <cell r="G18">
            <v>0</v>
          </cell>
        </row>
        <row r="19">
          <cell r="D19">
            <v>0</v>
          </cell>
          <cell r="F19">
            <v>0</v>
          </cell>
          <cell r="G19">
            <v>0</v>
          </cell>
        </row>
        <row r="21">
          <cell r="D21">
            <v>1173</v>
          </cell>
          <cell r="F21">
            <v>1173</v>
          </cell>
          <cell r="G21">
            <v>0</v>
          </cell>
        </row>
        <row r="22">
          <cell r="D22">
            <v>0</v>
          </cell>
          <cell r="F22">
            <v>0</v>
          </cell>
          <cell r="G22">
            <v>0</v>
          </cell>
        </row>
        <row r="23">
          <cell r="D23">
            <v>0</v>
          </cell>
          <cell r="F23">
            <v>0</v>
          </cell>
          <cell r="G23">
            <v>0</v>
          </cell>
        </row>
        <row r="24">
          <cell r="D24">
            <v>0</v>
          </cell>
          <cell r="F24">
            <v>0</v>
          </cell>
          <cell r="G24">
            <v>0</v>
          </cell>
        </row>
        <row r="25">
          <cell r="D25">
            <v>1465</v>
          </cell>
          <cell r="F25">
            <v>1465</v>
          </cell>
          <cell r="G25">
            <v>0</v>
          </cell>
        </row>
        <row r="26">
          <cell r="D26">
            <v>0</v>
          </cell>
          <cell r="F26">
            <v>0</v>
          </cell>
          <cell r="G26">
            <v>0</v>
          </cell>
        </row>
        <row r="28">
          <cell r="D28">
            <v>574</v>
          </cell>
          <cell r="F28">
            <v>574</v>
          </cell>
          <cell r="G28">
            <v>0</v>
          </cell>
        </row>
        <row r="29">
          <cell r="D29">
            <v>437</v>
          </cell>
          <cell r="F29">
            <v>437</v>
          </cell>
          <cell r="G29">
            <v>0</v>
          </cell>
        </row>
        <row r="31">
          <cell r="D31">
            <v>1548</v>
          </cell>
          <cell r="F31">
            <v>1548</v>
          </cell>
          <cell r="G31">
            <v>0</v>
          </cell>
        </row>
        <row r="32">
          <cell r="D32">
            <v>1138</v>
          </cell>
          <cell r="F32">
            <v>1138</v>
          </cell>
          <cell r="G32">
            <v>0</v>
          </cell>
        </row>
        <row r="33">
          <cell r="D33">
            <v>0</v>
          </cell>
          <cell r="F33">
            <v>0</v>
          </cell>
          <cell r="G33">
            <v>0</v>
          </cell>
        </row>
        <row r="34">
          <cell r="D34">
            <v>0</v>
          </cell>
          <cell r="F34">
            <v>0</v>
          </cell>
          <cell r="G34">
            <v>0</v>
          </cell>
        </row>
        <row r="36">
          <cell r="D36">
            <v>2002</v>
          </cell>
          <cell r="F36">
            <v>2002</v>
          </cell>
          <cell r="G36">
            <v>0</v>
          </cell>
        </row>
        <row r="37">
          <cell r="D37">
            <v>119</v>
          </cell>
          <cell r="F37">
            <v>119</v>
          </cell>
          <cell r="G37">
            <v>0</v>
          </cell>
        </row>
        <row r="38">
          <cell r="D38">
            <v>0</v>
          </cell>
          <cell r="F38">
            <v>0</v>
          </cell>
          <cell r="G38">
            <v>0</v>
          </cell>
        </row>
        <row r="39">
          <cell r="D39">
            <v>0</v>
          </cell>
          <cell r="F39">
            <v>0</v>
          </cell>
          <cell r="G39">
            <v>0</v>
          </cell>
        </row>
        <row r="40">
          <cell r="D40">
            <v>0</v>
          </cell>
          <cell r="F40">
            <v>0</v>
          </cell>
          <cell r="G40">
            <v>0</v>
          </cell>
        </row>
        <row r="41">
          <cell r="D41">
            <v>491</v>
          </cell>
          <cell r="F41">
            <v>491</v>
          </cell>
          <cell r="G41">
            <v>0</v>
          </cell>
        </row>
        <row r="42">
          <cell r="D42">
            <v>636</v>
          </cell>
          <cell r="F42">
            <v>636</v>
          </cell>
          <cell r="G42">
            <v>0</v>
          </cell>
        </row>
        <row r="43">
          <cell r="D43">
            <v>0</v>
          </cell>
          <cell r="F43">
            <v>0</v>
          </cell>
          <cell r="G43">
            <v>0</v>
          </cell>
        </row>
        <row r="44">
          <cell r="D44">
            <v>0</v>
          </cell>
          <cell r="F44">
            <v>0</v>
          </cell>
          <cell r="G44">
            <v>0</v>
          </cell>
        </row>
        <row r="45">
          <cell r="D45">
            <v>0</v>
          </cell>
          <cell r="F45">
            <v>0</v>
          </cell>
          <cell r="G45">
            <v>0</v>
          </cell>
        </row>
        <row r="46">
          <cell r="D46">
            <v>93</v>
          </cell>
          <cell r="F46">
            <v>93</v>
          </cell>
          <cell r="G46">
            <v>0</v>
          </cell>
        </row>
        <row r="47">
          <cell r="D47">
            <v>0</v>
          </cell>
          <cell r="F47">
            <v>0</v>
          </cell>
          <cell r="G47">
            <v>0</v>
          </cell>
        </row>
        <row r="48">
          <cell r="D48">
            <v>15999</v>
          </cell>
          <cell r="F48">
            <v>15999</v>
          </cell>
          <cell r="G48">
            <v>0</v>
          </cell>
        </row>
      </sheetData>
      <sheetData sheetId="6">
        <row r="9">
          <cell r="D9">
            <v>23190</v>
          </cell>
          <cell r="F9">
            <v>23190</v>
          </cell>
          <cell r="G9">
            <v>0</v>
          </cell>
        </row>
        <row r="10">
          <cell r="D10">
            <v>10309</v>
          </cell>
          <cell r="F10">
            <v>10309</v>
          </cell>
          <cell r="G10">
            <v>0</v>
          </cell>
        </row>
        <row r="11">
          <cell r="D11">
            <v>27661</v>
          </cell>
          <cell r="F11">
            <v>27661</v>
          </cell>
          <cell r="G11">
            <v>0</v>
          </cell>
        </row>
        <row r="12">
          <cell r="D12">
            <v>916</v>
          </cell>
          <cell r="F12">
            <v>916</v>
          </cell>
          <cell r="G12">
            <v>0</v>
          </cell>
        </row>
        <row r="13">
          <cell r="D13">
            <v>452</v>
          </cell>
          <cell r="F13">
            <v>452</v>
          </cell>
          <cell r="G13">
            <v>0</v>
          </cell>
        </row>
        <row r="15">
          <cell r="D15">
            <v>2841</v>
          </cell>
          <cell r="F15">
            <v>2841</v>
          </cell>
          <cell r="G15">
            <v>0</v>
          </cell>
        </row>
        <row r="16">
          <cell r="D16">
            <v>1055</v>
          </cell>
          <cell r="F16">
            <v>1055</v>
          </cell>
          <cell r="G16">
            <v>0</v>
          </cell>
        </row>
        <row r="17">
          <cell r="D17">
            <v>20</v>
          </cell>
          <cell r="F17">
            <v>20</v>
          </cell>
          <cell r="G17">
            <v>0</v>
          </cell>
        </row>
        <row r="18">
          <cell r="D18">
            <v>178</v>
          </cell>
          <cell r="F18">
            <v>178</v>
          </cell>
          <cell r="G18">
            <v>0</v>
          </cell>
        </row>
        <row r="19">
          <cell r="D19">
            <v>489</v>
          </cell>
          <cell r="F19">
            <v>489</v>
          </cell>
          <cell r="G19">
            <v>0</v>
          </cell>
        </row>
        <row r="21">
          <cell r="D21">
            <v>2874</v>
          </cell>
          <cell r="F21">
            <v>2874</v>
          </cell>
          <cell r="G21">
            <v>0</v>
          </cell>
        </row>
        <row r="22">
          <cell r="D22">
            <v>507</v>
          </cell>
          <cell r="F22">
            <v>507</v>
          </cell>
          <cell r="G22">
            <v>0</v>
          </cell>
        </row>
        <row r="23">
          <cell r="D23">
            <v>300</v>
          </cell>
          <cell r="F23">
            <v>300</v>
          </cell>
          <cell r="G23">
            <v>0</v>
          </cell>
        </row>
        <row r="24">
          <cell r="D24">
            <v>0</v>
          </cell>
          <cell r="F24">
            <v>0</v>
          </cell>
          <cell r="G24">
            <v>0</v>
          </cell>
        </row>
        <row r="25">
          <cell r="D25">
            <v>1328</v>
          </cell>
          <cell r="F25">
            <v>1328</v>
          </cell>
          <cell r="G25">
            <v>0</v>
          </cell>
        </row>
        <row r="26">
          <cell r="D26">
            <v>761</v>
          </cell>
          <cell r="F26">
            <v>761</v>
          </cell>
          <cell r="G26">
            <v>0</v>
          </cell>
        </row>
        <row r="28">
          <cell r="D28">
            <v>2407</v>
          </cell>
          <cell r="F28">
            <v>2407</v>
          </cell>
          <cell r="G28">
            <v>0</v>
          </cell>
        </row>
        <row r="29">
          <cell r="D29">
            <v>918</v>
          </cell>
          <cell r="F29">
            <v>918</v>
          </cell>
          <cell r="G29">
            <v>0</v>
          </cell>
        </row>
        <row r="31">
          <cell r="D31">
            <v>3023</v>
          </cell>
          <cell r="F31">
            <v>3023</v>
          </cell>
          <cell r="G31">
            <v>0</v>
          </cell>
        </row>
        <row r="32">
          <cell r="D32">
            <v>943</v>
          </cell>
          <cell r="F32">
            <v>943</v>
          </cell>
          <cell r="G32">
            <v>0</v>
          </cell>
        </row>
        <row r="33">
          <cell r="D33">
            <v>80</v>
          </cell>
          <cell r="F33">
            <v>80</v>
          </cell>
          <cell r="G33">
            <v>0</v>
          </cell>
        </row>
        <row r="34">
          <cell r="D34">
            <v>114</v>
          </cell>
          <cell r="F34">
            <v>114</v>
          </cell>
          <cell r="G34">
            <v>0</v>
          </cell>
        </row>
        <row r="36">
          <cell r="D36">
            <v>2148</v>
          </cell>
          <cell r="F36">
            <v>2148</v>
          </cell>
          <cell r="G36">
            <v>0</v>
          </cell>
        </row>
        <row r="37">
          <cell r="D37">
            <v>935</v>
          </cell>
          <cell r="F37">
            <v>935</v>
          </cell>
          <cell r="G37">
            <v>0</v>
          </cell>
        </row>
        <row r="38">
          <cell r="D38">
            <v>783</v>
          </cell>
          <cell r="F38">
            <v>783</v>
          </cell>
          <cell r="G38">
            <v>0</v>
          </cell>
        </row>
        <row r="39">
          <cell r="D39">
            <v>2113</v>
          </cell>
          <cell r="F39">
            <v>2113</v>
          </cell>
          <cell r="G39">
            <v>0</v>
          </cell>
        </row>
        <row r="40">
          <cell r="D40">
            <v>0</v>
          </cell>
          <cell r="F40">
            <v>0</v>
          </cell>
          <cell r="G40">
            <v>0</v>
          </cell>
        </row>
        <row r="41">
          <cell r="D41">
            <v>449</v>
          </cell>
          <cell r="F41">
            <v>449</v>
          </cell>
          <cell r="G41">
            <v>0</v>
          </cell>
        </row>
        <row r="42">
          <cell r="D42">
            <v>514</v>
          </cell>
          <cell r="F42">
            <v>514</v>
          </cell>
          <cell r="G42">
            <v>0</v>
          </cell>
        </row>
        <row r="43">
          <cell r="D43">
            <v>15</v>
          </cell>
          <cell r="F43">
            <v>15</v>
          </cell>
          <cell r="G43">
            <v>0</v>
          </cell>
        </row>
        <row r="44">
          <cell r="D44">
            <v>44</v>
          </cell>
          <cell r="F44">
            <v>44</v>
          </cell>
          <cell r="G44">
            <v>0</v>
          </cell>
        </row>
        <row r="45">
          <cell r="D45">
            <v>163</v>
          </cell>
          <cell r="F45">
            <v>163</v>
          </cell>
          <cell r="G45">
            <v>0</v>
          </cell>
        </row>
        <row r="46">
          <cell r="D46">
            <v>172</v>
          </cell>
          <cell r="F46">
            <v>172</v>
          </cell>
          <cell r="G46">
            <v>0</v>
          </cell>
        </row>
        <row r="47">
          <cell r="D47">
            <v>211</v>
          </cell>
          <cell r="F47">
            <v>211</v>
          </cell>
          <cell r="G47">
            <v>0</v>
          </cell>
        </row>
        <row r="48">
          <cell r="D48">
            <v>3383</v>
          </cell>
          <cell r="F48">
            <v>3383</v>
          </cell>
          <cell r="G48">
            <v>0</v>
          </cell>
        </row>
      </sheetData>
      <sheetData sheetId="7">
        <row r="9">
          <cell r="D9">
            <v>31181</v>
          </cell>
          <cell r="F9">
            <v>31181</v>
          </cell>
          <cell r="G9">
            <v>0</v>
          </cell>
        </row>
        <row r="10">
          <cell r="D10">
            <v>7589</v>
          </cell>
          <cell r="F10">
            <v>7589</v>
          </cell>
          <cell r="G10">
            <v>0</v>
          </cell>
        </row>
        <row r="11">
          <cell r="D11">
            <v>1918</v>
          </cell>
          <cell r="F11">
            <v>1918</v>
          </cell>
          <cell r="G11">
            <v>0</v>
          </cell>
        </row>
        <row r="12">
          <cell r="D12">
            <v>673</v>
          </cell>
          <cell r="F12">
            <v>673</v>
          </cell>
          <cell r="G12">
            <v>0</v>
          </cell>
        </row>
        <row r="13">
          <cell r="D13">
            <v>237</v>
          </cell>
          <cell r="F13">
            <v>237</v>
          </cell>
          <cell r="G13">
            <v>0</v>
          </cell>
        </row>
        <row r="15">
          <cell r="D15">
            <v>648</v>
          </cell>
          <cell r="F15">
            <v>648</v>
          </cell>
          <cell r="G15">
            <v>0</v>
          </cell>
        </row>
        <row r="16">
          <cell r="D16">
            <v>543</v>
          </cell>
          <cell r="F16">
            <v>543</v>
          </cell>
          <cell r="G16">
            <v>0</v>
          </cell>
        </row>
        <row r="17">
          <cell r="D17">
            <v>19</v>
          </cell>
          <cell r="F17">
            <v>19</v>
          </cell>
          <cell r="G17">
            <v>0</v>
          </cell>
        </row>
        <row r="18">
          <cell r="D18">
            <v>52</v>
          </cell>
          <cell r="F18">
            <v>52</v>
          </cell>
          <cell r="G18">
            <v>0</v>
          </cell>
        </row>
        <row r="19">
          <cell r="D19">
            <v>211</v>
          </cell>
          <cell r="F19">
            <v>211</v>
          </cell>
          <cell r="G19">
            <v>0</v>
          </cell>
        </row>
        <row r="21">
          <cell r="D21">
            <v>5377</v>
          </cell>
          <cell r="F21">
            <v>5377</v>
          </cell>
          <cell r="G21">
            <v>0</v>
          </cell>
        </row>
        <row r="22">
          <cell r="D22">
            <v>150</v>
          </cell>
          <cell r="F22">
            <v>150</v>
          </cell>
          <cell r="G22">
            <v>0</v>
          </cell>
        </row>
        <row r="23">
          <cell r="D23">
            <v>164</v>
          </cell>
          <cell r="F23">
            <v>164</v>
          </cell>
          <cell r="G23">
            <v>0</v>
          </cell>
        </row>
        <row r="24">
          <cell r="D24">
            <v>0</v>
          </cell>
          <cell r="F24">
            <v>0</v>
          </cell>
          <cell r="G24">
            <v>0</v>
          </cell>
        </row>
        <row r="25">
          <cell r="D25">
            <v>798</v>
          </cell>
          <cell r="F25">
            <v>798</v>
          </cell>
          <cell r="G25">
            <v>0</v>
          </cell>
        </row>
        <row r="26">
          <cell r="D26">
            <v>1527</v>
          </cell>
          <cell r="F26">
            <v>1527</v>
          </cell>
          <cell r="G26">
            <v>0</v>
          </cell>
        </row>
        <row r="28">
          <cell r="D28">
            <v>674</v>
          </cell>
          <cell r="F28">
            <v>674</v>
          </cell>
          <cell r="G28">
            <v>0</v>
          </cell>
        </row>
        <row r="29">
          <cell r="D29">
            <v>30</v>
          </cell>
          <cell r="F29">
            <v>30</v>
          </cell>
          <cell r="G29">
            <v>0</v>
          </cell>
        </row>
        <row r="31">
          <cell r="D31">
            <v>4736</v>
          </cell>
          <cell r="F31">
            <v>4736</v>
          </cell>
          <cell r="G31">
            <v>0</v>
          </cell>
        </row>
        <row r="32">
          <cell r="D32">
            <v>2108</v>
          </cell>
          <cell r="F32">
            <v>2108</v>
          </cell>
          <cell r="G32">
            <v>0</v>
          </cell>
        </row>
        <row r="33">
          <cell r="D33">
            <v>770</v>
          </cell>
          <cell r="F33">
            <v>770</v>
          </cell>
          <cell r="G33">
            <v>0</v>
          </cell>
        </row>
        <row r="34">
          <cell r="D34">
            <v>30</v>
          </cell>
          <cell r="F34">
            <v>30</v>
          </cell>
          <cell r="G34">
            <v>0</v>
          </cell>
        </row>
        <row r="36">
          <cell r="D36">
            <v>170</v>
          </cell>
          <cell r="F36">
            <v>170</v>
          </cell>
          <cell r="G36">
            <v>0</v>
          </cell>
        </row>
        <row r="37">
          <cell r="D37">
            <v>482</v>
          </cell>
          <cell r="F37">
            <v>482</v>
          </cell>
          <cell r="G37">
            <v>0</v>
          </cell>
        </row>
        <row r="38">
          <cell r="D38">
            <v>892</v>
          </cell>
          <cell r="F38">
            <v>892</v>
          </cell>
          <cell r="G38">
            <v>0</v>
          </cell>
        </row>
        <row r="39">
          <cell r="D39">
            <v>38</v>
          </cell>
          <cell r="F39">
            <v>38</v>
          </cell>
          <cell r="G39">
            <v>0</v>
          </cell>
        </row>
        <row r="40">
          <cell r="D40">
            <v>4</v>
          </cell>
          <cell r="F40">
            <v>4</v>
          </cell>
          <cell r="G40">
            <v>0</v>
          </cell>
        </row>
        <row r="41">
          <cell r="D41">
            <v>54</v>
          </cell>
          <cell r="F41">
            <v>54</v>
          </cell>
          <cell r="G41">
            <v>0</v>
          </cell>
        </row>
        <row r="42">
          <cell r="D42">
            <v>155</v>
          </cell>
          <cell r="F42">
            <v>155</v>
          </cell>
          <cell r="G42">
            <v>0</v>
          </cell>
        </row>
        <row r="43">
          <cell r="D43">
            <v>21</v>
          </cell>
          <cell r="F43">
            <v>21</v>
          </cell>
          <cell r="G43">
            <v>0</v>
          </cell>
        </row>
        <row r="44">
          <cell r="D44">
            <v>0</v>
          </cell>
          <cell r="F44">
            <v>0</v>
          </cell>
          <cell r="G44">
            <v>0</v>
          </cell>
        </row>
        <row r="45">
          <cell r="D45">
            <v>86</v>
          </cell>
          <cell r="F45">
            <v>86</v>
          </cell>
          <cell r="G45">
            <v>0</v>
          </cell>
        </row>
        <row r="46">
          <cell r="D46">
            <v>83</v>
          </cell>
          <cell r="F46">
            <v>83</v>
          </cell>
          <cell r="G46">
            <v>0</v>
          </cell>
        </row>
        <row r="47">
          <cell r="D47">
            <v>537</v>
          </cell>
          <cell r="F47">
            <v>537</v>
          </cell>
          <cell r="G47">
            <v>0</v>
          </cell>
        </row>
        <row r="48">
          <cell r="D48">
            <v>74</v>
          </cell>
          <cell r="F48">
            <v>74</v>
          </cell>
          <cell r="G48">
            <v>0</v>
          </cell>
        </row>
      </sheetData>
      <sheetData sheetId="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G COVER PAGE"/>
      <sheetName val="MG SoP 03B "/>
      <sheetName val="MG SoP 04"/>
      <sheetName val="ANC"/>
      <sheetName val="BCC"/>
      <sheetName val="BRD"/>
      <sheetName val="GDC"/>
      <sheetName val="NDC"/>
      <sheetName val="Work"/>
    </sheetNames>
    <sheetDataSet>
      <sheetData sheetId="0">
        <row r="1">
          <cell r="A1" t="str">
            <v>Name of Distribution Licensee: M.G.V.C.L.</v>
          </cell>
        </row>
        <row r="3">
          <cell r="A3" t="str">
            <v>Year: 2025-26</v>
          </cell>
        </row>
      </sheetData>
      <sheetData sheetId="1"/>
      <sheetData sheetId="2"/>
      <sheetData sheetId="3">
        <row r="9">
          <cell r="D9">
            <v>3658</v>
          </cell>
        </row>
      </sheetData>
      <sheetData sheetId="4">
        <row r="9">
          <cell r="D9">
            <v>20109</v>
          </cell>
        </row>
      </sheetData>
      <sheetData sheetId="5">
        <row r="9">
          <cell r="D9">
            <v>13100</v>
          </cell>
        </row>
      </sheetData>
      <sheetData sheetId="6">
        <row r="9">
          <cell r="D9">
            <v>23190</v>
          </cell>
        </row>
      </sheetData>
      <sheetData sheetId="7">
        <row r="9">
          <cell r="D9">
            <v>31181</v>
          </cell>
        </row>
      </sheetData>
      <sheetData sheetId="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
      <sheetName val="011"/>
      <sheetName val="012"/>
      <sheetName val="013"/>
      <sheetName val="Saifi"/>
      <sheetName val="Saidi"/>
      <sheetName val="Maifi"/>
      <sheetName val="Caidi"/>
    </sheetNames>
    <sheetDataSet>
      <sheetData sheetId="0"/>
      <sheetData sheetId="1"/>
      <sheetData sheetId="2"/>
      <sheetData sheetId="3"/>
      <sheetData sheetId="4">
        <row r="8">
          <cell r="B8">
            <v>45839</v>
          </cell>
          <cell r="C8">
            <v>42075</v>
          </cell>
          <cell r="D8">
            <v>3266778</v>
          </cell>
          <cell r="E8">
            <v>3673760</v>
          </cell>
          <cell r="F8">
            <v>52514977</v>
          </cell>
          <cell r="G8">
            <v>14.29</v>
          </cell>
        </row>
        <row r="9">
          <cell r="B9">
            <v>45870</v>
          </cell>
          <cell r="C9">
            <v>45841</v>
          </cell>
          <cell r="D9">
            <v>3259217</v>
          </cell>
          <cell r="E9">
            <v>3680838</v>
          </cell>
          <cell r="F9">
            <v>60960087</v>
          </cell>
          <cell r="G9">
            <v>16.559999999999999</v>
          </cell>
        </row>
        <row r="10">
          <cell r="B10">
            <v>45901</v>
          </cell>
          <cell r="C10">
            <v>42110</v>
          </cell>
          <cell r="D10">
            <v>3249588</v>
          </cell>
          <cell r="E10">
            <v>3687829</v>
          </cell>
          <cell r="F10">
            <v>55327428</v>
          </cell>
          <cell r="G10">
            <v>15</v>
          </cell>
        </row>
      </sheetData>
      <sheetData sheetId="5">
        <row r="8">
          <cell r="B8">
            <v>45839</v>
          </cell>
          <cell r="C8">
            <v>42075</v>
          </cell>
          <cell r="D8" t="str">
            <v>20899:54</v>
          </cell>
          <cell r="E8">
            <v>2.0833333333333332E-2</v>
          </cell>
          <cell r="F8">
            <v>3266778</v>
          </cell>
          <cell r="H8">
            <v>3673760</v>
          </cell>
          <cell r="I8" t="str">
            <v>1477137:20</v>
          </cell>
          <cell r="K8">
            <v>1.6666666666666666E-2</v>
          </cell>
        </row>
        <row r="9">
          <cell r="B9">
            <v>45870</v>
          </cell>
          <cell r="C9">
            <v>45841</v>
          </cell>
          <cell r="D9" t="str">
            <v>22222:33</v>
          </cell>
          <cell r="E9">
            <v>2.013888888888889E-2</v>
          </cell>
          <cell r="F9">
            <v>3259217</v>
          </cell>
          <cell r="H9">
            <v>3680838</v>
          </cell>
          <cell r="I9" t="str">
            <v>1398866:28</v>
          </cell>
          <cell r="K9">
            <v>1.5972222222222221E-2</v>
          </cell>
        </row>
        <row r="10">
          <cell r="B10">
            <v>45901</v>
          </cell>
          <cell r="C10">
            <v>42110</v>
          </cell>
          <cell r="D10" t="str">
            <v>20878:39</v>
          </cell>
          <cell r="E10">
            <v>2.0833333333333332E-2</v>
          </cell>
          <cell r="F10">
            <v>3249588</v>
          </cell>
          <cell r="H10">
            <v>3687829</v>
          </cell>
          <cell r="I10" t="str">
            <v>1457025:09</v>
          </cell>
          <cell r="K10">
            <v>1.6666666666666666E-2</v>
          </cell>
        </row>
      </sheetData>
      <sheetData sheetId="6">
        <row r="8">
          <cell r="B8">
            <v>45839</v>
          </cell>
          <cell r="C8">
            <v>53027</v>
          </cell>
          <cell r="D8">
            <v>3072343</v>
          </cell>
          <cell r="E8">
            <v>162917132261</v>
          </cell>
          <cell r="F8">
            <v>3673760</v>
          </cell>
          <cell r="G8">
            <v>74602872</v>
          </cell>
          <cell r="H8">
            <v>20.309999999999999</v>
          </cell>
        </row>
        <row r="9">
          <cell r="B9">
            <v>45870</v>
          </cell>
          <cell r="C9">
            <v>60621</v>
          </cell>
          <cell r="D9">
            <v>3081886</v>
          </cell>
          <cell r="E9">
            <v>186827011206</v>
          </cell>
          <cell r="F9">
            <v>3680838</v>
          </cell>
          <cell r="G9">
            <v>89355529</v>
          </cell>
          <cell r="H9">
            <v>24.28</v>
          </cell>
        </row>
        <row r="10">
          <cell r="B10">
            <v>45901</v>
          </cell>
          <cell r="C10">
            <v>53327</v>
          </cell>
          <cell r="D10">
            <v>3061582</v>
          </cell>
          <cell r="E10">
            <v>163264983314</v>
          </cell>
          <cell r="F10">
            <v>3687829</v>
          </cell>
          <cell r="G10">
            <v>77612665</v>
          </cell>
          <cell r="H10">
            <v>21.05</v>
          </cell>
        </row>
      </sheetData>
      <sheetData sheetId="7">
        <row r="8">
          <cell r="B8">
            <v>45839</v>
          </cell>
          <cell r="C8">
            <v>42075</v>
          </cell>
          <cell r="E8">
            <v>3266778</v>
          </cell>
          <cell r="F8">
            <v>1.68</v>
          </cell>
        </row>
        <row r="9">
          <cell r="B9">
            <v>45870</v>
          </cell>
          <cell r="C9">
            <v>45841</v>
          </cell>
          <cell r="E9">
            <v>3259217</v>
          </cell>
          <cell r="F9">
            <v>1.39</v>
          </cell>
        </row>
        <row r="10">
          <cell r="B10">
            <v>45901</v>
          </cell>
          <cell r="C10">
            <v>42110</v>
          </cell>
          <cell r="E10">
            <v>3249588</v>
          </cell>
          <cell r="F10">
            <v>1.6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p01_02_SPILL (2)"/>
      <sheetName val="ZP01_02spill_2 (2)"/>
      <sheetName val="ZP_01_02 (2)"/>
      <sheetName val="ZP01_02SPILL_TALWISE (2)"/>
      <sheetName val="ZP_02SPILL_TALWISE"/>
      <sheetName val="ZP URBAN IV_V (2)"/>
      <sheetName val="ggy-mpmla"/>
      <sheetName val="GOKUL"/>
      <sheetName val="KJ_PATRAK_1&amp;2"/>
      <sheetName val="yw mpmlaws sumary"/>
      <sheetName val="mpwc9900"/>
      <sheetName val="mpmla WC_01_02 "/>
      <sheetName val="mpmla_wc_0203"/>
      <sheetName val="mpmla wise pp02_03"/>
      <sheetName val="Sheet1"/>
      <sheetName val="mpmla_DIVWISE_02_03"/>
      <sheetName val="zp01_02_SPILL"/>
      <sheetName val="ZP01_02spill_2"/>
      <sheetName val="ZP_01_02"/>
      <sheetName val="ZP01_02SPILL_TALWISE"/>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ZP_01_02 MARCH02"/>
      <sheetName val="mpwc9900_distws"/>
      <sheetName val="mpwc0001_Distws"/>
      <sheetName val="mpmla WC_0102_Distws "/>
      <sheetName val="mpmla_wc_0203_Distws"/>
      <sheetName val="mpmla_wc_0304"/>
      <sheetName val="mpmla wise paid pending"/>
      <sheetName val="zp_vill.wise_AD_2.3.04"/>
      <sheetName val="JULY_03"/>
      <sheetName val="AUG_03 "/>
      <sheetName val="SEP_03 "/>
      <sheetName val="OCT_03"/>
      <sheetName val="nov_03"/>
      <sheetName val="DEC_03 "/>
      <sheetName val="JAN_04"/>
      <sheetName val="feb_04"/>
      <sheetName val="GWRDC03_04"/>
      <sheetName val="vig_n "/>
      <sheetName val="cps_sp_up"/>
      <sheetName val="cps_wc"/>
      <sheetName val="cps_summary"/>
      <sheetName val="cancelled_works"/>
      <sheetName val="cps_pp"/>
      <sheetName val="Sheet3"/>
      <sheetName val="cps_sp_up_all"/>
      <sheetName val="RP_PP_HT"/>
      <sheetName val="HT_progress"/>
      <sheetName val="Ach&amp;Load_HT_NEW_Apr03_Mar04"/>
      <sheetName val="Ach&amp;Load_HT_LE_Apr03_Mar04"/>
      <sheetName val="Ach&amp;Load_HT_LR_Apr03_Mar04"/>
      <sheetName val="Ach_KJ_REC_Apr03_Mar04"/>
      <sheetName val="KJ_PATRAK_1&amp;2_Dist"/>
      <sheetName val="KJ_PATRAK_1&amp;2_DIV"/>
      <sheetName val="ExpZu_Apr03_Mar04"/>
      <sheetName val="ZP_PROF-1_TALWISE"/>
      <sheetName val="ZP_PROF-1_DIVWISE"/>
      <sheetName val="ZP_PROF-2_TALWISE"/>
      <sheetName val="ZP_PROF-2_DIVWISE"/>
      <sheetName val="ZP_PROF-3_TALWISE"/>
      <sheetName val="ZP_PROF-3_DIVWISE"/>
      <sheetName val="ZP_PROF-4_VILWISE"/>
      <sheetName val="ZP_PROF-4_DIVWISE"/>
      <sheetName val="zp_vill.wise_MD"/>
      <sheetName val="zp_vill.wise_ND"/>
      <sheetName val="zp_vill.wise_PD"/>
      <sheetName val="zp_vill.wise_AD "/>
      <sheetName val="ZP URBAN _V"/>
      <sheetName val="mpmal_divwise_PP"/>
      <sheetName val="mpmla_wc_1103_DISTWISE"/>
      <sheetName val="ZP_TALWISE_Progress"/>
      <sheetName val="Sheet2"/>
      <sheetName val="Energy_units_0102"/>
      <sheetName val="Energy_units_0203 "/>
      <sheetName val="zp_vill.wise"/>
      <sheetName val="mpmla wise pp0001"/>
      <sheetName val="zpF0001"/>
      <sheetName val="shp_T_D_drive"/>
      <sheetName val="shp_T&amp;D_drive"/>
      <sheetName val="mpmla wise pp01_02"/>
      <sheetName val="LMAIN"/>
      <sheetName val="TLPPOCT"/>
      <sheetName val="AG UN METER"/>
      <sheetName val="#REF"/>
      <sheetName val="JOB Sent (7A.11)"/>
      <sheetName val="Master Data"/>
      <sheetName val="Tech-Loss Auto"/>
      <sheetName val="ENTRY"/>
      <sheetName val="MASTER"/>
      <sheetName val="REF"/>
      <sheetName val="T_D COMP"/>
      <sheetName val="Book1"/>
      <sheetName val="MPZP"/>
      <sheetName val="CDSteelMaster"/>
      <sheetName val="zp01_02_SPILL_(2)"/>
      <sheetName val="ZP01_02spill_2_(2)"/>
      <sheetName val="ZP_01_02_(2)"/>
      <sheetName val="ZP01_02SPILL_TALWISE_(2)"/>
      <sheetName val="ZP_URBAN_IV_V_(2)"/>
      <sheetName val="yw_mpmlaws_sumary"/>
      <sheetName val="mpmla_WC_01_02_"/>
      <sheetName val="mpmla_wise_pp02_03"/>
      <sheetName val="ZP_URBAN_IV_V"/>
      <sheetName val="ZP_PROF_II"/>
      <sheetName val="ZP_PROF_III_"/>
      <sheetName val="ZP_APR_00"/>
      <sheetName val="mpmla_wise_pp0001_sort_march"/>
      <sheetName val="mpmla_wise_pp0001_(2)"/>
      <sheetName val="ZP_01_02_MARCH02"/>
      <sheetName val="mpmla_WC_0102_Distws_"/>
      <sheetName val="mpmla_wise_paid_pending"/>
      <sheetName val="zp_vill_wise_AD_2_3_04"/>
      <sheetName val="AUG_03_"/>
      <sheetName val="SEP_03_"/>
      <sheetName val="DEC_03_"/>
      <sheetName val="vig_n_"/>
      <sheetName val="zp_vill_wise_MD"/>
      <sheetName val="zp_vill_wise_ND"/>
      <sheetName val="zp_vill_wise_PD"/>
      <sheetName val="zp_vill_wise_AD_"/>
      <sheetName val="ZP_URBAN__V"/>
      <sheetName val="Energy_units_0203_"/>
      <sheetName val="zp_vill_wise"/>
      <sheetName val="mpmla_wise_pp0001"/>
      <sheetName val="mpmla_wise_pp01_02"/>
      <sheetName val="AG_UN_METER"/>
      <sheetName val="JOB_Sent_(7A_11)"/>
      <sheetName val="Master_Data"/>
      <sheetName val="Tech-Loss_Auto"/>
      <sheetName val="T_D_CO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mpmla wise pp02_03"/>
      <sheetName val="mpmla wise pp01_02"/>
      <sheetName val="shp_T&amp;D_drive"/>
      <sheetName val="TLPPOCT"/>
      <sheetName val="June_07"/>
      <sheetName val="July_07"/>
      <sheetName val="Aug_07"/>
      <sheetName val="LMAIN"/>
      <sheetName val="MPZPJAN1"/>
      <sheetName val="R2-S1-mthws-prog"/>
      <sheetName val="shp_T_D_drive"/>
      <sheetName val="Book1"/>
      <sheetName val="Recovered_Sheet5"/>
      <sheetName val="yw_mpmlaws_sumary"/>
      <sheetName val="mpmla_wise_pp0001"/>
      <sheetName val="ZP_URBAN_IV_V"/>
      <sheetName val="ZP_PROF_II"/>
      <sheetName val="ZP_PROF_III_"/>
      <sheetName val="Sorted_mpmla_wise_pp0001"/>
      <sheetName val="mpmla_DIST_wise_pp0001"/>
      <sheetName val="mpmla_wise_pp0001_(2)"/>
      <sheetName val="mpmla_wise_pp02_03"/>
      <sheetName val="mpmla_wise_pp01_02"/>
      <sheetName val="Sheet1"/>
      <sheetName val="SuvP_Ltg_Catwise"/>
      <sheetName val="PP_Ltg_Catwise"/>
      <sheetName val="SuvP_Ind_Catwise "/>
      <sheetName val="PP_Ind_Catwis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cell>
          <cell r="H43">
            <v>0</v>
          </cell>
          <cell r="I43">
            <v>0</v>
          </cell>
          <cell r="L43">
            <v>2</v>
          </cell>
          <cell r="M43">
            <v>0</v>
          </cell>
          <cell r="N43">
            <v>2</v>
          </cell>
          <cell r="O43" t="str">
            <v>A</v>
          </cell>
          <cell r="P43">
            <v>0</v>
          </cell>
          <cell r="Q43">
            <v>0</v>
          </cell>
          <cell r="T43">
            <v>0</v>
          </cell>
          <cell r="U43">
            <v>0</v>
          </cell>
          <cell r="Z43">
            <v>2730</v>
          </cell>
          <cell r="AA43">
            <v>0</v>
          </cell>
          <cell r="AB43" t="str">
            <v/>
          </cell>
          <cell r="AC43">
            <v>0</v>
          </cell>
          <cell r="AD43">
            <v>1365</v>
          </cell>
          <cell r="AE43" t="str">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cell>
          <cell r="H58">
            <v>20</v>
          </cell>
          <cell r="I58">
            <v>0</v>
          </cell>
          <cell r="L58">
            <v>6</v>
          </cell>
          <cell r="M58">
            <v>0</v>
          </cell>
          <cell r="N58">
            <v>6</v>
          </cell>
          <cell r="O58" t="str">
            <v>A</v>
          </cell>
          <cell r="P58">
            <v>0</v>
          </cell>
          <cell r="Q58">
            <v>0</v>
          </cell>
          <cell r="R58" t="str">
            <v/>
          </cell>
          <cell r="T58">
            <v>0</v>
          </cell>
          <cell r="U58">
            <v>0</v>
          </cell>
          <cell r="Z58">
            <v>8190</v>
          </cell>
          <cell r="AA58">
            <v>0</v>
          </cell>
          <cell r="AB58" t="str">
            <v/>
          </cell>
          <cell r="AC58">
            <v>0</v>
          </cell>
          <cell r="AD58">
            <v>1365</v>
          </cell>
          <cell r="AE58" t="str">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cell>
          <cell r="H67">
            <v>60</v>
          </cell>
          <cell r="I67">
            <v>0</v>
          </cell>
          <cell r="L67">
            <v>4</v>
          </cell>
          <cell r="M67">
            <v>0</v>
          </cell>
          <cell r="N67">
            <v>4</v>
          </cell>
          <cell r="O67" t="str">
            <v>A</v>
          </cell>
          <cell r="P67">
            <v>0</v>
          </cell>
          <cell r="Q67">
            <v>0</v>
          </cell>
          <cell r="R67" t="str">
            <v/>
          </cell>
          <cell r="T67">
            <v>0</v>
          </cell>
          <cell r="U67">
            <v>0</v>
          </cell>
          <cell r="Z67">
            <v>5460</v>
          </cell>
          <cell r="AA67">
            <v>0</v>
          </cell>
          <cell r="AB67" t="str">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eet1"/>
      <sheetName val="zpF0001"/>
      <sheetName val="mpmla wise pp02_03"/>
      <sheetName val="mpmla wise pp0001"/>
      <sheetName val="shp_T&amp;D_drive"/>
      <sheetName val="TLPPOCT"/>
      <sheetName val="R2-S1-mthws-prog"/>
      <sheetName val="LMAIN"/>
      <sheetName val="shp_T_D_drive"/>
      <sheetName val="REF"/>
      <sheetName val="yw_mpmlaws_sumary"/>
      <sheetName val="mpmla_WC_01_02_"/>
      <sheetName val="mpmla_wise_pp01_02"/>
      <sheetName val="ZP_URBAN_IV_V"/>
      <sheetName val="ZP_PROF_II"/>
      <sheetName val="ZP_PROF_III_"/>
      <sheetName val="ZP_APR_00"/>
      <sheetName val="mpmla_wise_pp0001_sort_march"/>
      <sheetName val="mpmla_wise_pp0001_(2)"/>
      <sheetName val="mpmla_wise_pp01_02_sept"/>
      <sheetName val="mpmla_wise_pp01_02_sept_distws"/>
      <sheetName val="mpmla_wise_pp01_02_nov"/>
      <sheetName val="mpmla_wise_pp01_02_Dec"/>
      <sheetName val="mpmla_wise_pp02_03"/>
      <sheetName val="mpmla_wise_pp0001"/>
      <sheetName val="Entry - Monthiw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mpmla wise pp01_02"/>
      <sheetName val="FDR MST"/>
      <sheetName val="Recovered_Sheet5"/>
      <sheetName val="SuvP_Ltg_Catwise"/>
      <sheetName val="PP_Ltg_Catwise"/>
      <sheetName val="SuvP_Ind_Catwise "/>
      <sheetName val="PP_Ind_Catwise "/>
      <sheetName val="zpF0001"/>
      <sheetName val="mpmla wise pp0001"/>
      <sheetName val="mpmla wise pp02_03"/>
      <sheetName val="accd-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warding"/>
      <sheetName val="INDEX"/>
      <sheetName val="Ind-reg"/>
      <sheetName val="RegP-Ind-Mthrwise"/>
      <sheetName val="SuvP-Ind-Catwise "/>
      <sheetName val="PP-Ind-Catwise "/>
      <sheetName val="Reasons-PP-Ind"/>
      <sheetName val="No-Load-Ind"/>
      <sheetName val="LTG-reg"/>
      <sheetName val="RegP-Ltg-Mthrwise "/>
      <sheetName val="SuvP-Ltg-Catwise"/>
      <sheetName val="PP-Ltg-Catwise"/>
      <sheetName val="Reasons-PP-LTG"/>
      <sheetName val="No-Load-Ltg"/>
      <sheetName val="KJ-State"/>
      <sheetName val="Ach-KJ-State"/>
      <sheetName val="Zuppad-Appli"/>
      <sheetName val="Ach-Zu"/>
      <sheetName val="AREP-Appli"/>
      <sheetName val="Ach-AREP"/>
      <sheetName val="00000000"/>
      <sheetName val="10000000"/>
      <sheetName val="20000000"/>
      <sheetName val="30000000"/>
      <sheetName val="40000000"/>
      <sheetName val="Recovered_Sheet1"/>
      <sheetName val="Recovered_Sheet2"/>
      <sheetName val="Recovered_Sheet3"/>
      <sheetName val="Recovered_Sheet4"/>
      <sheetName val="Recovered_Sheet5"/>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TLPPOCT"/>
      <sheetName val="mpmla wise pp02_03"/>
      <sheetName val="mpmla wise pp01_02"/>
      <sheetName val="SuvP_Ltg_Catwise"/>
      <sheetName val="PP_Ltg_Catwise"/>
      <sheetName val="SuvP_Ind_Catwise "/>
      <sheetName val="PP_Ind_Catwise "/>
      <sheetName val="New AG UN METER"/>
      <sheetName val="R2-S1-mthws-prog"/>
      <sheetName val="zpF0001"/>
      <sheetName val="REPORT"/>
      <sheetName val="Rep_New_RSO"/>
      <sheetName val="FDR MST"/>
      <sheetName val="CDSteelMaster"/>
      <sheetName val="SDO"/>
      <sheetName val="PGVCL-Link"/>
      <sheetName val="mpmla wise pp0001"/>
      <sheetName val="PRO_39_C"/>
      <sheetName val="Book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zpF0001"/>
      <sheetName val="Recovered_Sheet5"/>
      <sheetName val="mpmla wise pp0001"/>
      <sheetName val="shp_T&amp;D_drive"/>
      <sheetName val="mpmla wise pp02_03"/>
      <sheetName val="TLPPOCT"/>
      <sheetName val="Summary- ppt "/>
      <sheetName val="ph-1 officerwise"/>
      <sheetName val="ph-2 officerwise"/>
      <sheetName val="ph-3 officerwise"/>
      <sheetName val="jgy-pr1"/>
      <sheetName val="jgy-pr2"/>
      <sheetName val="jgy-pr3"/>
      <sheetName val="jgy-pr4"/>
      <sheetName val="Summary officer loss"/>
      <sheetName val="Summary-ppt"/>
      <sheetName val="jgy-ph-1-losses-summary"/>
      <sheetName val="jgy-ph-3-losses-summary"/>
      <sheetName val="jgy-ph-2-losses-summary"/>
      <sheetName val="jgy-ph-4-losses-summary"/>
      <sheetName val="SuvP_Ltg_Catwise"/>
      <sheetName val="PP_Ltg_Catwise"/>
      <sheetName val="SuvP_Ind_Catwise "/>
      <sheetName val="PP_Ind_Catwise "/>
      <sheetName val="Mpzp1201"/>
      <sheetName val="Ann8"/>
      <sheetName val="ann9"/>
      <sheetName val="ann10"/>
      <sheetName val="shp_T_D_drive"/>
      <sheetName val="Book1"/>
      <sheetName val="New AG UN METER"/>
      <sheetName val="REPORT"/>
      <sheetName val="DEPARTMENTAL"/>
      <sheetName val="Dom"/>
      <sheetName val="yw_mpmlaws_sumary"/>
      <sheetName val="mpmla_WC_01_02_"/>
      <sheetName val="mpmla_wise_pp01_02"/>
      <sheetName val="ZP_URBAN_IV_V"/>
      <sheetName val="ZP_PROF_II"/>
      <sheetName val="ZP_PROF_III_"/>
      <sheetName val="ZP_APR_00"/>
      <sheetName val="mpmla_wise_pp0001_sort_march"/>
      <sheetName val="mpmla_wise_pp0001_(2)"/>
      <sheetName val="mpmla_wise_pp01_02_sept"/>
      <sheetName val="mpmla_wise_pp01_02_sept_distws"/>
      <sheetName val="mpmla_wise_pp01_02_nov"/>
      <sheetName val="mpmla_wise_pp01_02_Dec"/>
      <sheetName val="mpmla_wise_pp0001"/>
      <sheetName val="mpmla_wise_pp02_03"/>
      <sheetName val="Summary-_ppt_"/>
      <sheetName val="ph-1_officerwise"/>
      <sheetName val="ph-2_officerwise"/>
      <sheetName val="ph-3_officerwise"/>
      <sheetName val="Summary_officer_loss"/>
      <sheetName val="SuvP_Ind_Catwise_"/>
      <sheetName val="PP_Ind_Catwise_"/>
      <sheetName val="New_AG_UN_METER"/>
      <sheetName val="LOV"/>
      <sheetName val="LOVs"/>
      <sheetName val="compar jgy"/>
      <sheetName val="COMPARE A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mpmla wise pp01_02"/>
      <sheetName val="mpmla wise pp0001"/>
      <sheetName val="zpF0001"/>
      <sheetName val="Recovered_Sheet5"/>
      <sheetName val="LMAIN"/>
      <sheetName val="TLPPOCT"/>
      <sheetName val="mpmla wise pp02_03"/>
      <sheetName val="SuvP_Ltg_Catwise"/>
      <sheetName val="PP_Ltg_Catwise"/>
      <sheetName val="SuvP_Ind_Catwise "/>
      <sheetName val="PP_Ind_Catwise "/>
      <sheetName val="CDSteelMaster"/>
      <sheetName val="MTHWISE FAIL"/>
      <sheetName val="PASTE"/>
      <sheetName val="REF"/>
      <sheetName val="ATCFMPAPR-16 (mod)"/>
      <sheetName val="ATCFMPMAY-15 (mod)"/>
      <sheetName val="ATCFMPMAY-16 (mod)"/>
      <sheetName val="SDN-Catwise  (MOD) "/>
      <sheetName val="SDN-Catwise  (MOD)HTADV.BILLING"/>
      <sheetName val="ZP01_02SPILL_TALWISE"/>
      <sheetName val="PRO_39_C"/>
      <sheetName val="SHP_TD_00"/>
      <sheetName val="T_D COMP"/>
      <sheetName val="HTVR CO_"/>
      <sheetName val="Sheet2"/>
      <sheetName val="Book1"/>
      <sheetName val="FDR MST"/>
      <sheetName val="DATA"/>
      <sheetName val="Sheet1"/>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42"/>
  <sheetViews>
    <sheetView zoomScaleNormal="100" workbookViewId="0">
      <selection activeCell="B2" sqref="B2"/>
    </sheetView>
  </sheetViews>
  <sheetFormatPr defaultColWidth="9.140625" defaultRowHeight="18.75"/>
  <cols>
    <col min="1" max="1" width="10.140625" style="28" customWidth="1"/>
    <col min="2" max="2" width="17.28515625" style="28" customWidth="1"/>
    <col min="3" max="3" width="9.140625" style="28"/>
    <col min="4" max="4" width="11.5703125" style="28" customWidth="1"/>
    <col min="5" max="5" width="14.28515625" style="28" customWidth="1"/>
    <col min="6" max="6" width="9.7109375" style="28" customWidth="1"/>
    <col min="7" max="7" width="9.140625" style="28"/>
    <col min="8" max="8" width="14.85546875" style="28" customWidth="1"/>
    <col min="9" max="9" width="14.140625" style="28" customWidth="1"/>
    <col min="10" max="11" width="9.140625" style="28"/>
    <col min="12" max="12" width="19.7109375" style="28" customWidth="1"/>
    <col min="13" max="16384" width="9.140625" style="28"/>
  </cols>
  <sheetData>
    <row r="1" spans="1:24" ht="27.75" customHeight="1">
      <c r="A1" s="252" t="s">
        <v>35</v>
      </c>
      <c r="B1" s="253"/>
      <c r="C1" s="253"/>
      <c r="D1" s="253"/>
      <c r="E1" s="253"/>
      <c r="F1" s="253"/>
      <c r="G1" s="253"/>
      <c r="H1" s="253"/>
    </row>
    <row r="2" spans="1:24" ht="23.45" customHeight="1">
      <c r="A2" s="29" t="s">
        <v>36</v>
      </c>
      <c r="B2" s="78" t="s">
        <v>114</v>
      </c>
      <c r="C2" s="254" t="s">
        <v>101</v>
      </c>
      <c r="D2" s="255"/>
      <c r="E2" s="255"/>
      <c r="F2" s="255"/>
      <c r="G2" s="255"/>
      <c r="H2" s="256"/>
    </row>
    <row r="3" spans="1:24">
      <c r="A3" s="257" t="s">
        <v>102</v>
      </c>
      <c r="B3" s="258"/>
      <c r="C3" s="258"/>
      <c r="D3" s="258"/>
      <c r="E3" s="258"/>
      <c r="F3" s="258"/>
      <c r="G3" s="258"/>
      <c r="H3" s="258"/>
    </row>
    <row r="4" spans="1:24">
      <c r="A4" s="244" t="s">
        <v>37</v>
      </c>
      <c r="B4" s="246" t="s">
        <v>38</v>
      </c>
      <c r="C4" s="248" t="s">
        <v>2</v>
      </c>
      <c r="D4" s="249"/>
      <c r="E4" s="248" t="s">
        <v>28</v>
      </c>
      <c r="F4" s="250"/>
      <c r="G4" s="249"/>
      <c r="H4" s="251" t="s">
        <v>39</v>
      </c>
      <c r="K4" s="244" t="s">
        <v>37</v>
      </c>
      <c r="L4" s="246" t="s">
        <v>38</v>
      </c>
      <c r="M4" s="248" t="s">
        <v>2</v>
      </c>
      <c r="N4" s="249"/>
      <c r="O4" s="248" t="s">
        <v>28</v>
      </c>
      <c r="P4" s="250"/>
      <c r="Q4" s="249"/>
      <c r="R4" s="251" t="s">
        <v>39</v>
      </c>
    </row>
    <row r="5" spans="1:24" ht="24" customHeight="1">
      <c r="A5" s="245"/>
      <c r="B5" s="247"/>
      <c r="C5" s="37" t="s">
        <v>5</v>
      </c>
      <c r="D5" s="37" t="s">
        <v>6</v>
      </c>
      <c r="E5" s="37" t="s">
        <v>5</v>
      </c>
      <c r="F5" s="37" t="s">
        <v>7</v>
      </c>
      <c r="G5" s="37" t="s">
        <v>6</v>
      </c>
      <c r="H5" s="251"/>
      <c r="K5" s="245"/>
      <c r="L5" s="247"/>
      <c r="M5" s="37" t="s">
        <v>5</v>
      </c>
      <c r="N5" s="37" t="s">
        <v>6</v>
      </c>
      <c r="O5" s="37" t="s">
        <v>5</v>
      </c>
      <c r="P5" s="37" t="s">
        <v>7</v>
      </c>
      <c r="Q5" s="37" t="s">
        <v>6</v>
      </c>
      <c r="R5" s="251"/>
    </row>
    <row r="6" spans="1:24" ht="18" customHeight="1">
      <c r="A6" s="38">
        <v>1</v>
      </c>
      <c r="B6" s="29" t="s">
        <v>9</v>
      </c>
      <c r="C6" s="39"/>
      <c r="D6" s="39"/>
      <c r="E6" s="39"/>
      <c r="F6" s="39"/>
      <c r="G6" s="39"/>
      <c r="H6" s="40">
        <v>0</v>
      </c>
      <c r="K6" s="38">
        <v>1</v>
      </c>
      <c r="L6" s="29" t="s">
        <v>9</v>
      </c>
      <c r="M6" s="38"/>
      <c r="N6" s="38"/>
      <c r="O6" s="58"/>
      <c r="P6" s="38"/>
      <c r="Q6" s="38"/>
      <c r="R6" s="38">
        <f>SUM(M6:Q6)</f>
        <v>0</v>
      </c>
    </row>
    <row r="7" spans="1:24" ht="18" customHeight="1">
      <c r="A7" s="38">
        <v>2</v>
      </c>
      <c r="B7" s="29" t="s">
        <v>40</v>
      </c>
      <c r="C7" s="39"/>
      <c r="D7" s="39"/>
      <c r="E7" s="39"/>
      <c r="F7" s="39">
        <v>2</v>
      </c>
      <c r="G7" s="39"/>
      <c r="H7" s="40">
        <v>2</v>
      </c>
      <c r="K7" s="38">
        <v>2</v>
      </c>
      <c r="L7" s="29" t="s">
        <v>8</v>
      </c>
      <c r="M7" s="38"/>
      <c r="N7" s="38"/>
      <c r="O7" s="58"/>
      <c r="P7" s="38">
        <v>2</v>
      </c>
      <c r="Q7" s="38"/>
      <c r="R7" s="38">
        <f t="shared" ref="R7:R10" si="0">SUM(M7:Q7)</f>
        <v>2</v>
      </c>
    </row>
    <row r="8" spans="1:24" s="43" customFormat="1" ht="18" customHeight="1">
      <c r="A8" s="41">
        <v>3</v>
      </c>
      <c r="B8" s="42" t="s">
        <v>10</v>
      </c>
      <c r="C8" s="39"/>
      <c r="D8" s="39"/>
      <c r="E8" s="39">
        <v>1</v>
      </c>
      <c r="F8" s="39"/>
      <c r="G8" s="39"/>
      <c r="H8" s="40">
        <v>1</v>
      </c>
      <c r="I8" s="28"/>
      <c r="J8" s="28"/>
      <c r="K8" s="38">
        <v>3</v>
      </c>
      <c r="L8" s="29" t="s">
        <v>10</v>
      </c>
      <c r="M8" s="38"/>
      <c r="N8" s="38"/>
      <c r="O8" s="58">
        <v>1</v>
      </c>
      <c r="P8" s="38"/>
      <c r="Q8" s="38"/>
      <c r="R8" s="38">
        <f t="shared" si="0"/>
        <v>1</v>
      </c>
      <c r="S8" s="28"/>
      <c r="T8" s="28"/>
      <c r="U8" s="28"/>
      <c r="V8" s="28"/>
      <c r="W8" s="28"/>
      <c r="X8" s="28"/>
    </row>
    <row r="9" spans="1:24">
      <c r="A9" s="38">
        <v>4</v>
      </c>
      <c r="B9" s="29" t="s">
        <v>12</v>
      </c>
      <c r="C9" s="39">
        <v>1</v>
      </c>
      <c r="D9" s="39"/>
      <c r="E9" s="59" t="s">
        <v>105</v>
      </c>
      <c r="F9" s="38">
        <v>6</v>
      </c>
      <c r="G9" s="39">
        <v>2</v>
      </c>
      <c r="H9" s="40" t="s">
        <v>107</v>
      </c>
      <c r="K9" s="38">
        <v>4</v>
      </c>
      <c r="L9" s="29" t="s">
        <v>12</v>
      </c>
      <c r="M9" s="38">
        <v>1</v>
      </c>
      <c r="N9" s="38"/>
      <c r="O9" s="58">
        <v>3</v>
      </c>
      <c r="P9" s="38">
        <v>6</v>
      </c>
      <c r="Q9" s="38">
        <v>2</v>
      </c>
      <c r="R9" s="38">
        <f t="shared" si="0"/>
        <v>12</v>
      </c>
    </row>
    <row r="10" spans="1:24">
      <c r="A10" s="38">
        <v>5</v>
      </c>
      <c r="B10" s="29" t="s">
        <v>11</v>
      </c>
      <c r="C10" s="39"/>
      <c r="D10" s="39"/>
      <c r="E10" s="39"/>
      <c r="F10" s="38">
        <v>5</v>
      </c>
      <c r="G10" s="39">
        <v>1</v>
      </c>
      <c r="H10" s="40">
        <v>6</v>
      </c>
      <c r="I10" s="44"/>
      <c r="K10" s="38">
        <v>5</v>
      </c>
      <c r="L10" s="29" t="s">
        <v>11</v>
      </c>
      <c r="M10" s="38"/>
      <c r="N10" s="38"/>
      <c r="O10" s="58"/>
      <c r="P10" s="38">
        <v>5</v>
      </c>
      <c r="Q10" s="38">
        <v>1</v>
      </c>
      <c r="R10" s="38">
        <f t="shared" si="0"/>
        <v>6</v>
      </c>
    </row>
    <row r="11" spans="1:24">
      <c r="A11" s="45"/>
      <c r="B11" s="45" t="s">
        <v>4</v>
      </c>
      <c r="C11" s="40">
        <v>1</v>
      </c>
      <c r="D11" s="40">
        <v>0</v>
      </c>
      <c r="E11" s="40" t="s">
        <v>106</v>
      </c>
      <c r="F11" s="40">
        <v>13</v>
      </c>
      <c r="G11" s="40">
        <v>3</v>
      </c>
      <c r="H11" s="40" t="s">
        <v>108</v>
      </c>
      <c r="I11" s="44"/>
      <c r="K11" s="37"/>
      <c r="L11" s="47" t="s">
        <v>4</v>
      </c>
      <c r="M11" s="46">
        <f t="shared" ref="M11" si="1">SUM(M6:M10)</f>
        <v>1</v>
      </c>
      <c r="N11" s="46">
        <f>SUM(N6:N10)</f>
        <v>0</v>
      </c>
      <c r="O11" s="46">
        <f>SUM(O6:O10)</f>
        <v>4</v>
      </c>
      <c r="P11" s="46">
        <f t="shared" ref="P11:Q11" si="2">SUM(P6:P10)</f>
        <v>13</v>
      </c>
      <c r="Q11" s="46">
        <f t="shared" si="2"/>
        <v>3</v>
      </c>
      <c r="R11" s="46">
        <f>SUM(R6:R10)</f>
        <v>21</v>
      </c>
    </row>
    <row r="12" spans="1:24">
      <c r="A12" s="259" t="s">
        <v>103</v>
      </c>
      <c r="B12" s="260"/>
      <c r="C12" s="260"/>
      <c r="D12" s="260"/>
      <c r="E12" s="260"/>
      <c r="F12" s="260"/>
      <c r="G12" s="260"/>
      <c r="H12" s="260"/>
    </row>
    <row r="13" spans="1:24">
      <c r="A13" s="244" t="s">
        <v>37</v>
      </c>
      <c r="B13" s="246" t="s">
        <v>38</v>
      </c>
      <c r="C13" s="248" t="s">
        <v>2</v>
      </c>
      <c r="D13" s="249"/>
      <c r="E13" s="248" t="s">
        <v>28</v>
      </c>
      <c r="F13" s="250"/>
      <c r="G13" s="249"/>
      <c r="H13" s="251" t="s">
        <v>39</v>
      </c>
      <c r="K13" s="244" t="s">
        <v>37</v>
      </c>
      <c r="L13" s="246" t="s">
        <v>38</v>
      </c>
      <c r="M13" s="248" t="s">
        <v>2</v>
      </c>
      <c r="N13" s="249"/>
      <c r="O13" s="248" t="s">
        <v>28</v>
      </c>
      <c r="P13" s="250"/>
      <c r="Q13" s="249"/>
      <c r="R13" s="251" t="s">
        <v>39</v>
      </c>
    </row>
    <row r="14" spans="1:24">
      <c r="A14" s="245"/>
      <c r="B14" s="247"/>
      <c r="C14" s="37" t="s">
        <v>5</v>
      </c>
      <c r="D14" s="37" t="s">
        <v>6</v>
      </c>
      <c r="E14" s="37" t="s">
        <v>5</v>
      </c>
      <c r="F14" s="37" t="s">
        <v>7</v>
      </c>
      <c r="G14" s="37" t="s">
        <v>6</v>
      </c>
      <c r="H14" s="251"/>
      <c r="K14" s="245"/>
      <c r="L14" s="247"/>
      <c r="M14" s="37" t="s">
        <v>5</v>
      </c>
      <c r="N14" s="37" t="s">
        <v>6</v>
      </c>
      <c r="O14" s="37" t="s">
        <v>5</v>
      </c>
      <c r="P14" s="37" t="s">
        <v>7</v>
      </c>
      <c r="Q14" s="37" t="s">
        <v>6</v>
      </c>
      <c r="R14" s="251"/>
    </row>
    <row r="15" spans="1:24">
      <c r="A15" s="38">
        <v>1</v>
      </c>
      <c r="B15" s="29" t="s">
        <v>9</v>
      </c>
      <c r="C15" s="39"/>
      <c r="D15" s="39">
        <v>1</v>
      </c>
      <c r="E15" s="39">
        <v>1</v>
      </c>
      <c r="F15" s="39"/>
      <c r="G15" s="39"/>
      <c r="H15" s="40">
        <v>2</v>
      </c>
      <c r="I15" s="44"/>
      <c r="K15" s="38">
        <v>1</v>
      </c>
      <c r="L15" s="29" t="s">
        <v>9</v>
      </c>
      <c r="M15" s="39"/>
      <c r="N15" s="39">
        <v>1</v>
      </c>
      <c r="O15" s="39">
        <v>1</v>
      </c>
      <c r="P15" s="39"/>
      <c r="Q15" s="39"/>
      <c r="R15" s="38">
        <f>SUM(M15:Q15)</f>
        <v>2</v>
      </c>
    </row>
    <row r="16" spans="1:24">
      <c r="A16" s="38">
        <v>2</v>
      </c>
      <c r="B16" s="29" t="s">
        <v>40</v>
      </c>
      <c r="C16" s="39"/>
      <c r="D16" s="39"/>
      <c r="E16" s="39">
        <v>1</v>
      </c>
      <c r="F16" s="39">
        <v>2</v>
      </c>
      <c r="G16" s="39"/>
      <c r="H16" s="40">
        <v>3</v>
      </c>
      <c r="I16" s="44"/>
      <c r="K16" s="38">
        <v>2</v>
      </c>
      <c r="L16" s="29" t="s">
        <v>8</v>
      </c>
      <c r="M16" s="39"/>
      <c r="N16" s="39"/>
      <c r="O16" s="39">
        <v>1</v>
      </c>
      <c r="P16" s="39">
        <v>2</v>
      </c>
      <c r="Q16" s="39"/>
      <c r="R16" s="38">
        <f t="shared" ref="R16:R19" si="3">SUM(M16:Q16)</f>
        <v>3</v>
      </c>
    </row>
    <row r="17" spans="1:18">
      <c r="A17" s="41">
        <v>3</v>
      </c>
      <c r="B17" s="42" t="s">
        <v>10</v>
      </c>
      <c r="C17" s="39">
        <v>2</v>
      </c>
      <c r="D17" s="39"/>
      <c r="E17" s="39">
        <v>2</v>
      </c>
      <c r="F17" s="39">
        <v>2</v>
      </c>
      <c r="G17" s="39"/>
      <c r="H17" s="40">
        <v>6</v>
      </c>
      <c r="I17" s="44"/>
      <c r="K17" s="38">
        <v>3</v>
      </c>
      <c r="L17" s="29" t="s">
        <v>10</v>
      </c>
      <c r="M17" s="39">
        <v>2</v>
      </c>
      <c r="N17" s="39"/>
      <c r="O17" s="39">
        <v>2</v>
      </c>
      <c r="P17" s="39">
        <v>2</v>
      </c>
      <c r="Q17" s="39"/>
      <c r="R17" s="38">
        <f t="shared" si="3"/>
        <v>6</v>
      </c>
    </row>
    <row r="18" spans="1:18">
      <c r="A18" s="38">
        <v>4</v>
      </c>
      <c r="B18" s="29" t="s">
        <v>12</v>
      </c>
      <c r="C18" s="39"/>
      <c r="D18" s="39"/>
      <c r="E18" s="59" t="s">
        <v>65</v>
      </c>
      <c r="F18" s="39">
        <v>5</v>
      </c>
      <c r="G18" s="39"/>
      <c r="H18" s="40" t="s">
        <v>66</v>
      </c>
      <c r="I18" s="44"/>
      <c r="K18" s="38">
        <v>4</v>
      </c>
      <c r="L18" s="29" t="s">
        <v>12</v>
      </c>
      <c r="M18" s="39"/>
      <c r="N18" s="39"/>
      <c r="O18" s="39">
        <v>2</v>
      </c>
      <c r="P18" s="39">
        <v>5</v>
      </c>
      <c r="Q18" s="39"/>
      <c r="R18" s="38">
        <f t="shared" si="3"/>
        <v>7</v>
      </c>
    </row>
    <row r="19" spans="1:18">
      <c r="A19" s="38">
        <v>5</v>
      </c>
      <c r="B19" s="29" t="s">
        <v>11</v>
      </c>
      <c r="C19" s="39"/>
      <c r="D19" s="39"/>
      <c r="E19" s="39">
        <v>1</v>
      </c>
      <c r="F19" s="39">
        <v>6</v>
      </c>
      <c r="G19" s="39">
        <v>2</v>
      </c>
      <c r="H19" s="40">
        <v>9</v>
      </c>
      <c r="I19" s="44"/>
      <c r="K19" s="38">
        <v>5</v>
      </c>
      <c r="L19" s="29" t="s">
        <v>11</v>
      </c>
      <c r="M19" s="39"/>
      <c r="N19" s="39"/>
      <c r="O19" s="39">
        <v>1</v>
      </c>
      <c r="P19" s="39">
        <v>6</v>
      </c>
      <c r="Q19" s="39">
        <v>2</v>
      </c>
      <c r="R19" s="38">
        <f t="shared" si="3"/>
        <v>9</v>
      </c>
    </row>
    <row r="20" spans="1:18">
      <c r="A20" s="45"/>
      <c r="B20" s="45" t="s">
        <v>4</v>
      </c>
      <c r="C20" s="40">
        <v>2</v>
      </c>
      <c r="D20" s="40">
        <v>1</v>
      </c>
      <c r="E20" s="40" t="s">
        <v>66</v>
      </c>
      <c r="F20" s="40">
        <v>15</v>
      </c>
      <c r="G20" s="40">
        <v>2</v>
      </c>
      <c r="H20" s="40" t="s">
        <v>109</v>
      </c>
      <c r="I20" s="44"/>
      <c r="K20" s="37"/>
      <c r="L20" s="47" t="s">
        <v>4</v>
      </c>
      <c r="M20" s="46">
        <f t="shared" ref="M20:Q20" si="4">SUM(M15:M19)</f>
        <v>2</v>
      </c>
      <c r="N20" s="46">
        <f t="shared" si="4"/>
        <v>1</v>
      </c>
      <c r="O20" s="46">
        <f t="shared" si="4"/>
        <v>7</v>
      </c>
      <c r="P20" s="46">
        <f t="shared" si="4"/>
        <v>15</v>
      </c>
      <c r="Q20" s="46">
        <f t="shared" si="4"/>
        <v>2</v>
      </c>
      <c r="R20" s="46">
        <f>SUM(R15:R19)</f>
        <v>27</v>
      </c>
    </row>
    <row r="21" spans="1:18">
      <c r="A21" s="261" t="s">
        <v>104</v>
      </c>
      <c r="B21" s="262"/>
      <c r="C21" s="262"/>
      <c r="D21" s="262"/>
      <c r="E21" s="262"/>
      <c r="F21" s="262"/>
      <c r="G21" s="262"/>
      <c r="H21" s="262"/>
    </row>
    <row r="22" spans="1:18">
      <c r="A22" s="244" t="s">
        <v>37</v>
      </c>
      <c r="B22" s="246" t="s">
        <v>38</v>
      </c>
      <c r="C22" s="248" t="s">
        <v>2</v>
      </c>
      <c r="D22" s="249"/>
      <c r="E22" s="248" t="s">
        <v>28</v>
      </c>
      <c r="F22" s="250"/>
      <c r="G22" s="249"/>
      <c r="H22" s="251" t="s">
        <v>39</v>
      </c>
      <c r="K22" s="244" t="s">
        <v>37</v>
      </c>
      <c r="L22" s="246" t="s">
        <v>38</v>
      </c>
      <c r="M22" s="248" t="s">
        <v>2</v>
      </c>
      <c r="N22" s="249"/>
      <c r="O22" s="248" t="s">
        <v>28</v>
      </c>
      <c r="P22" s="250"/>
      <c r="Q22" s="249"/>
      <c r="R22" s="251" t="s">
        <v>39</v>
      </c>
    </row>
    <row r="23" spans="1:18">
      <c r="A23" s="245"/>
      <c r="B23" s="247"/>
      <c r="C23" s="37" t="s">
        <v>5</v>
      </c>
      <c r="D23" s="37" t="s">
        <v>6</v>
      </c>
      <c r="E23" s="37" t="s">
        <v>5</v>
      </c>
      <c r="F23" s="37" t="s">
        <v>7</v>
      </c>
      <c r="G23" s="37" t="s">
        <v>6</v>
      </c>
      <c r="H23" s="251"/>
      <c r="K23" s="245"/>
      <c r="L23" s="247"/>
      <c r="M23" s="37" t="s">
        <v>5</v>
      </c>
      <c r="N23" s="37" t="s">
        <v>6</v>
      </c>
      <c r="O23" s="37" t="s">
        <v>5</v>
      </c>
      <c r="P23" s="37" t="s">
        <v>7</v>
      </c>
      <c r="Q23" s="37" t="s">
        <v>6</v>
      </c>
      <c r="R23" s="251"/>
    </row>
    <row r="24" spans="1:18">
      <c r="A24" s="38">
        <v>1</v>
      </c>
      <c r="B24" s="29" t="s">
        <v>9</v>
      </c>
      <c r="C24" s="39"/>
      <c r="D24" s="39"/>
      <c r="E24" s="39">
        <v>2</v>
      </c>
      <c r="F24" s="39"/>
      <c r="G24" s="39"/>
      <c r="H24" s="40">
        <v>2</v>
      </c>
      <c r="I24" s="44"/>
      <c r="K24" s="38">
        <v>1</v>
      </c>
      <c r="L24" s="29" t="s">
        <v>9</v>
      </c>
      <c r="M24" s="39"/>
      <c r="N24" s="39"/>
      <c r="O24" s="39">
        <v>2</v>
      </c>
      <c r="P24" s="39"/>
      <c r="Q24" s="39"/>
      <c r="R24" s="38">
        <f>SUM(M24:Q24)</f>
        <v>2</v>
      </c>
    </row>
    <row r="25" spans="1:18">
      <c r="A25" s="38">
        <v>2</v>
      </c>
      <c r="B25" s="29" t="s">
        <v>40</v>
      </c>
      <c r="C25" s="39"/>
      <c r="D25" s="39"/>
      <c r="E25" s="59">
        <v>1</v>
      </c>
      <c r="F25" s="39">
        <v>4</v>
      </c>
      <c r="G25" s="39"/>
      <c r="H25" s="40">
        <v>5</v>
      </c>
      <c r="I25" s="44"/>
      <c r="K25" s="38">
        <v>2</v>
      </c>
      <c r="L25" s="29" t="s">
        <v>8</v>
      </c>
      <c r="M25" s="39"/>
      <c r="N25" s="39"/>
      <c r="O25" s="39">
        <v>1</v>
      </c>
      <c r="P25" s="39">
        <v>4</v>
      </c>
      <c r="Q25" s="39"/>
      <c r="R25" s="38">
        <f t="shared" ref="R25:R28" si="5">SUM(M25:Q25)</f>
        <v>5</v>
      </c>
    </row>
    <row r="26" spans="1:18">
      <c r="A26" s="41">
        <v>3</v>
      </c>
      <c r="B26" s="42" t="s">
        <v>10</v>
      </c>
      <c r="C26" s="39"/>
      <c r="D26" s="39"/>
      <c r="E26" s="39">
        <v>1</v>
      </c>
      <c r="F26" s="39">
        <v>2</v>
      </c>
      <c r="G26" s="39"/>
      <c r="H26" s="40">
        <v>3</v>
      </c>
      <c r="I26" s="44"/>
      <c r="K26" s="38">
        <v>3</v>
      </c>
      <c r="L26" s="29" t="s">
        <v>10</v>
      </c>
      <c r="M26" s="39"/>
      <c r="N26" s="39"/>
      <c r="O26" s="39">
        <v>1</v>
      </c>
      <c r="P26" s="39">
        <v>2</v>
      </c>
      <c r="Q26" s="39"/>
      <c r="R26" s="38">
        <f t="shared" si="5"/>
        <v>3</v>
      </c>
    </row>
    <row r="27" spans="1:18">
      <c r="A27" s="38">
        <v>4</v>
      </c>
      <c r="B27" s="29" t="s">
        <v>12</v>
      </c>
      <c r="C27" s="38"/>
      <c r="D27" s="39"/>
      <c r="E27" s="39">
        <v>2</v>
      </c>
      <c r="F27" s="39">
        <v>4</v>
      </c>
      <c r="G27" s="39"/>
      <c r="H27" s="40">
        <v>6</v>
      </c>
      <c r="I27" s="44"/>
      <c r="K27" s="38">
        <v>4</v>
      </c>
      <c r="L27" s="29" t="s">
        <v>12</v>
      </c>
      <c r="M27" s="38"/>
      <c r="N27" s="39"/>
      <c r="O27" s="39">
        <v>2</v>
      </c>
      <c r="P27" s="39">
        <v>4</v>
      </c>
      <c r="Q27" s="39"/>
      <c r="R27" s="38">
        <f t="shared" si="5"/>
        <v>6</v>
      </c>
    </row>
    <row r="28" spans="1:18">
      <c r="A28" s="38">
        <v>5</v>
      </c>
      <c r="B28" s="29" t="s">
        <v>11</v>
      </c>
      <c r="C28" s="39"/>
      <c r="D28" s="39"/>
      <c r="E28" s="39"/>
      <c r="F28" s="39">
        <v>3</v>
      </c>
      <c r="G28" s="39">
        <v>1</v>
      </c>
      <c r="H28" s="40">
        <v>4</v>
      </c>
      <c r="I28" s="44"/>
      <c r="K28" s="38">
        <v>5</v>
      </c>
      <c r="L28" s="29" t="s">
        <v>11</v>
      </c>
      <c r="M28" s="39"/>
      <c r="N28" s="39"/>
      <c r="O28" s="39"/>
      <c r="P28" s="39">
        <v>3</v>
      </c>
      <c r="Q28" s="39">
        <v>1</v>
      </c>
      <c r="R28" s="38">
        <f t="shared" si="5"/>
        <v>4</v>
      </c>
    </row>
    <row r="29" spans="1:18">
      <c r="A29" s="45"/>
      <c r="B29" s="45" t="s">
        <v>4</v>
      </c>
      <c r="C29" s="40">
        <v>0</v>
      </c>
      <c r="D29" s="40">
        <v>0</v>
      </c>
      <c r="E29" s="40">
        <v>6</v>
      </c>
      <c r="F29" s="40">
        <v>13</v>
      </c>
      <c r="G29" s="40">
        <v>1</v>
      </c>
      <c r="H29" s="40">
        <v>20</v>
      </c>
      <c r="I29" s="44"/>
      <c r="K29" s="37"/>
      <c r="L29" s="47" t="s">
        <v>4</v>
      </c>
      <c r="M29" s="46">
        <f t="shared" ref="M29" si="6">SUM(M24:M28)</f>
        <v>0</v>
      </c>
      <c r="N29" s="46">
        <f t="shared" ref="N29" si="7">SUM(N24:N28)</f>
        <v>0</v>
      </c>
      <c r="O29" s="46">
        <f>SUM(O24:O28)</f>
        <v>6</v>
      </c>
      <c r="P29" s="46">
        <f t="shared" ref="P29" si="8">SUM(P24:P28)</f>
        <v>13</v>
      </c>
      <c r="Q29" s="46">
        <f t="shared" ref="Q29" si="9">SUM(Q24:Q28)</f>
        <v>1</v>
      </c>
      <c r="R29" s="46">
        <f t="shared" ref="R29" si="10">SUM(R24:R28)</f>
        <v>20</v>
      </c>
    </row>
    <row r="31" spans="1:18">
      <c r="A31" s="263" t="s">
        <v>41</v>
      </c>
      <c r="B31" s="263"/>
      <c r="C31" s="263"/>
      <c r="D31" s="263"/>
      <c r="E31" s="263"/>
      <c r="F31" s="263"/>
      <c r="G31" s="263"/>
      <c r="H31" s="263"/>
    </row>
    <row r="32" spans="1:18">
      <c r="A32" s="244" t="s">
        <v>37</v>
      </c>
      <c r="B32" s="246" t="s">
        <v>38</v>
      </c>
      <c r="C32" s="248" t="s">
        <v>2</v>
      </c>
      <c r="D32" s="249"/>
      <c r="E32" s="248" t="s">
        <v>28</v>
      </c>
      <c r="F32" s="250"/>
      <c r="G32" s="249"/>
      <c r="H32" s="251" t="s">
        <v>39</v>
      </c>
      <c r="K32" s="30" t="s">
        <v>37</v>
      </c>
      <c r="L32" s="31" t="s">
        <v>38</v>
      </c>
      <c r="M32" s="248" t="s">
        <v>2</v>
      </c>
      <c r="N32" s="249"/>
      <c r="O32" s="32" t="s">
        <v>28</v>
      </c>
      <c r="P32" s="34"/>
      <c r="Q32" s="33"/>
      <c r="R32" s="37" t="s">
        <v>39</v>
      </c>
    </row>
    <row r="33" spans="1:18">
      <c r="A33" s="245"/>
      <c r="B33" s="247"/>
      <c r="C33" s="37" t="s">
        <v>5</v>
      </c>
      <c r="D33" s="37" t="s">
        <v>6</v>
      </c>
      <c r="E33" s="37" t="s">
        <v>5</v>
      </c>
      <c r="F33" s="37" t="s">
        <v>7</v>
      </c>
      <c r="G33" s="37" t="s">
        <v>6</v>
      </c>
      <c r="H33" s="251"/>
      <c r="I33" s="44"/>
      <c r="K33" s="35"/>
      <c r="L33" s="36"/>
      <c r="M33" s="37" t="s">
        <v>5</v>
      </c>
      <c r="N33" s="37" t="s">
        <v>6</v>
      </c>
      <c r="O33" s="37" t="s">
        <v>5</v>
      </c>
      <c r="P33" s="37" t="s">
        <v>7</v>
      </c>
      <c r="Q33" s="37" t="s">
        <v>6</v>
      </c>
      <c r="R33" s="37"/>
    </row>
    <row r="34" spans="1:18">
      <c r="A34" s="38">
        <v>1</v>
      </c>
      <c r="B34" s="29" t="s">
        <v>9</v>
      </c>
      <c r="C34" s="38">
        <v>0</v>
      </c>
      <c r="D34" s="38">
        <v>1</v>
      </c>
      <c r="E34" s="38">
        <v>3</v>
      </c>
      <c r="F34" s="38">
        <v>0</v>
      </c>
      <c r="G34" s="38">
        <v>0</v>
      </c>
      <c r="H34" s="38">
        <v>4</v>
      </c>
      <c r="I34" s="44"/>
      <c r="K34" s="38">
        <v>1</v>
      </c>
      <c r="L34" s="29" t="s">
        <v>9</v>
      </c>
      <c r="M34" s="38">
        <f t="shared" ref="M34:Q34" si="11">M6+M15+M24</f>
        <v>0</v>
      </c>
      <c r="N34" s="38">
        <f t="shared" si="11"/>
        <v>1</v>
      </c>
      <c r="O34" s="38">
        <f t="shared" si="11"/>
        <v>3</v>
      </c>
      <c r="P34" s="38">
        <f t="shared" si="11"/>
        <v>0</v>
      </c>
      <c r="Q34" s="38">
        <f t="shared" si="11"/>
        <v>0</v>
      </c>
      <c r="R34" s="38">
        <f>SUM(M34:Q34)</f>
        <v>4</v>
      </c>
    </row>
    <row r="35" spans="1:18">
      <c r="A35" s="38">
        <v>2</v>
      </c>
      <c r="B35" s="29" t="s">
        <v>40</v>
      </c>
      <c r="C35" s="38">
        <v>0</v>
      </c>
      <c r="D35" s="38">
        <v>0</v>
      </c>
      <c r="E35" s="38">
        <v>2</v>
      </c>
      <c r="F35" s="38">
        <v>8</v>
      </c>
      <c r="G35" s="38">
        <v>0</v>
      </c>
      <c r="H35" s="38">
        <v>10</v>
      </c>
      <c r="I35" s="44"/>
      <c r="K35" s="38">
        <v>2</v>
      </c>
      <c r="L35" s="29" t="s">
        <v>8</v>
      </c>
      <c r="M35" s="38">
        <f t="shared" ref="M35:Q35" si="12">M7+M16+M25</f>
        <v>0</v>
      </c>
      <c r="N35" s="38">
        <f t="shared" si="12"/>
        <v>0</v>
      </c>
      <c r="O35" s="38">
        <f t="shared" si="12"/>
        <v>2</v>
      </c>
      <c r="P35" s="38">
        <f t="shared" si="12"/>
        <v>8</v>
      </c>
      <c r="Q35" s="38">
        <f t="shared" si="12"/>
        <v>0</v>
      </c>
      <c r="R35" s="38">
        <f t="shared" ref="R35:R38" si="13">SUM(M35:Q35)</f>
        <v>10</v>
      </c>
    </row>
    <row r="36" spans="1:18">
      <c r="A36" s="41">
        <v>3</v>
      </c>
      <c r="B36" s="42" t="s">
        <v>10</v>
      </c>
      <c r="C36" s="38">
        <v>2</v>
      </c>
      <c r="D36" s="38">
        <v>0</v>
      </c>
      <c r="E36" s="38">
        <v>4</v>
      </c>
      <c r="F36" s="38">
        <v>4</v>
      </c>
      <c r="G36" s="38">
        <v>0</v>
      </c>
      <c r="H36" s="38">
        <v>10</v>
      </c>
      <c r="I36" s="44"/>
      <c r="K36" s="38">
        <v>3</v>
      </c>
      <c r="L36" s="29" t="s">
        <v>10</v>
      </c>
      <c r="M36" s="38">
        <f t="shared" ref="M36:Q36" si="14">M8+M17+M26</f>
        <v>2</v>
      </c>
      <c r="N36" s="38">
        <f t="shared" si="14"/>
        <v>0</v>
      </c>
      <c r="O36" s="38">
        <f t="shared" si="14"/>
        <v>4</v>
      </c>
      <c r="P36" s="38">
        <f t="shared" si="14"/>
        <v>4</v>
      </c>
      <c r="Q36" s="38">
        <f t="shared" si="14"/>
        <v>0</v>
      </c>
      <c r="R36" s="38">
        <f t="shared" si="13"/>
        <v>10</v>
      </c>
    </row>
    <row r="37" spans="1:18">
      <c r="A37" s="38">
        <v>4</v>
      </c>
      <c r="B37" s="29" t="s">
        <v>12</v>
      </c>
      <c r="C37" s="38">
        <v>1</v>
      </c>
      <c r="D37" s="38">
        <v>0</v>
      </c>
      <c r="E37" s="38" t="s">
        <v>110</v>
      </c>
      <c r="F37" s="38">
        <v>15</v>
      </c>
      <c r="G37" s="38">
        <v>2</v>
      </c>
      <c r="H37" s="38" t="s">
        <v>112</v>
      </c>
      <c r="I37" s="44"/>
      <c r="K37" s="38">
        <v>4</v>
      </c>
      <c r="L37" s="29" t="s">
        <v>12</v>
      </c>
      <c r="M37" s="38">
        <f t="shared" ref="M37:Q37" si="15">M9+M18+M27</f>
        <v>1</v>
      </c>
      <c r="N37" s="38">
        <f t="shared" si="15"/>
        <v>0</v>
      </c>
      <c r="O37" s="38">
        <f t="shared" si="15"/>
        <v>7</v>
      </c>
      <c r="P37" s="38">
        <f t="shared" si="15"/>
        <v>15</v>
      </c>
      <c r="Q37" s="38">
        <f t="shared" si="15"/>
        <v>2</v>
      </c>
      <c r="R37" s="38">
        <f t="shared" si="13"/>
        <v>25</v>
      </c>
    </row>
    <row r="38" spans="1:18">
      <c r="A38" s="38">
        <v>5</v>
      </c>
      <c r="B38" s="29" t="s">
        <v>11</v>
      </c>
      <c r="C38" s="38">
        <v>0</v>
      </c>
      <c r="D38" s="38">
        <v>0</v>
      </c>
      <c r="E38" s="38">
        <v>1</v>
      </c>
      <c r="F38" s="38">
        <v>14</v>
      </c>
      <c r="G38" s="38">
        <v>4</v>
      </c>
      <c r="H38" s="38">
        <v>19</v>
      </c>
      <c r="I38" s="44"/>
      <c r="K38" s="38">
        <v>5</v>
      </c>
      <c r="L38" s="29" t="s">
        <v>11</v>
      </c>
      <c r="M38" s="38">
        <f t="shared" ref="M38:Q38" si="16">M10+M19+M28</f>
        <v>0</v>
      </c>
      <c r="N38" s="38">
        <f t="shared" si="16"/>
        <v>0</v>
      </c>
      <c r="O38" s="38">
        <f t="shared" si="16"/>
        <v>1</v>
      </c>
      <c r="P38" s="38">
        <f t="shared" si="16"/>
        <v>14</v>
      </c>
      <c r="Q38" s="38">
        <f t="shared" si="16"/>
        <v>4</v>
      </c>
      <c r="R38" s="38">
        <f t="shared" si="13"/>
        <v>19</v>
      </c>
    </row>
    <row r="39" spans="1:18">
      <c r="A39" s="45"/>
      <c r="B39" s="45" t="s">
        <v>4</v>
      </c>
      <c r="C39" s="46">
        <v>3</v>
      </c>
      <c r="D39" s="46">
        <v>1</v>
      </c>
      <c r="E39" s="46" t="s">
        <v>111</v>
      </c>
      <c r="F39" s="46">
        <v>41</v>
      </c>
      <c r="G39" s="46">
        <v>6</v>
      </c>
      <c r="H39" s="46" t="s">
        <v>113</v>
      </c>
      <c r="I39" s="44"/>
      <c r="K39" s="37"/>
      <c r="L39" s="47" t="s">
        <v>4</v>
      </c>
      <c r="M39" s="46">
        <f t="shared" ref="M39" si="17">SUM(M34:M38)</f>
        <v>3</v>
      </c>
      <c r="N39" s="46">
        <f t="shared" ref="N39" si="18">SUM(N34:N38)</f>
        <v>1</v>
      </c>
      <c r="O39" s="46">
        <f>SUM(O34:O38)</f>
        <v>17</v>
      </c>
      <c r="P39" s="46">
        <f t="shared" ref="P39" si="19">SUM(P34:P38)</f>
        <v>41</v>
      </c>
      <c r="Q39" s="46">
        <f t="shared" ref="Q39" si="20">SUM(Q34:Q38)</f>
        <v>6</v>
      </c>
      <c r="R39" s="46">
        <f>SUM(R34:R38)</f>
        <v>68</v>
      </c>
    </row>
    <row r="40" spans="1:18">
      <c r="I40" s="44"/>
    </row>
    <row r="41" spans="1:18">
      <c r="I41" s="44"/>
    </row>
    <row r="42" spans="1:18">
      <c r="I42" s="44"/>
    </row>
  </sheetData>
  <mergeCells count="42">
    <mergeCell ref="M32:N32"/>
    <mergeCell ref="A31:H31"/>
    <mergeCell ref="A32:A33"/>
    <mergeCell ref="B32:B33"/>
    <mergeCell ref="C32:D32"/>
    <mergeCell ref="E32:G32"/>
    <mergeCell ref="H32:H33"/>
    <mergeCell ref="A21:H21"/>
    <mergeCell ref="A22:A23"/>
    <mergeCell ref="B22:B23"/>
    <mergeCell ref="C22:D22"/>
    <mergeCell ref="E22:G22"/>
    <mergeCell ref="H22:H23"/>
    <mergeCell ref="A12:H12"/>
    <mergeCell ref="A13:A14"/>
    <mergeCell ref="B13:B14"/>
    <mergeCell ref="C13:D13"/>
    <mergeCell ref="E13:G13"/>
    <mergeCell ref="H13:H14"/>
    <mergeCell ref="A1:H1"/>
    <mergeCell ref="C2:H2"/>
    <mergeCell ref="A3:H3"/>
    <mergeCell ref="A4:A5"/>
    <mergeCell ref="B4:B5"/>
    <mergeCell ref="C4:D4"/>
    <mergeCell ref="E4:G4"/>
    <mergeCell ref="H4:H5"/>
    <mergeCell ref="K4:K5"/>
    <mergeCell ref="L4:L5"/>
    <mergeCell ref="M4:N4"/>
    <mergeCell ref="O4:Q4"/>
    <mergeCell ref="R4:R5"/>
    <mergeCell ref="K13:K14"/>
    <mergeCell ref="L13:L14"/>
    <mergeCell ref="M13:N13"/>
    <mergeCell ref="O13:Q13"/>
    <mergeCell ref="R13:R14"/>
    <mergeCell ref="K22:K23"/>
    <mergeCell ref="L22:L23"/>
    <mergeCell ref="M22:N22"/>
    <mergeCell ref="O22:Q22"/>
    <mergeCell ref="R22:R23"/>
  </mergeCells>
  <printOptions horizontalCentered="1" verticalCentered="1"/>
  <pageMargins left="0.7" right="0.7" top="0.75" bottom="0.75" header="0.3" footer="0.3"/>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6" workbookViewId="0">
      <selection sqref="A1:E11"/>
    </sheetView>
  </sheetViews>
  <sheetFormatPr defaultRowHeight="15"/>
  <cols>
    <col min="1" max="1" width="25.28515625" customWidth="1"/>
    <col min="2" max="2" width="14.28515625" customWidth="1"/>
    <col min="3" max="3" width="18.7109375" customWidth="1"/>
    <col min="4" max="4" width="14.140625" customWidth="1"/>
    <col min="5" max="5" width="15.42578125" customWidth="1"/>
    <col min="257" max="257" width="25.28515625" customWidth="1"/>
    <col min="258" max="258" width="14.28515625" customWidth="1"/>
    <col min="259" max="259" width="18.7109375" customWidth="1"/>
    <col min="260" max="260" width="14.140625" customWidth="1"/>
    <col min="261" max="261" width="15.42578125" customWidth="1"/>
    <col min="513" max="513" width="25.28515625" customWidth="1"/>
    <col min="514" max="514" width="14.28515625" customWidth="1"/>
    <col min="515" max="515" width="18.7109375" customWidth="1"/>
    <col min="516" max="516" width="14.140625" customWidth="1"/>
    <col min="517" max="517" width="15.42578125" customWidth="1"/>
    <col min="769" max="769" width="25.28515625" customWidth="1"/>
    <col min="770" max="770" width="14.28515625" customWidth="1"/>
    <col min="771" max="771" width="18.7109375" customWidth="1"/>
    <col min="772" max="772" width="14.140625" customWidth="1"/>
    <col min="773" max="773" width="15.42578125" customWidth="1"/>
    <col min="1025" max="1025" width="25.28515625" customWidth="1"/>
    <col min="1026" max="1026" width="14.28515625" customWidth="1"/>
    <col min="1027" max="1027" width="18.7109375" customWidth="1"/>
    <col min="1028" max="1028" width="14.140625" customWidth="1"/>
    <col min="1029" max="1029" width="15.42578125" customWidth="1"/>
    <col min="1281" max="1281" width="25.28515625" customWidth="1"/>
    <col min="1282" max="1282" width="14.28515625" customWidth="1"/>
    <col min="1283" max="1283" width="18.7109375" customWidth="1"/>
    <col min="1284" max="1284" width="14.140625" customWidth="1"/>
    <col min="1285" max="1285" width="15.42578125" customWidth="1"/>
    <col min="1537" max="1537" width="25.28515625" customWidth="1"/>
    <col min="1538" max="1538" width="14.28515625" customWidth="1"/>
    <col min="1539" max="1539" width="18.7109375" customWidth="1"/>
    <col min="1540" max="1540" width="14.140625" customWidth="1"/>
    <col min="1541" max="1541" width="15.42578125" customWidth="1"/>
    <col min="1793" max="1793" width="25.28515625" customWidth="1"/>
    <col min="1794" max="1794" width="14.28515625" customWidth="1"/>
    <col min="1795" max="1795" width="18.7109375" customWidth="1"/>
    <col min="1796" max="1796" width="14.140625" customWidth="1"/>
    <col min="1797" max="1797" width="15.42578125" customWidth="1"/>
    <col min="2049" max="2049" width="25.28515625" customWidth="1"/>
    <col min="2050" max="2050" width="14.28515625" customWidth="1"/>
    <col min="2051" max="2051" width="18.7109375" customWidth="1"/>
    <col min="2052" max="2052" width="14.140625" customWidth="1"/>
    <col min="2053" max="2053" width="15.42578125" customWidth="1"/>
    <col min="2305" max="2305" width="25.28515625" customWidth="1"/>
    <col min="2306" max="2306" width="14.28515625" customWidth="1"/>
    <col min="2307" max="2307" width="18.7109375" customWidth="1"/>
    <col min="2308" max="2308" width="14.140625" customWidth="1"/>
    <col min="2309" max="2309" width="15.42578125" customWidth="1"/>
    <col min="2561" max="2561" width="25.28515625" customWidth="1"/>
    <col min="2562" max="2562" width="14.28515625" customWidth="1"/>
    <col min="2563" max="2563" width="18.7109375" customWidth="1"/>
    <col min="2564" max="2564" width="14.140625" customWidth="1"/>
    <col min="2565" max="2565" width="15.42578125" customWidth="1"/>
    <col min="2817" max="2817" width="25.28515625" customWidth="1"/>
    <col min="2818" max="2818" width="14.28515625" customWidth="1"/>
    <col min="2819" max="2819" width="18.7109375" customWidth="1"/>
    <col min="2820" max="2820" width="14.140625" customWidth="1"/>
    <col min="2821" max="2821" width="15.42578125" customWidth="1"/>
    <col min="3073" max="3073" width="25.28515625" customWidth="1"/>
    <col min="3074" max="3074" width="14.28515625" customWidth="1"/>
    <col min="3075" max="3075" width="18.7109375" customWidth="1"/>
    <col min="3076" max="3076" width="14.140625" customWidth="1"/>
    <col min="3077" max="3077" width="15.42578125" customWidth="1"/>
    <col min="3329" max="3329" width="25.28515625" customWidth="1"/>
    <col min="3330" max="3330" width="14.28515625" customWidth="1"/>
    <col min="3331" max="3331" width="18.7109375" customWidth="1"/>
    <col min="3332" max="3332" width="14.140625" customWidth="1"/>
    <col min="3333" max="3333" width="15.42578125" customWidth="1"/>
    <col min="3585" max="3585" width="25.28515625" customWidth="1"/>
    <col min="3586" max="3586" width="14.28515625" customWidth="1"/>
    <col min="3587" max="3587" width="18.7109375" customWidth="1"/>
    <col min="3588" max="3588" width="14.140625" customWidth="1"/>
    <col min="3589" max="3589" width="15.42578125" customWidth="1"/>
    <col min="3841" max="3841" width="25.28515625" customWidth="1"/>
    <col min="3842" max="3842" width="14.28515625" customWidth="1"/>
    <col min="3843" max="3843" width="18.7109375" customWidth="1"/>
    <col min="3844" max="3844" width="14.140625" customWidth="1"/>
    <col min="3845" max="3845" width="15.42578125" customWidth="1"/>
    <col min="4097" max="4097" width="25.28515625" customWidth="1"/>
    <col min="4098" max="4098" width="14.28515625" customWidth="1"/>
    <col min="4099" max="4099" width="18.7109375" customWidth="1"/>
    <col min="4100" max="4100" width="14.140625" customWidth="1"/>
    <col min="4101" max="4101" width="15.42578125" customWidth="1"/>
    <col min="4353" max="4353" width="25.28515625" customWidth="1"/>
    <col min="4354" max="4354" width="14.28515625" customWidth="1"/>
    <col min="4355" max="4355" width="18.7109375" customWidth="1"/>
    <col min="4356" max="4356" width="14.140625" customWidth="1"/>
    <col min="4357" max="4357" width="15.42578125" customWidth="1"/>
    <col min="4609" max="4609" width="25.28515625" customWidth="1"/>
    <col min="4610" max="4610" width="14.28515625" customWidth="1"/>
    <col min="4611" max="4611" width="18.7109375" customWidth="1"/>
    <col min="4612" max="4612" width="14.140625" customWidth="1"/>
    <col min="4613" max="4613" width="15.42578125" customWidth="1"/>
    <col min="4865" max="4865" width="25.28515625" customWidth="1"/>
    <col min="4866" max="4866" width="14.28515625" customWidth="1"/>
    <col min="4867" max="4867" width="18.7109375" customWidth="1"/>
    <col min="4868" max="4868" width="14.140625" customWidth="1"/>
    <col min="4869" max="4869" width="15.42578125" customWidth="1"/>
    <col min="5121" max="5121" width="25.28515625" customWidth="1"/>
    <col min="5122" max="5122" width="14.28515625" customWidth="1"/>
    <col min="5123" max="5123" width="18.7109375" customWidth="1"/>
    <col min="5124" max="5124" width="14.140625" customWidth="1"/>
    <col min="5125" max="5125" width="15.42578125" customWidth="1"/>
    <col min="5377" max="5377" width="25.28515625" customWidth="1"/>
    <col min="5378" max="5378" width="14.28515625" customWidth="1"/>
    <col min="5379" max="5379" width="18.7109375" customWidth="1"/>
    <col min="5380" max="5380" width="14.140625" customWidth="1"/>
    <col min="5381" max="5381" width="15.42578125" customWidth="1"/>
    <col min="5633" max="5633" width="25.28515625" customWidth="1"/>
    <col min="5634" max="5634" width="14.28515625" customWidth="1"/>
    <col min="5635" max="5635" width="18.7109375" customWidth="1"/>
    <col min="5636" max="5636" width="14.140625" customWidth="1"/>
    <col min="5637" max="5637" width="15.42578125" customWidth="1"/>
    <col min="5889" max="5889" width="25.28515625" customWidth="1"/>
    <col min="5890" max="5890" width="14.28515625" customWidth="1"/>
    <col min="5891" max="5891" width="18.7109375" customWidth="1"/>
    <col min="5892" max="5892" width="14.140625" customWidth="1"/>
    <col min="5893" max="5893" width="15.42578125" customWidth="1"/>
    <col min="6145" max="6145" width="25.28515625" customWidth="1"/>
    <col min="6146" max="6146" width="14.28515625" customWidth="1"/>
    <col min="6147" max="6147" width="18.7109375" customWidth="1"/>
    <col min="6148" max="6148" width="14.140625" customWidth="1"/>
    <col min="6149" max="6149" width="15.42578125" customWidth="1"/>
    <col min="6401" max="6401" width="25.28515625" customWidth="1"/>
    <col min="6402" max="6402" width="14.28515625" customWidth="1"/>
    <col min="6403" max="6403" width="18.7109375" customWidth="1"/>
    <col min="6404" max="6404" width="14.140625" customWidth="1"/>
    <col min="6405" max="6405" width="15.42578125" customWidth="1"/>
    <col min="6657" max="6657" width="25.28515625" customWidth="1"/>
    <col min="6658" max="6658" width="14.28515625" customWidth="1"/>
    <col min="6659" max="6659" width="18.7109375" customWidth="1"/>
    <col min="6660" max="6660" width="14.140625" customWidth="1"/>
    <col min="6661" max="6661" width="15.42578125" customWidth="1"/>
    <col min="6913" max="6913" width="25.28515625" customWidth="1"/>
    <col min="6914" max="6914" width="14.28515625" customWidth="1"/>
    <col min="6915" max="6915" width="18.7109375" customWidth="1"/>
    <col min="6916" max="6916" width="14.140625" customWidth="1"/>
    <col min="6917" max="6917" width="15.42578125" customWidth="1"/>
    <col min="7169" max="7169" width="25.28515625" customWidth="1"/>
    <col min="7170" max="7170" width="14.28515625" customWidth="1"/>
    <col min="7171" max="7171" width="18.7109375" customWidth="1"/>
    <col min="7172" max="7172" width="14.140625" customWidth="1"/>
    <col min="7173" max="7173" width="15.42578125" customWidth="1"/>
    <col min="7425" max="7425" width="25.28515625" customWidth="1"/>
    <col min="7426" max="7426" width="14.28515625" customWidth="1"/>
    <col min="7427" max="7427" width="18.7109375" customWidth="1"/>
    <col min="7428" max="7428" width="14.140625" customWidth="1"/>
    <col min="7429" max="7429" width="15.42578125" customWidth="1"/>
    <col min="7681" max="7681" width="25.28515625" customWidth="1"/>
    <col min="7682" max="7682" width="14.28515625" customWidth="1"/>
    <col min="7683" max="7683" width="18.7109375" customWidth="1"/>
    <col min="7684" max="7684" width="14.140625" customWidth="1"/>
    <col min="7685" max="7685" width="15.42578125" customWidth="1"/>
    <col min="7937" max="7937" width="25.28515625" customWidth="1"/>
    <col min="7938" max="7938" width="14.28515625" customWidth="1"/>
    <col min="7939" max="7939" width="18.7109375" customWidth="1"/>
    <col min="7940" max="7940" width="14.140625" customWidth="1"/>
    <col min="7941" max="7941" width="15.42578125" customWidth="1"/>
    <col min="8193" max="8193" width="25.28515625" customWidth="1"/>
    <col min="8194" max="8194" width="14.28515625" customWidth="1"/>
    <col min="8195" max="8195" width="18.7109375" customWidth="1"/>
    <col min="8196" max="8196" width="14.140625" customWidth="1"/>
    <col min="8197" max="8197" width="15.42578125" customWidth="1"/>
    <col min="8449" max="8449" width="25.28515625" customWidth="1"/>
    <col min="8450" max="8450" width="14.28515625" customWidth="1"/>
    <col min="8451" max="8451" width="18.7109375" customWidth="1"/>
    <col min="8452" max="8452" width="14.140625" customWidth="1"/>
    <col min="8453" max="8453" width="15.42578125" customWidth="1"/>
    <col min="8705" max="8705" width="25.28515625" customWidth="1"/>
    <col min="8706" max="8706" width="14.28515625" customWidth="1"/>
    <col min="8707" max="8707" width="18.7109375" customWidth="1"/>
    <col min="8708" max="8708" width="14.140625" customWidth="1"/>
    <col min="8709" max="8709" width="15.42578125" customWidth="1"/>
    <col min="8961" max="8961" width="25.28515625" customWidth="1"/>
    <col min="8962" max="8962" width="14.28515625" customWidth="1"/>
    <col min="8963" max="8963" width="18.7109375" customWidth="1"/>
    <col min="8964" max="8964" width="14.140625" customWidth="1"/>
    <col min="8965" max="8965" width="15.42578125" customWidth="1"/>
    <col min="9217" max="9217" width="25.28515625" customWidth="1"/>
    <col min="9218" max="9218" width="14.28515625" customWidth="1"/>
    <col min="9219" max="9219" width="18.7109375" customWidth="1"/>
    <col min="9220" max="9220" width="14.140625" customWidth="1"/>
    <col min="9221" max="9221" width="15.42578125" customWidth="1"/>
    <col min="9473" max="9473" width="25.28515625" customWidth="1"/>
    <col min="9474" max="9474" width="14.28515625" customWidth="1"/>
    <col min="9475" max="9475" width="18.7109375" customWidth="1"/>
    <col min="9476" max="9476" width="14.140625" customWidth="1"/>
    <col min="9477" max="9477" width="15.42578125" customWidth="1"/>
    <col min="9729" max="9729" width="25.28515625" customWidth="1"/>
    <col min="9730" max="9730" width="14.28515625" customWidth="1"/>
    <col min="9731" max="9731" width="18.7109375" customWidth="1"/>
    <col min="9732" max="9732" width="14.140625" customWidth="1"/>
    <col min="9733" max="9733" width="15.42578125" customWidth="1"/>
    <col min="9985" max="9985" width="25.28515625" customWidth="1"/>
    <col min="9986" max="9986" width="14.28515625" customWidth="1"/>
    <col min="9987" max="9987" width="18.7109375" customWidth="1"/>
    <col min="9988" max="9988" width="14.140625" customWidth="1"/>
    <col min="9989" max="9989" width="15.42578125" customWidth="1"/>
    <col min="10241" max="10241" width="25.28515625" customWidth="1"/>
    <col min="10242" max="10242" width="14.28515625" customWidth="1"/>
    <col min="10243" max="10243" width="18.7109375" customWidth="1"/>
    <col min="10244" max="10244" width="14.140625" customWidth="1"/>
    <col min="10245" max="10245" width="15.42578125" customWidth="1"/>
    <col min="10497" max="10497" width="25.28515625" customWidth="1"/>
    <col min="10498" max="10498" width="14.28515625" customWidth="1"/>
    <col min="10499" max="10499" width="18.7109375" customWidth="1"/>
    <col min="10500" max="10500" width="14.140625" customWidth="1"/>
    <col min="10501" max="10501" width="15.42578125" customWidth="1"/>
    <col min="10753" max="10753" width="25.28515625" customWidth="1"/>
    <col min="10754" max="10754" width="14.28515625" customWidth="1"/>
    <col min="10755" max="10755" width="18.7109375" customWidth="1"/>
    <col min="10756" max="10756" width="14.140625" customWidth="1"/>
    <col min="10757" max="10757" width="15.42578125" customWidth="1"/>
    <col min="11009" max="11009" width="25.28515625" customWidth="1"/>
    <col min="11010" max="11010" width="14.28515625" customWidth="1"/>
    <col min="11011" max="11011" width="18.7109375" customWidth="1"/>
    <col min="11012" max="11012" width="14.140625" customWidth="1"/>
    <col min="11013" max="11013" width="15.42578125" customWidth="1"/>
    <col min="11265" max="11265" width="25.28515625" customWidth="1"/>
    <col min="11266" max="11266" width="14.28515625" customWidth="1"/>
    <col min="11267" max="11267" width="18.7109375" customWidth="1"/>
    <col min="11268" max="11268" width="14.140625" customWidth="1"/>
    <col min="11269" max="11269" width="15.42578125" customWidth="1"/>
    <col min="11521" max="11521" width="25.28515625" customWidth="1"/>
    <col min="11522" max="11522" width="14.28515625" customWidth="1"/>
    <col min="11523" max="11523" width="18.7109375" customWidth="1"/>
    <col min="11524" max="11524" width="14.140625" customWidth="1"/>
    <col min="11525" max="11525" width="15.42578125" customWidth="1"/>
    <col min="11777" max="11777" width="25.28515625" customWidth="1"/>
    <col min="11778" max="11778" width="14.28515625" customWidth="1"/>
    <col min="11779" max="11779" width="18.7109375" customWidth="1"/>
    <col min="11780" max="11780" width="14.140625" customWidth="1"/>
    <col min="11781" max="11781" width="15.42578125" customWidth="1"/>
    <col min="12033" max="12033" width="25.28515625" customWidth="1"/>
    <col min="12034" max="12034" width="14.28515625" customWidth="1"/>
    <col min="12035" max="12035" width="18.7109375" customWidth="1"/>
    <col min="12036" max="12036" width="14.140625" customWidth="1"/>
    <col min="12037" max="12037" width="15.42578125" customWidth="1"/>
    <col min="12289" max="12289" width="25.28515625" customWidth="1"/>
    <col min="12290" max="12290" width="14.28515625" customWidth="1"/>
    <col min="12291" max="12291" width="18.7109375" customWidth="1"/>
    <col min="12292" max="12292" width="14.140625" customWidth="1"/>
    <col min="12293" max="12293" width="15.42578125" customWidth="1"/>
    <col min="12545" max="12545" width="25.28515625" customWidth="1"/>
    <col min="12546" max="12546" width="14.28515625" customWidth="1"/>
    <col min="12547" max="12547" width="18.7109375" customWidth="1"/>
    <col min="12548" max="12548" width="14.140625" customWidth="1"/>
    <col min="12549" max="12549" width="15.42578125" customWidth="1"/>
    <col min="12801" max="12801" width="25.28515625" customWidth="1"/>
    <col min="12802" max="12802" width="14.28515625" customWidth="1"/>
    <col min="12803" max="12803" width="18.7109375" customWidth="1"/>
    <col min="12804" max="12804" width="14.140625" customWidth="1"/>
    <col min="12805" max="12805" width="15.42578125" customWidth="1"/>
    <col min="13057" max="13057" width="25.28515625" customWidth="1"/>
    <col min="13058" max="13058" width="14.28515625" customWidth="1"/>
    <col min="13059" max="13059" width="18.7109375" customWidth="1"/>
    <col min="13060" max="13060" width="14.140625" customWidth="1"/>
    <col min="13061" max="13061" width="15.42578125" customWidth="1"/>
    <col min="13313" max="13313" width="25.28515625" customWidth="1"/>
    <col min="13314" max="13314" width="14.28515625" customWidth="1"/>
    <col min="13315" max="13315" width="18.7109375" customWidth="1"/>
    <col min="13316" max="13316" width="14.140625" customWidth="1"/>
    <col min="13317" max="13317" width="15.42578125" customWidth="1"/>
    <col min="13569" max="13569" width="25.28515625" customWidth="1"/>
    <col min="13570" max="13570" width="14.28515625" customWidth="1"/>
    <col min="13571" max="13571" width="18.7109375" customWidth="1"/>
    <col min="13572" max="13572" width="14.140625" customWidth="1"/>
    <col min="13573" max="13573" width="15.42578125" customWidth="1"/>
    <col min="13825" max="13825" width="25.28515625" customWidth="1"/>
    <col min="13826" max="13826" width="14.28515625" customWidth="1"/>
    <col min="13827" max="13827" width="18.7109375" customWidth="1"/>
    <col min="13828" max="13828" width="14.140625" customWidth="1"/>
    <col min="13829" max="13829" width="15.42578125" customWidth="1"/>
    <col min="14081" max="14081" width="25.28515625" customWidth="1"/>
    <col min="14082" max="14082" width="14.28515625" customWidth="1"/>
    <col min="14083" max="14083" width="18.7109375" customWidth="1"/>
    <col min="14084" max="14084" width="14.140625" customWidth="1"/>
    <col min="14085" max="14085" width="15.42578125" customWidth="1"/>
    <col min="14337" max="14337" width="25.28515625" customWidth="1"/>
    <col min="14338" max="14338" width="14.28515625" customWidth="1"/>
    <col min="14339" max="14339" width="18.7109375" customWidth="1"/>
    <col min="14340" max="14340" width="14.140625" customWidth="1"/>
    <col min="14341" max="14341" width="15.42578125" customWidth="1"/>
    <col min="14593" max="14593" width="25.28515625" customWidth="1"/>
    <col min="14594" max="14594" width="14.28515625" customWidth="1"/>
    <col min="14595" max="14595" width="18.7109375" customWidth="1"/>
    <col min="14596" max="14596" width="14.140625" customWidth="1"/>
    <col min="14597" max="14597" width="15.42578125" customWidth="1"/>
    <col min="14849" max="14849" width="25.28515625" customWidth="1"/>
    <col min="14850" max="14850" width="14.28515625" customWidth="1"/>
    <col min="14851" max="14851" width="18.7109375" customWidth="1"/>
    <col min="14852" max="14852" width="14.140625" customWidth="1"/>
    <col min="14853" max="14853" width="15.42578125" customWidth="1"/>
    <col min="15105" max="15105" width="25.28515625" customWidth="1"/>
    <col min="15106" max="15106" width="14.28515625" customWidth="1"/>
    <col min="15107" max="15107" width="18.7109375" customWidth="1"/>
    <col min="15108" max="15108" width="14.140625" customWidth="1"/>
    <col min="15109" max="15109" width="15.42578125" customWidth="1"/>
    <col min="15361" max="15361" width="25.28515625" customWidth="1"/>
    <col min="15362" max="15362" width="14.28515625" customWidth="1"/>
    <col min="15363" max="15363" width="18.7109375" customWidth="1"/>
    <col min="15364" max="15364" width="14.140625" customWidth="1"/>
    <col min="15365" max="15365" width="15.42578125" customWidth="1"/>
    <col min="15617" max="15617" width="25.28515625" customWidth="1"/>
    <col min="15618" max="15618" width="14.28515625" customWidth="1"/>
    <col min="15619" max="15619" width="18.7109375" customWidth="1"/>
    <col min="15620" max="15620" width="14.140625" customWidth="1"/>
    <col min="15621" max="15621" width="15.42578125" customWidth="1"/>
    <col min="15873" max="15873" width="25.28515625" customWidth="1"/>
    <col min="15874" max="15874" width="14.28515625" customWidth="1"/>
    <col min="15875" max="15875" width="18.7109375" customWidth="1"/>
    <col min="15876" max="15876" width="14.140625" customWidth="1"/>
    <col min="15877" max="15877" width="15.42578125" customWidth="1"/>
    <col min="16129" max="16129" width="25.28515625" customWidth="1"/>
    <col min="16130" max="16130" width="14.28515625" customWidth="1"/>
    <col min="16131" max="16131" width="18.7109375" customWidth="1"/>
    <col min="16132" max="16132" width="14.140625" customWidth="1"/>
    <col min="16133" max="16133" width="15.42578125" customWidth="1"/>
  </cols>
  <sheetData>
    <row r="1" spans="1:7" ht="18">
      <c r="A1" s="327" t="str">
        <f>'MG COVER PAGE'!A1</f>
        <v>Name of Distribution Licensee: M G V C L</v>
      </c>
      <c r="B1" s="327"/>
      <c r="C1" s="327"/>
      <c r="D1" s="327"/>
      <c r="E1" s="327"/>
    </row>
    <row r="2" spans="1:7" ht="18">
      <c r="A2" s="327" t="str">
        <f>'MG COVER PAGE'!A2</f>
        <v>Quarter :   Q-I  (Jul-Aug-Sep-2025)</v>
      </c>
      <c r="B2" s="327"/>
      <c r="C2" s="327"/>
      <c r="D2" s="327"/>
      <c r="E2" s="327"/>
    </row>
    <row r="3" spans="1:7" ht="18">
      <c r="A3" s="327" t="str">
        <f>'MG COVER PAGE'!A3</f>
        <v>Year: 2025-26</v>
      </c>
      <c r="B3" s="327"/>
      <c r="C3" s="327"/>
      <c r="D3" s="327"/>
      <c r="E3" s="327"/>
    </row>
    <row r="4" spans="1:7" ht="18">
      <c r="A4" s="106" t="s">
        <v>429</v>
      </c>
      <c r="B4" s="107"/>
      <c r="C4" s="107"/>
      <c r="D4" s="107"/>
      <c r="E4" s="107"/>
    </row>
    <row r="5" spans="1:7" ht="22.5" customHeight="1" thickBot="1">
      <c r="A5" s="335" t="s">
        <v>430</v>
      </c>
      <c r="B5" s="335"/>
      <c r="C5" s="335"/>
      <c r="D5" s="335"/>
      <c r="E5" s="335"/>
    </row>
    <row r="6" spans="1:7" ht="18">
      <c r="A6" s="108">
        <v>-1</v>
      </c>
      <c r="B6" s="109">
        <v>-2</v>
      </c>
      <c r="C6" s="109">
        <v>-3</v>
      </c>
      <c r="D6" s="109">
        <v>-4</v>
      </c>
      <c r="E6" s="110">
        <v>-5</v>
      </c>
    </row>
    <row r="7" spans="1:7" ht="36">
      <c r="A7" s="336" t="s">
        <v>431</v>
      </c>
      <c r="B7" s="338" t="s">
        <v>432</v>
      </c>
      <c r="C7" s="338" t="s">
        <v>433</v>
      </c>
      <c r="D7" s="338" t="s">
        <v>415</v>
      </c>
      <c r="E7" s="111" t="s">
        <v>434</v>
      </c>
    </row>
    <row r="8" spans="1:7" ht="68.25" customHeight="1" thickBot="1">
      <c r="A8" s="337"/>
      <c r="B8" s="339"/>
      <c r="C8" s="339"/>
      <c r="D8" s="339"/>
      <c r="E8" s="112" t="s">
        <v>435</v>
      </c>
    </row>
    <row r="9" spans="1:7" ht="35.1" customHeight="1">
      <c r="A9" s="113" t="s">
        <v>436</v>
      </c>
      <c r="B9" s="113">
        <v>56</v>
      </c>
      <c r="C9" s="113" t="s">
        <v>437</v>
      </c>
      <c r="D9" s="113">
        <v>0</v>
      </c>
      <c r="E9" s="114">
        <f>D9*100/B9</f>
        <v>0</v>
      </c>
      <c r="F9" s="115"/>
      <c r="G9" s="115"/>
    </row>
    <row r="10" spans="1:7" ht="35.1" customHeight="1">
      <c r="A10" s="116" t="s">
        <v>438</v>
      </c>
      <c r="B10" s="116">
        <v>24</v>
      </c>
      <c r="C10" s="116" t="s">
        <v>439</v>
      </c>
      <c r="D10" s="116">
        <v>0</v>
      </c>
      <c r="E10" s="116">
        <v>0</v>
      </c>
    </row>
    <row r="11" spans="1:7" ht="35.1" customHeight="1">
      <c r="A11" s="116" t="s">
        <v>440</v>
      </c>
      <c r="B11" s="116">
        <v>1</v>
      </c>
      <c r="C11" s="116" t="s">
        <v>441</v>
      </c>
      <c r="D11" s="116">
        <v>0</v>
      </c>
      <c r="E11" s="116">
        <v>0</v>
      </c>
    </row>
  </sheetData>
  <mergeCells count="8">
    <mergeCell ref="A1:E1"/>
    <mergeCell ref="A2:E2"/>
    <mergeCell ref="A3:E3"/>
    <mergeCell ref="A5:E5"/>
    <mergeCell ref="A7:A8"/>
    <mergeCell ref="B7:B8"/>
    <mergeCell ref="C7:C8"/>
    <mergeCell ref="D7:D8"/>
  </mergeCells>
  <printOptions horizontalCentered="1" verticalCentered="1"/>
  <pageMargins left="0.45" right="0.45" top="0.5" bottom="0.5" header="0.3" footer="0.3"/>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sqref="A1:F11"/>
    </sheetView>
  </sheetViews>
  <sheetFormatPr defaultRowHeight="15"/>
  <cols>
    <col min="1" max="1" width="6.5703125" customWidth="1"/>
    <col min="2" max="2" width="18.28515625" customWidth="1"/>
    <col min="3" max="3" width="12.140625" customWidth="1"/>
    <col min="4" max="4" width="13.5703125" customWidth="1"/>
    <col min="5" max="5" width="15.85546875" customWidth="1"/>
    <col min="6" max="6" width="14.28515625" customWidth="1"/>
    <col min="257" max="257" width="6.5703125" customWidth="1"/>
    <col min="258" max="258" width="18.28515625" customWidth="1"/>
    <col min="259" max="259" width="12.140625" customWidth="1"/>
    <col min="260" max="260" width="13.5703125" customWidth="1"/>
    <col min="261" max="261" width="15.85546875" customWidth="1"/>
    <col min="262" max="262" width="14.28515625" customWidth="1"/>
    <col min="513" max="513" width="6.5703125" customWidth="1"/>
    <col min="514" max="514" width="18.28515625" customWidth="1"/>
    <col min="515" max="515" width="12.140625" customWidth="1"/>
    <col min="516" max="516" width="13.5703125" customWidth="1"/>
    <col min="517" max="517" width="15.85546875" customWidth="1"/>
    <col min="518" max="518" width="14.28515625" customWidth="1"/>
    <col min="769" max="769" width="6.5703125" customWidth="1"/>
    <col min="770" max="770" width="18.28515625" customWidth="1"/>
    <col min="771" max="771" width="12.140625" customWidth="1"/>
    <col min="772" max="772" width="13.5703125" customWidth="1"/>
    <col min="773" max="773" width="15.85546875" customWidth="1"/>
    <col min="774" max="774" width="14.28515625" customWidth="1"/>
    <col min="1025" max="1025" width="6.5703125" customWidth="1"/>
    <col min="1026" max="1026" width="18.28515625" customWidth="1"/>
    <col min="1027" max="1027" width="12.140625" customWidth="1"/>
    <col min="1028" max="1028" width="13.5703125" customWidth="1"/>
    <col min="1029" max="1029" width="15.85546875" customWidth="1"/>
    <col min="1030" max="1030" width="14.28515625" customWidth="1"/>
    <col min="1281" max="1281" width="6.5703125" customWidth="1"/>
    <col min="1282" max="1282" width="18.28515625" customWidth="1"/>
    <col min="1283" max="1283" width="12.140625" customWidth="1"/>
    <col min="1284" max="1284" width="13.5703125" customWidth="1"/>
    <col min="1285" max="1285" width="15.85546875" customWidth="1"/>
    <col min="1286" max="1286" width="14.28515625" customWidth="1"/>
    <col min="1537" max="1537" width="6.5703125" customWidth="1"/>
    <col min="1538" max="1538" width="18.28515625" customWidth="1"/>
    <col min="1539" max="1539" width="12.140625" customWidth="1"/>
    <col min="1540" max="1540" width="13.5703125" customWidth="1"/>
    <col min="1541" max="1541" width="15.85546875" customWidth="1"/>
    <col min="1542" max="1542" width="14.28515625" customWidth="1"/>
    <col min="1793" max="1793" width="6.5703125" customWidth="1"/>
    <col min="1794" max="1794" width="18.28515625" customWidth="1"/>
    <col min="1795" max="1795" width="12.140625" customWidth="1"/>
    <col min="1796" max="1796" width="13.5703125" customWidth="1"/>
    <col min="1797" max="1797" width="15.85546875" customWidth="1"/>
    <col min="1798" max="1798" width="14.28515625" customWidth="1"/>
    <col min="2049" max="2049" width="6.5703125" customWidth="1"/>
    <col min="2050" max="2050" width="18.28515625" customWidth="1"/>
    <col min="2051" max="2051" width="12.140625" customWidth="1"/>
    <col min="2052" max="2052" width="13.5703125" customWidth="1"/>
    <col min="2053" max="2053" width="15.85546875" customWidth="1"/>
    <col min="2054" max="2054" width="14.28515625" customWidth="1"/>
    <col min="2305" max="2305" width="6.5703125" customWidth="1"/>
    <col min="2306" max="2306" width="18.28515625" customWidth="1"/>
    <col min="2307" max="2307" width="12.140625" customWidth="1"/>
    <col min="2308" max="2308" width="13.5703125" customWidth="1"/>
    <col min="2309" max="2309" width="15.85546875" customWidth="1"/>
    <col min="2310" max="2310" width="14.28515625" customWidth="1"/>
    <col min="2561" max="2561" width="6.5703125" customWidth="1"/>
    <col min="2562" max="2562" width="18.28515625" customWidth="1"/>
    <col min="2563" max="2563" width="12.140625" customWidth="1"/>
    <col min="2564" max="2564" width="13.5703125" customWidth="1"/>
    <col min="2565" max="2565" width="15.85546875" customWidth="1"/>
    <col min="2566" max="2566" width="14.28515625" customWidth="1"/>
    <col min="2817" max="2817" width="6.5703125" customWidth="1"/>
    <col min="2818" max="2818" width="18.28515625" customWidth="1"/>
    <col min="2819" max="2819" width="12.140625" customWidth="1"/>
    <col min="2820" max="2820" width="13.5703125" customWidth="1"/>
    <col min="2821" max="2821" width="15.85546875" customWidth="1"/>
    <col min="2822" max="2822" width="14.28515625" customWidth="1"/>
    <col min="3073" max="3073" width="6.5703125" customWidth="1"/>
    <col min="3074" max="3074" width="18.28515625" customWidth="1"/>
    <col min="3075" max="3075" width="12.140625" customWidth="1"/>
    <col min="3076" max="3076" width="13.5703125" customWidth="1"/>
    <col min="3077" max="3077" width="15.85546875" customWidth="1"/>
    <col min="3078" max="3078" width="14.28515625" customWidth="1"/>
    <col min="3329" max="3329" width="6.5703125" customWidth="1"/>
    <col min="3330" max="3330" width="18.28515625" customWidth="1"/>
    <col min="3331" max="3331" width="12.140625" customWidth="1"/>
    <col min="3332" max="3332" width="13.5703125" customWidth="1"/>
    <col min="3333" max="3333" width="15.85546875" customWidth="1"/>
    <col min="3334" max="3334" width="14.28515625" customWidth="1"/>
    <col min="3585" max="3585" width="6.5703125" customWidth="1"/>
    <col min="3586" max="3586" width="18.28515625" customWidth="1"/>
    <col min="3587" max="3587" width="12.140625" customWidth="1"/>
    <col min="3588" max="3588" width="13.5703125" customWidth="1"/>
    <col min="3589" max="3589" width="15.85546875" customWidth="1"/>
    <col min="3590" max="3590" width="14.28515625" customWidth="1"/>
    <col min="3841" max="3841" width="6.5703125" customWidth="1"/>
    <col min="3842" max="3842" width="18.28515625" customWidth="1"/>
    <col min="3843" max="3843" width="12.140625" customWidth="1"/>
    <col min="3844" max="3844" width="13.5703125" customWidth="1"/>
    <col min="3845" max="3845" width="15.85546875" customWidth="1"/>
    <col min="3846" max="3846" width="14.28515625" customWidth="1"/>
    <col min="4097" max="4097" width="6.5703125" customWidth="1"/>
    <col min="4098" max="4098" width="18.28515625" customWidth="1"/>
    <col min="4099" max="4099" width="12.140625" customWidth="1"/>
    <col min="4100" max="4100" width="13.5703125" customWidth="1"/>
    <col min="4101" max="4101" width="15.85546875" customWidth="1"/>
    <col min="4102" max="4102" width="14.28515625" customWidth="1"/>
    <col min="4353" max="4353" width="6.5703125" customWidth="1"/>
    <col min="4354" max="4354" width="18.28515625" customWidth="1"/>
    <col min="4355" max="4355" width="12.140625" customWidth="1"/>
    <col min="4356" max="4356" width="13.5703125" customWidth="1"/>
    <col min="4357" max="4357" width="15.85546875" customWidth="1"/>
    <col min="4358" max="4358" width="14.28515625" customWidth="1"/>
    <col min="4609" max="4609" width="6.5703125" customWidth="1"/>
    <col min="4610" max="4610" width="18.28515625" customWidth="1"/>
    <col min="4611" max="4611" width="12.140625" customWidth="1"/>
    <col min="4612" max="4612" width="13.5703125" customWidth="1"/>
    <col min="4613" max="4613" width="15.85546875" customWidth="1"/>
    <col min="4614" max="4614" width="14.28515625" customWidth="1"/>
    <col min="4865" max="4865" width="6.5703125" customWidth="1"/>
    <col min="4866" max="4866" width="18.28515625" customWidth="1"/>
    <col min="4867" max="4867" width="12.140625" customWidth="1"/>
    <col min="4868" max="4868" width="13.5703125" customWidth="1"/>
    <col min="4869" max="4869" width="15.85546875" customWidth="1"/>
    <col min="4870" max="4870" width="14.28515625" customWidth="1"/>
    <col min="5121" max="5121" width="6.5703125" customWidth="1"/>
    <col min="5122" max="5122" width="18.28515625" customWidth="1"/>
    <col min="5123" max="5123" width="12.140625" customWidth="1"/>
    <col min="5124" max="5124" width="13.5703125" customWidth="1"/>
    <col min="5125" max="5125" width="15.85546875" customWidth="1"/>
    <col min="5126" max="5126" width="14.28515625" customWidth="1"/>
    <col min="5377" max="5377" width="6.5703125" customWidth="1"/>
    <col min="5378" max="5378" width="18.28515625" customWidth="1"/>
    <col min="5379" max="5379" width="12.140625" customWidth="1"/>
    <col min="5380" max="5380" width="13.5703125" customWidth="1"/>
    <col min="5381" max="5381" width="15.85546875" customWidth="1"/>
    <col min="5382" max="5382" width="14.28515625" customWidth="1"/>
    <col min="5633" max="5633" width="6.5703125" customWidth="1"/>
    <col min="5634" max="5634" width="18.28515625" customWidth="1"/>
    <col min="5635" max="5635" width="12.140625" customWidth="1"/>
    <col min="5636" max="5636" width="13.5703125" customWidth="1"/>
    <col min="5637" max="5637" width="15.85546875" customWidth="1"/>
    <col min="5638" max="5638" width="14.28515625" customWidth="1"/>
    <col min="5889" max="5889" width="6.5703125" customWidth="1"/>
    <col min="5890" max="5890" width="18.28515625" customWidth="1"/>
    <col min="5891" max="5891" width="12.140625" customWidth="1"/>
    <col min="5892" max="5892" width="13.5703125" customWidth="1"/>
    <col min="5893" max="5893" width="15.85546875" customWidth="1"/>
    <col min="5894" max="5894" width="14.28515625" customWidth="1"/>
    <col min="6145" max="6145" width="6.5703125" customWidth="1"/>
    <col min="6146" max="6146" width="18.28515625" customWidth="1"/>
    <col min="6147" max="6147" width="12.140625" customWidth="1"/>
    <col min="6148" max="6148" width="13.5703125" customWidth="1"/>
    <col min="6149" max="6149" width="15.85546875" customWidth="1"/>
    <col min="6150" max="6150" width="14.28515625" customWidth="1"/>
    <col min="6401" max="6401" width="6.5703125" customWidth="1"/>
    <col min="6402" max="6402" width="18.28515625" customWidth="1"/>
    <col min="6403" max="6403" width="12.140625" customWidth="1"/>
    <col min="6404" max="6404" width="13.5703125" customWidth="1"/>
    <col min="6405" max="6405" width="15.85546875" customWidth="1"/>
    <col min="6406" max="6406" width="14.28515625" customWidth="1"/>
    <col min="6657" max="6657" width="6.5703125" customWidth="1"/>
    <col min="6658" max="6658" width="18.28515625" customWidth="1"/>
    <col min="6659" max="6659" width="12.140625" customWidth="1"/>
    <col min="6660" max="6660" width="13.5703125" customWidth="1"/>
    <col min="6661" max="6661" width="15.85546875" customWidth="1"/>
    <col min="6662" max="6662" width="14.28515625" customWidth="1"/>
    <col min="6913" max="6913" width="6.5703125" customWidth="1"/>
    <col min="6914" max="6914" width="18.28515625" customWidth="1"/>
    <col min="6915" max="6915" width="12.140625" customWidth="1"/>
    <col min="6916" max="6916" width="13.5703125" customWidth="1"/>
    <col min="6917" max="6917" width="15.85546875" customWidth="1"/>
    <col min="6918" max="6918" width="14.28515625" customWidth="1"/>
    <col min="7169" max="7169" width="6.5703125" customWidth="1"/>
    <col min="7170" max="7170" width="18.28515625" customWidth="1"/>
    <col min="7171" max="7171" width="12.140625" customWidth="1"/>
    <col min="7172" max="7172" width="13.5703125" customWidth="1"/>
    <col min="7173" max="7173" width="15.85546875" customWidth="1"/>
    <col min="7174" max="7174" width="14.28515625" customWidth="1"/>
    <col min="7425" max="7425" width="6.5703125" customWidth="1"/>
    <col min="7426" max="7426" width="18.28515625" customWidth="1"/>
    <col min="7427" max="7427" width="12.140625" customWidth="1"/>
    <col min="7428" max="7428" width="13.5703125" customWidth="1"/>
    <col min="7429" max="7429" width="15.85546875" customWidth="1"/>
    <col min="7430" max="7430" width="14.28515625" customWidth="1"/>
    <col min="7681" max="7681" width="6.5703125" customWidth="1"/>
    <col min="7682" max="7682" width="18.28515625" customWidth="1"/>
    <col min="7683" max="7683" width="12.140625" customWidth="1"/>
    <col min="7684" max="7684" width="13.5703125" customWidth="1"/>
    <col min="7685" max="7685" width="15.85546875" customWidth="1"/>
    <col min="7686" max="7686" width="14.28515625" customWidth="1"/>
    <col min="7937" max="7937" width="6.5703125" customWidth="1"/>
    <col min="7938" max="7938" width="18.28515625" customWidth="1"/>
    <col min="7939" max="7939" width="12.140625" customWidth="1"/>
    <col min="7940" max="7940" width="13.5703125" customWidth="1"/>
    <col min="7941" max="7941" width="15.85546875" customWidth="1"/>
    <col min="7942" max="7942" width="14.28515625" customWidth="1"/>
    <col min="8193" max="8193" width="6.5703125" customWidth="1"/>
    <col min="8194" max="8194" width="18.28515625" customWidth="1"/>
    <col min="8195" max="8195" width="12.140625" customWidth="1"/>
    <col min="8196" max="8196" width="13.5703125" customWidth="1"/>
    <col min="8197" max="8197" width="15.85546875" customWidth="1"/>
    <col min="8198" max="8198" width="14.28515625" customWidth="1"/>
    <col min="8449" max="8449" width="6.5703125" customWidth="1"/>
    <col min="8450" max="8450" width="18.28515625" customWidth="1"/>
    <col min="8451" max="8451" width="12.140625" customWidth="1"/>
    <col min="8452" max="8452" width="13.5703125" customWidth="1"/>
    <col min="8453" max="8453" width="15.85546875" customWidth="1"/>
    <col min="8454" max="8454" width="14.28515625" customWidth="1"/>
    <col min="8705" max="8705" width="6.5703125" customWidth="1"/>
    <col min="8706" max="8706" width="18.28515625" customWidth="1"/>
    <col min="8707" max="8707" width="12.140625" customWidth="1"/>
    <col min="8708" max="8708" width="13.5703125" customWidth="1"/>
    <col min="8709" max="8709" width="15.85546875" customWidth="1"/>
    <col min="8710" max="8710" width="14.28515625" customWidth="1"/>
    <col min="8961" max="8961" width="6.5703125" customWidth="1"/>
    <col min="8962" max="8962" width="18.28515625" customWidth="1"/>
    <col min="8963" max="8963" width="12.140625" customWidth="1"/>
    <col min="8964" max="8964" width="13.5703125" customWidth="1"/>
    <col min="8965" max="8965" width="15.85546875" customWidth="1"/>
    <col min="8966" max="8966" width="14.28515625" customWidth="1"/>
    <col min="9217" max="9217" width="6.5703125" customWidth="1"/>
    <col min="9218" max="9218" width="18.28515625" customWidth="1"/>
    <col min="9219" max="9219" width="12.140625" customWidth="1"/>
    <col min="9220" max="9220" width="13.5703125" customWidth="1"/>
    <col min="9221" max="9221" width="15.85546875" customWidth="1"/>
    <col min="9222" max="9222" width="14.28515625" customWidth="1"/>
    <col min="9473" max="9473" width="6.5703125" customWidth="1"/>
    <col min="9474" max="9474" width="18.28515625" customWidth="1"/>
    <col min="9475" max="9475" width="12.140625" customWidth="1"/>
    <col min="9476" max="9476" width="13.5703125" customWidth="1"/>
    <col min="9477" max="9477" width="15.85546875" customWidth="1"/>
    <col min="9478" max="9478" width="14.28515625" customWidth="1"/>
    <col min="9729" max="9729" width="6.5703125" customWidth="1"/>
    <col min="9730" max="9730" width="18.28515625" customWidth="1"/>
    <col min="9731" max="9731" width="12.140625" customWidth="1"/>
    <col min="9732" max="9732" width="13.5703125" customWidth="1"/>
    <col min="9733" max="9733" width="15.85546875" customWidth="1"/>
    <col min="9734" max="9734" width="14.28515625" customWidth="1"/>
    <col min="9985" max="9985" width="6.5703125" customWidth="1"/>
    <col min="9986" max="9986" width="18.28515625" customWidth="1"/>
    <col min="9987" max="9987" width="12.140625" customWidth="1"/>
    <col min="9988" max="9988" width="13.5703125" customWidth="1"/>
    <col min="9989" max="9989" width="15.85546875" customWidth="1"/>
    <col min="9990" max="9990" width="14.28515625" customWidth="1"/>
    <col min="10241" max="10241" width="6.5703125" customWidth="1"/>
    <col min="10242" max="10242" width="18.28515625" customWidth="1"/>
    <col min="10243" max="10243" width="12.140625" customWidth="1"/>
    <col min="10244" max="10244" width="13.5703125" customWidth="1"/>
    <col min="10245" max="10245" width="15.85546875" customWidth="1"/>
    <col min="10246" max="10246" width="14.28515625" customWidth="1"/>
    <col min="10497" max="10497" width="6.5703125" customWidth="1"/>
    <col min="10498" max="10498" width="18.28515625" customWidth="1"/>
    <col min="10499" max="10499" width="12.140625" customWidth="1"/>
    <col min="10500" max="10500" width="13.5703125" customWidth="1"/>
    <col min="10501" max="10501" width="15.85546875" customWidth="1"/>
    <col min="10502" max="10502" width="14.28515625" customWidth="1"/>
    <col min="10753" max="10753" width="6.5703125" customWidth="1"/>
    <col min="10754" max="10754" width="18.28515625" customWidth="1"/>
    <col min="10755" max="10755" width="12.140625" customWidth="1"/>
    <col min="10756" max="10756" width="13.5703125" customWidth="1"/>
    <col min="10757" max="10757" width="15.85546875" customWidth="1"/>
    <col min="10758" max="10758" width="14.28515625" customWidth="1"/>
    <col min="11009" max="11009" width="6.5703125" customWidth="1"/>
    <col min="11010" max="11010" width="18.28515625" customWidth="1"/>
    <col min="11011" max="11011" width="12.140625" customWidth="1"/>
    <col min="11012" max="11012" width="13.5703125" customWidth="1"/>
    <col min="11013" max="11013" width="15.85546875" customWidth="1"/>
    <col min="11014" max="11014" width="14.28515625" customWidth="1"/>
    <col min="11265" max="11265" width="6.5703125" customWidth="1"/>
    <col min="11266" max="11266" width="18.28515625" customWidth="1"/>
    <col min="11267" max="11267" width="12.140625" customWidth="1"/>
    <col min="11268" max="11268" width="13.5703125" customWidth="1"/>
    <col min="11269" max="11269" width="15.85546875" customWidth="1"/>
    <col min="11270" max="11270" width="14.28515625" customWidth="1"/>
    <col min="11521" max="11521" width="6.5703125" customWidth="1"/>
    <col min="11522" max="11522" width="18.28515625" customWidth="1"/>
    <col min="11523" max="11523" width="12.140625" customWidth="1"/>
    <col min="11524" max="11524" width="13.5703125" customWidth="1"/>
    <col min="11525" max="11525" width="15.85546875" customWidth="1"/>
    <col min="11526" max="11526" width="14.28515625" customWidth="1"/>
    <col min="11777" max="11777" width="6.5703125" customWidth="1"/>
    <col min="11778" max="11778" width="18.28515625" customWidth="1"/>
    <col min="11779" max="11779" width="12.140625" customWidth="1"/>
    <col min="11780" max="11780" width="13.5703125" customWidth="1"/>
    <col min="11781" max="11781" width="15.85546875" customWidth="1"/>
    <col min="11782" max="11782" width="14.28515625" customWidth="1"/>
    <col min="12033" max="12033" width="6.5703125" customWidth="1"/>
    <col min="12034" max="12034" width="18.28515625" customWidth="1"/>
    <col min="12035" max="12035" width="12.140625" customWidth="1"/>
    <col min="12036" max="12036" width="13.5703125" customWidth="1"/>
    <col min="12037" max="12037" width="15.85546875" customWidth="1"/>
    <col min="12038" max="12038" width="14.28515625" customWidth="1"/>
    <col min="12289" max="12289" width="6.5703125" customWidth="1"/>
    <col min="12290" max="12290" width="18.28515625" customWidth="1"/>
    <col min="12291" max="12291" width="12.140625" customWidth="1"/>
    <col min="12292" max="12292" width="13.5703125" customWidth="1"/>
    <col min="12293" max="12293" width="15.85546875" customWidth="1"/>
    <col min="12294" max="12294" width="14.28515625" customWidth="1"/>
    <col min="12545" max="12545" width="6.5703125" customWidth="1"/>
    <col min="12546" max="12546" width="18.28515625" customWidth="1"/>
    <col min="12547" max="12547" width="12.140625" customWidth="1"/>
    <col min="12548" max="12548" width="13.5703125" customWidth="1"/>
    <col min="12549" max="12549" width="15.85546875" customWidth="1"/>
    <col min="12550" max="12550" width="14.28515625" customWidth="1"/>
    <col min="12801" max="12801" width="6.5703125" customWidth="1"/>
    <col min="12802" max="12802" width="18.28515625" customWidth="1"/>
    <col min="12803" max="12803" width="12.140625" customWidth="1"/>
    <col min="12804" max="12804" width="13.5703125" customWidth="1"/>
    <col min="12805" max="12805" width="15.85546875" customWidth="1"/>
    <col min="12806" max="12806" width="14.28515625" customWidth="1"/>
    <col min="13057" max="13057" width="6.5703125" customWidth="1"/>
    <col min="13058" max="13058" width="18.28515625" customWidth="1"/>
    <col min="13059" max="13059" width="12.140625" customWidth="1"/>
    <col min="13060" max="13060" width="13.5703125" customWidth="1"/>
    <col min="13061" max="13061" width="15.85546875" customWidth="1"/>
    <col min="13062" max="13062" width="14.28515625" customWidth="1"/>
    <col min="13313" max="13313" width="6.5703125" customWidth="1"/>
    <col min="13314" max="13314" width="18.28515625" customWidth="1"/>
    <col min="13315" max="13315" width="12.140625" customWidth="1"/>
    <col min="13316" max="13316" width="13.5703125" customWidth="1"/>
    <col min="13317" max="13317" width="15.85546875" customWidth="1"/>
    <col min="13318" max="13318" width="14.28515625" customWidth="1"/>
    <col min="13569" max="13569" width="6.5703125" customWidth="1"/>
    <col min="13570" max="13570" width="18.28515625" customWidth="1"/>
    <col min="13571" max="13571" width="12.140625" customWidth="1"/>
    <col min="13572" max="13572" width="13.5703125" customWidth="1"/>
    <col min="13573" max="13573" width="15.85546875" customWidth="1"/>
    <col min="13574" max="13574" width="14.28515625" customWidth="1"/>
    <col min="13825" max="13825" width="6.5703125" customWidth="1"/>
    <col min="13826" max="13826" width="18.28515625" customWidth="1"/>
    <col min="13827" max="13827" width="12.140625" customWidth="1"/>
    <col min="13828" max="13828" width="13.5703125" customWidth="1"/>
    <col min="13829" max="13829" width="15.85546875" customWidth="1"/>
    <col min="13830" max="13830" width="14.28515625" customWidth="1"/>
    <col min="14081" max="14081" width="6.5703125" customWidth="1"/>
    <col min="14082" max="14082" width="18.28515625" customWidth="1"/>
    <col min="14083" max="14083" width="12.140625" customWidth="1"/>
    <col min="14084" max="14084" width="13.5703125" customWidth="1"/>
    <col min="14085" max="14085" width="15.85546875" customWidth="1"/>
    <col min="14086" max="14086" width="14.28515625" customWidth="1"/>
    <col min="14337" max="14337" width="6.5703125" customWidth="1"/>
    <col min="14338" max="14338" width="18.28515625" customWidth="1"/>
    <col min="14339" max="14339" width="12.140625" customWidth="1"/>
    <col min="14340" max="14340" width="13.5703125" customWidth="1"/>
    <col min="14341" max="14341" width="15.85546875" customWidth="1"/>
    <col min="14342" max="14342" width="14.28515625" customWidth="1"/>
    <col min="14593" max="14593" width="6.5703125" customWidth="1"/>
    <col min="14594" max="14594" width="18.28515625" customWidth="1"/>
    <col min="14595" max="14595" width="12.140625" customWidth="1"/>
    <col min="14596" max="14596" width="13.5703125" customWidth="1"/>
    <col min="14597" max="14597" width="15.85546875" customWidth="1"/>
    <col min="14598" max="14598" width="14.28515625" customWidth="1"/>
    <col min="14849" max="14849" width="6.5703125" customWidth="1"/>
    <col min="14850" max="14850" width="18.28515625" customWidth="1"/>
    <col min="14851" max="14851" width="12.140625" customWidth="1"/>
    <col min="14852" max="14852" width="13.5703125" customWidth="1"/>
    <col min="14853" max="14853" width="15.85546875" customWidth="1"/>
    <col min="14854" max="14854" width="14.28515625" customWidth="1"/>
    <col min="15105" max="15105" width="6.5703125" customWidth="1"/>
    <col min="15106" max="15106" width="18.28515625" customWidth="1"/>
    <col min="15107" max="15107" width="12.140625" customWidth="1"/>
    <col min="15108" max="15108" width="13.5703125" customWidth="1"/>
    <col min="15109" max="15109" width="15.85546875" customWidth="1"/>
    <col min="15110" max="15110" width="14.28515625" customWidth="1"/>
    <col min="15361" max="15361" width="6.5703125" customWidth="1"/>
    <col min="15362" max="15362" width="18.28515625" customWidth="1"/>
    <col min="15363" max="15363" width="12.140625" customWidth="1"/>
    <col min="15364" max="15364" width="13.5703125" customWidth="1"/>
    <col min="15365" max="15365" width="15.85546875" customWidth="1"/>
    <col min="15366" max="15366" width="14.28515625" customWidth="1"/>
    <col min="15617" max="15617" width="6.5703125" customWidth="1"/>
    <col min="15618" max="15618" width="18.28515625" customWidth="1"/>
    <col min="15619" max="15619" width="12.140625" customWidth="1"/>
    <col min="15620" max="15620" width="13.5703125" customWidth="1"/>
    <col min="15621" max="15621" width="15.85546875" customWidth="1"/>
    <col min="15622" max="15622" width="14.28515625" customWidth="1"/>
    <col min="15873" max="15873" width="6.5703125" customWidth="1"/>
    <col min="15874" max="15874" width="18.28515625" customWidth="1"/>
    <col min="15875" max="15875" width="12.140625" customWidth="1"/>
    <col min="15876" max="15876" width="13.5703125" customWidth="1"/>
    <col min="15877" max="15877" width="15.85546875" customWidth="1"/>
    <col min="15878" max="15878" width="14.28515625" customWidth="1"/>
    <col min="16129" max="16129" width="6.5703125" customWidth="1"/>
    <col min="16130" max="16130" width="18.28515625" customWidth="1"/>
    <col min="16131" max="16131" width="12.140625" customWidth="1"/>
    <col min="16132" max="16132" width="13.5703125" customWidth="1"/>
    <col min="16133" max="16133" width="15.85546875" customWidth="1"/>
    <col min="16134" max="16134" width="14.28515625" customWidth="1"/>
  </cols>
  <sheetData>
    <row r="1" spans="1:13" ht="18">
      <c r="A1" s="327" t="str">
        <f>'MG COVER PAGE'!A1</f>
        <v>Name of Distribution Licensee: M G V C L</v>
      </c>
      <c r="B1" s="327"/>
      <c r="C1" s="327"/>
      <c r="D1" s="327"/>
      <c r="E1" s="327"/>
    </row>
    <row r="2" spans="1:13" ht="18">
      <c r="A2" s="327" t="str">
        <f>'MG COVER PAGE'!A2</f>
        <v>Quarter :   Q-I  (Jul-Aug-Sep-2025)</v>
      </c>
      <c r="B2" s="327"/>
      <c r="C2" s="327"/>
      <c r="D2" s="327"/>
      <c r="E2" s="327"/>
    </row>
    <row r="3" spans="1:13" ht="18">
      <c r="A3" s="327" t="str">
        <f>'MG COVER PAGE'!A3</f>
        <v>Year: 2025-26</v>
      </c>
      <c r="B3" s="327"/>
      <c r="C3" s="327"/>
      <c r="D3" s="327"/>
      <c r="E3" s="327"/>
    </row>
    <row r="4" spans="1:13" ht="18">
      <c r="A4" s="117" t="s">
        <v>442</v>
      </c>
      <c r="B4" s="90"/>
      <c r="C4" s="90"/>
      <c r="D4" s="90"/>
      <c r="E4" s="90"/>
      <c r="F4" s="90"/>
      <c r="G4" s="90"/>
      <c r="H4" s="90"/>
      <c r="I4" s="90"/>
      <c r="J4" s="90"/>
      <c r="K4" s="90"/>
      <c r="L4" s="90"/>
      <c r="M4" s="90"/>
    </row>
    <row r="5" spans="1:13" ht="18.75" thickBot="1">
      <c r="A5" s="341" t="s">
        <v>443</v>
      </c>
      <c r="B5" s="341"/>
      <c r="C5" s="341"/>
      <c r="D5" s="341"/>
      <c r="E5" s="341"/>
      <c r="F5" s="341"/>
      <c r="G5" s="90"/>
      <c r="H5" s="90"/>
      <c r="I5" s="90"/>
      <c r="J5" s="90"/>
      <c r="K5" s="90"/>
      <c r="L5" s="90"/>
      <c r="M5" s="90"/>
    </row>
    <row r="6" spans="1:13" ht="18">
      <c r="A6" s="108">
        <v>-1</v>
      </c>
      <c r="B6" s="109">
        <v>-2</v>
      </c>
      <c r="C6" s="109">
        <v>-3</v>
      </c>
      <c r="D6" s="109">
        <v>-4</v>
      </c>
      <c r="E6" s="109">
        <v>-5</v>
      </c>
      <c r="F6" s="110">
        <v>-6</v>
      </c>
      <c r="G6" s="90"/>
      <c r="H6" s="90"/>
      <c r="I6" s="90"/>
      <c r="J6" s="90"/>
      <c r="K6" s="90"/>
      <c r="L6" s="90"/>
      <c r="M6" s="90"/>
    </row>
    <row r="7" spans="1:13" ht="43.5" customHeight="1">
      <c r="A7" s="342" t="s">
        <v>15</v>
      </c>
      <c r="B7" s="338" t="s">
        <v>412</v>
      </c>
      <c r="C7" s="338" t="s">
        <v>444</v>
      </c>
      <c r="D7" s="338" t="s">
        <v>445</v>
      </c>
      <c r="E7" s="338" t="s">
        <v>415</v>
      </c>
      <c r="F7" s="118" t="s">
        <v>446</v>
      </c>
      <c r="G7" s="90"/>
      <c r="H7" s="90"/>
      <c r="I7" s="90"/>
      <c r="J7" s="90"/>
      <c r="K7" s="90"/>
      <c r="L7" s="90"/>
      <c r="M7" s="90"/>
    </row>
    <row r="8" spans="1:13" ht="55.5" customHeight="1" thickBot="1">
      <c r="A8" s="343"/>
      <c r="B8" s="339"/>
      <c r="C8" s="339"/>
      <c r="D8" s="339"/>
      <c r="E8" s="339"/>
      <c r="F8" s="119" t="s">
        <v>418</v>
      </c>
      <c r="G8" s="90"/>
      <c r="H8" s="90"/>
      <c r="I8" s="90"/>
      <c r="J8" s="90"/>
      <c r="K8" s="90"/>
      <c r="L8" s="90"/>
      <c r="M8" s="90"/>
    </row>
    <row r="9" spans="1:13" ht="24.95" customHeight="1">
      <c r="A9" s="120">
        <v>1</v>
      </c>
      <c r="B9" s="113" t="s">
        <v>419</v>
      </c>
      <c r="C9" s="113">
        <v>33</v>
      </c>
      <c r="D9" s="121">
        <v>3.5000000000000003E-2</v>
      </c>
      <c r="E9" s="113">
        <v>0</v>
      </c>
      <c r="F9" s="113">
        <f>E9*100/C9</f>
        <v>0</v>
      </c>
      <c r="G9" s="90"/>
      <c r="H9" s="90"/>
      <c r="I9" s="90"/>
      <c r="J9" s="90"/>
      <c r="K9" s="90"/>
      <c r="L9" s="90"/>
      <c r="M9" s="90"/>
    </row>
    <row r="10" spans="1:13" ht="24.95" customHeight="1">
      <c r="A10" s="122">
        <v>2</v>
      </c>
      <c r="B10" s="116" t="s">
        <v>427</v>
      </c>
      <c r="C10" s="116">
        <v>4</v>
      </c>
      <c r="D10" s="123">
        <v>0.03</v>
      </c>
      <c r="E10" s="116">
        <v>0</v>
      </c>
      <c r="F10" s="116">
        <v>0</v>
      </c>
      <c r="G10" s="90"/>
      <c r="H10" s="90"/>
      <c r="I10" s="90"/>
      <c r="J10" s="90"/>
      <c r="K10" s="90"/>
      <c r="L10" s="90"/>
      <c r="M10" s="90"/>
    </row>
    <row r="11" spans="1:13" ht="24.95" customHeight="1">
      <c r="A11" s="122">
        <v>3</v>
      </c>
      <c r="B11" s="116" t="s">
        <v>447</v>
      </c>
      <c r="C11" s="116">
        <v>1</v>
      </c>
      <c r="D11" s="123">
        <v>0.03</v>
      </c>
      <c r="E11" s="116">
        <v>0</v>
      </c>
      <c r="F11" s="116">
        <v>0</v>
      </c>
      <c r="G11" s="90"/>
      <c r="H11" s="90"/>
      <c r="I11" s="90"/>
      <c r="J11" s="90"/>
      <c r="K11" s="90"/>
      <c r="L11" s="90"/>
      <c r="M11" s="90"/>
    </row>
    <row r="12" spans="1:13" ht="18">
      <c r="A12" s="124"/>
      <c r="B12" s="90"/>
      <c r="C12" s="90"/>
      <c r="D12" s="90"/>
      <c r="E12" s="90"/>
      <c r="F12" s="90"/>
      <c r="G12" s="90"/>
      <c r="H12" s="90"/>
      <c r="I12" s="90"/>
      <c r="J12" s="90"/>
      <c r="K12" s="90"/>
      <c r="L12" s="90"/>
      <c r="M12" s="90"/>
    </row>
    <row r="13" spans="1:13" ht="55.5" customHeight="1">
      <c r="A13" s="340" t="s">
        <v>448</v>
      </c>
      <c r="B13" s="340"/>
      <c r="C13" s="340"/>
      <c r="D13" s="340"/>
      <c r="E13" s="340"/>
      <c r="F13" s="340"/>
      <c r="G13" s="90"/>
      <c r="H13" s="90"/>
      <c r="I13" s="90"/>
      <c r="J13" s="90"/>
      <c r="K13" s="90"/>
      <c r="L13" s="90"/>
      <c r="M13" s="90"/>
    </row>
    <row r="14" spans="1:13" ht="10.5" customHeight="1">
      <c r="A14" s="89"/>
      <c r="B14" s="90"/>
      <c r="C14" s="90"/>
      <c r="D14" s="90"/>
      <c r="E14" s="90"/>
      <c r="F14" s="90"/>
      <c r="G14" s="90"/>
      <c r="H14" s="90"/>
      <c r="I14" s="90"/>
      <c r="J14" s="90"/>
      <c r="K14" s="90"/>
      <c r="L14" s="90"/>
      <c r="M14" s="90"/>
    </row>
    <row r="15" spans="1:13" ht="18">
      <c r="A15" s="124" t="s">
        <v>449</v>
      </c>
      <c r="B15" s="90"/>
      <c r="C15" s="90"/>
      <c r="D15" s="90"/>
      <c r="E15" s="90"/>
      <c r="F15" s="90"/>
      <c r="G15" s="90"/>
      <c r="H15" s="90"/>
      <c r="I15" s="90"/>
      <c r="J15" s="90"/>
      <c r="K15" s="90"/>
      <c r="L15" s="90"/>
      <c r="M15" s="90"/>
    </row>
    <row r="16" spans="1:13" ht="44.25" customHeight="1">
      <c r="A16" s="340" t="s">
        <v>450</v>
      </c>
      <c r="B16" s="340"/>
      <c r="C16" s="340"/>
      <c r="D16" s="340"/>
      <c r="E16" s="340"/>
      <c r="F16" s="340"/>
      <c r="G16" s="90"/>
      <c r="H16" s="90"/>
      <c r="I16" s="90"/>
      <c r="J16" s="90"/>
      <c r="K16" s="90"/>
      <c r="L16" s="90"/>
      <c r="M16" s="90"/>
    </row>
    <row r="17" spans="1:13" ht="18">
      <c r="A17" s="90"/>
      <c r="B17" s="90"/>
      <c r="C17" s="90"/>
      <c r="D17" s="90"/>
      <c r="E17" s="90"/>
      <c r="F17" s="90"/>
      <c r="G17" s="90"/>
      <c r="H17" s="90"/>
      <c r="I17" s="90"/>
      <c r="J17" s="90"/>
      <c r="K17" s="90"/>
      <c r="L17" s="90"/>
      <c r="M17" s="90"/>
    </row>
  </sheetData>
  <mergeCells count="11">
    <mergeCell ref="A13:F13"/>
    <mergeCell ref="A16:F16"/>
    <mergeCell ref="A1:E1"/>
    <mergeCell ref="A2:E2"/>
    <mergeCell ref="A3:E3"/>
    <mergeCell ref="A5:F5"/>
    <mergeCell ref="A7:A8"/>
    <mergeCell ref="B7:B8"/>
    <mergeCell ref="C7:C8"/>
    <mergeCell ref="D7:D8"/>
    <mergeCell ref="E7:E8"/>
  </mergeCells>
  <printOptions horizontalCentered="1" verticalCentered="1"/>
  <pageMargins left="0.45" right="0.45" top="0.5" bottom="0.5" header="0.3" footer="0.3"/>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sqref="A1:G9"/>
    </sheetView>
  </sheetViews>
  <sheetFormatPr defaultColWidth="14.5703125" defaultRowHeight="14.25"/>
  <cols>
    <col min="1" max="1" width="4.140625" style="186" bestFit="1" customWidth="1"/>
    <col min="2" max="2" width="11.28515625" style="186" customWidth="1"/>
    <col min="3" max="3" width="19.7109375" style="186" customWidth="1"/>
    <col min="4" max="4" width="25.7109375" style="186" customWidth="1"/>
    <col min="5" max="5" width="18.85546875" style="186" customWidth="1"/>
    <col min="6" max="6" width="30.85546875" style="186" customWidth="1"/>
    <col min="7" max="7" width="15.140625" style="186" customWidth="1"/>
    <col min="8" max="256" width="14.5703125" style="186"/>
    <col min="257" max="257" width="4.140625" style="186" bestFit="1" customWidth="1"/>
    <col min="258" max="258" width="11.28515625" style="186" customWidth="1"/>
    <col min="259" max="259" width="19.7109375" style="186" customWidth="1"/>
    <col min="260" max="260" width="25.7109375" style="186" customWidth="1"/>
    <col min="261" max="261" width="18.85546875" style="186" customWidth="1"/>
    <col min="262" max="262" width="30.85546875" style="186" customWidth="1"/>
    <col min="263" max="263" width="15.140625" style="186" customWidth="1"/>
    <col min="264" max="512" width="14.5703125" style="186"/>
    <col min="513" max="513" width="4.140625" style="186" bestFit="1" customWidth="1"/>
    <col min="514" max="514" width="11.28515625" style="186" customWidth="1"/>
    <col min="515" max="515" width="19.7109375" style="186" customWidth="1"/>
    <col min="516" max="516" width="25.7109375" style="186" customWidth="1"/>
    <col min="517" max="517" width="18.85546875" style="186" customWidth="1"/>
    <col min="518" max="518" width="30.85546875" style="186" customWidth="1"/>
    <col min="519" max="519" width="15.140625" style="186" customWidth="1"/>
    <col min="520" max="768" width="14.5703125" style="186"/>
    <col min="769" max="769" width="4.140625" style="186" bestFit="1" customWidth="1"/>
    <col min="770" max="770" width="11.28515625" style="186" customWidth="1"/>
    <col min="771" max="771" width="19.7109375" style="186" customWidth="1"/>
    <col min="772" max="772" width="25.7109375" style="186" customWidth="1"/>
    <col min="773" max="773" width="18.85546875" style="186" customWidth="1"/>
    <col min="774" max="774" width="30.85546875" style="186" customWidth="1"/>
    <col min="775" max="775" width="15.140625" style="186" customWidth="1"/>
    <col min="776" max="1024" width="14.5703125" style="186"/>
    <col min="1025" max="1025" width="4.140625" style="186" bestFit="1" customWidth="1"/>
    <col min="1026" max="1026" width="11.28515625" style="186" customWidth="1"/>
    <col min="1027" max="1027" width="19.7109375" style="186" customWidth="1"/>
    <col min="1028" max="1028" width="25.7109375" style="186" customWidth="1"/>
    <col min="1029" max="1029" width="18.85546875" style="186" customWidth="1"/>
    <col min="1030" max="1030" width="30.85546875" style="186" customWidth="1"/>
    <col min="1031" max="1031" width="15.140625" style="186" customWidth="1"/>
    <col min="1032" max="1280" width="14.5703125" style="186"/>
    <col min="1281" max="1281" width="4.140625" style="186" bestFit="1" customWidth="1"/>
    <col min="1282" max="1282" width="11.28515625" style="186" customWidth="1"/>
    <col min="1283" max="1283" width="19.7109375" style="186" customWidth="1"/>
    <col min="1284" max="1284" width="25.7109375" style="186" customWidth="1"/>
    <col min="1285" max="1285" width="18.85546875" style="186" customWidth="1"/>
    <col min="1286" max="1286" width="30.85546875" style="186" customWidth="1"/>
    <col min="1287" max="1287" width="15.140625" style="186" customWidth="1"/>
    <col min="1288" max="1536" width="14.5703125" style="186"/>
    <col min="1537" max="1537" width="4.140625" style="186" bestFit="1" customWidth="1"/>
    <col min="1538" max="1538" width="11.28515625" style="186" customWidth="1"/>
    <col min="1539" max="1539" width="19.7109375" style="186" customWidth="1"/>
    <col min="1540" max="1540" width="25.7109375" style="186" customWidth="1"/>
    <col min="1541" max="1541" width="18.85546875" style="186" customWidth="1"/>
    <col min="1542" max="1542" width="30.85546875" style="186" customWidth="1"/>
    <col min="1543" max="1543" width="15.140625" style="186" customWidth="1"/>
    <col min="1544" max="1792" width="14.5703125" style="186"/>
    <col min="1793" max="1793" width="4.140625" style="186" bestFit="1" customWidth="1"/>
    <col min="1794" max="1794" width="11.28515625" style="186" customWidth="1"/>
    <col min="1795" max="1795" width="19.7109375" style="186" customWidth="1"/>
    <col min="1796" max="1796" width="25.7109375" style="186" customWidth="1"/>
    <col min="1797" max="1797" width="18.85546875" style="186" customWidth="1"/>
    <col min="1798" max="1798" width="30.85546875" style="186" customWidth="1"/>
    <col min="1799" max="1799" width="15.140625" style="186" customWidth="1"/>
    <col min="1800" max="2048" width="14.5703125" style="186"/>
    <col min="2049" max="2049" width="4.140625" style="186" bestFit="1" customWidth="1"/>
    <col min="2050" max="2050" width="11.28515625" style="186" customWidth="1"/>
    <col min="2051" max="2051" width="19.7109375" style="186" customWidth="1"/>
    <col min="2052" max="2052" width="25.7109375" style="186" customWidth="1"/>
    <col min="2053" max="2053" width="18.85546875" style="186" customWidth="1"/>
    <col min="2054" max="2054" width="30.85546875" style="186" customWidth="1"/>
    <col min="2055" max="2055" width="15.140625" style="186" customWidth="1"/>
    <col min="2056" max="2304" width="14.5703125" style="186"/>
    <col min="2305" max="2305" width="4.140625" style="186" bestFit="1" customWidth="1"/>
    <col min="2306" max="2306" width="11.28515625" style="186" customWidth="1"/>
    <col min="2307" max="2307" width="19.7109375" style="186" customWidth="1"/>
    <col min="2308" max="2308" width="25.7109375" style="186" customWidth="1"/>
    <col min="2309" max="2309" width="18.85546875" style="186" customWidth="1"/>
    <col min="2310" max="2310" width="30.85546875" style="186" customWidth="1"/>
    <col min="2311" max="2311" width="15.140625" style="186" customWidth="1"/>
    <col min="2312" max="2560" width="14.5703125" style="186"/>
    <col min="2561" max="2561" width="4.140625" style="186" bestFit="1" customWidth="1"/>
    <col min="2562" max="2562" width="11.28515625" style="186" customWidth="1"/>
    <col min="2563" max="2563" width="19.7109375" style="186" customWidth="1"/>
    <col min="2564" max="2564" width="25.7109375" style="186" customWidth="1"/>
    <col min="2565" max="2565" width="18.85546875" style="186" customWidth="1"/>
    <col min="2566" max="2566" width="30.85546875" style="186" customWidth="1"/>
    <col min="2567" max="2567" width="15.140625" style="186" customWidth="1"/>
    <col min="2568" max="2816" width="14.5703125" style="186"/>
    <col min="2817" max="2817" width="4.140625" style="186" bestFit="1" customWidth="1"/>
    <col min="2818" max="2818" width="11.28515625" style="186" customWidth="1"/>
    <col min="2819" max="2819" width="19.7109375" style="186" customWidth="1"/>
    <col min="2820" max="2820" width="25.7109375" style="186" customWidth="1"/>
    <col min="2821" max="2821" width="18.85546875" style="186" customWidth="1"/>
    <col min="2822" max="2822" width="30.85546875" style="186" customWidth="1"/>
    <col min="2823" max="2823" width="15.140625" style="186" customWidth="1"/>
    <col min="2824" max="3072" width="14.5703125" style="186"/>
    <col min="3073" max="3073" width="4.140625" style="186" bestFit="1" customWidth="1"/>
    <col min="3074" max="3074" width="11.28515625" style="186" customWidth="1"/>
    <col min="3075" max="3075" width="19.7109375" style="186" customWidth="1"/>
    <col min="3076" max="3076" width="25.7109375" style="186" customWidth="1"/>
    <col min="3077" max="3077" width="18.85546875" style="186" customWidth="1"/>
    <col min="3078" max="3078" width="30.85546875" style="186" customWidth="1"/>
    <col min="3079" max="3079" width="15.140625" style="186" customWidth="1"/>
    <col min="3080" max="3328" width="14.5703125" style="186"/>
    <col min="3329" max="3329" width="4.140625" style="186" bestFit="1" customWidth="1"/>
    <col min="3330" max="3330" width="11.28515625" style="186" customWidth="1"/>
    <col min="3331" max="3331" width="19.7109375" style="186" customWidth="1"/>
    <col min="3332" max="3332" width="25.7109375" style="186" customWidth="1"/>
    <col min="3333" max="3333" width="18.85546875" style="186" customWidth="1"/>
    <col min="3334" max="3334" width="30.85546875" style="186" customWidth="1"/>
    <col min="3335" max="3335" width="15.140625" style="186" customWidth="1"/>
    <col min="3336" max="3584" width="14.5703125" style="186"/>
    <col min="3585" max="3585" width="4.140625" style="186" bestFit="1" customWidth="1"/>
    <col min="3586" max="3586" width="11.28515625" style="186" customWidth="1"/>
    <col min="3587" max="3587" width="19.7109375" style="186" customWidth="1"/>
    <col min="3588" max="3588" width="25.7109375" style="186" customWidth="1"/>
    <col min="3589" max="3589" width="18.85546875" style="186" customWidth="1"/>
    <col min="3590" max="3590" width="30.85546875" style="186" customWidth="1"/>
    <col min="3591" max="3591" width="15.140625" style="186" customWidth="1"/>
    <col min="3592" max="3840" width="14.5703125" style="186"/>
    <col min="3841" max="3841" width="4.140625" style="186" bestFit="1" customWidth="1"/>
    <col min="3842" max="3842" width="11.28515625" style="186" customWidth="1"/>
    <col min="3843" max="3843" width="19.7109375" style="186" customWidth="1"/>
    <col min="3844" max="3844" width="25.7109375" style="186" customWidth="1"/>
    <col min="3845" max="3845" width="18.85546875" style="186" customWidth="1"/>
    <col min="3846" max="3846" width="30.85546875" style="186" customWidth="1"/>
    <col min="3847" max="3847" width="15.140625" style="186" customWidth="1"/>
    <col min="3848" max="4096" width="14.5703125" style="186"/>
    <col min="4097" max="4097" width="4.140625" style="186" bestFit="1" customWidth="1"/>
    <col min="4098" max="4098" width="11.28515625" style="186" customWidth="1"/>
    <col min="4099" max="4099" width="19.7109375" style="186" customWidth="1"/>
    <col min="4100" max="4100" width="25.7109375" style="186" customWidth="1"/>
    <col min="4101" max="4101" width="18.85546875" style="186" customWidth="1"/>
    <col min="4102" max="4102" width="30.85546875" style="186" customWidth="1"/>
    <col min="4103" max="4103" width="15.140625" style="186" customWidth="1"/>
    <col min="4104" max="4352" width="14.5703125" style="186"/>
    <col min="4353" max="4353" width="4.140625" style="186" bestFit="1" customWidth="1"/>
    <col min="4354" max="4354" width="11.28515625" style="186" customWidth="1"/>
    <col min="4355" max="4355" width="19.7109375" style="186" customWidth="1"/>
    <col min="4356" max="4356" width="25.7109375" style="186" customWidth="1"/>
    <col min="4357" max="4357" width="18.85546875" style="186" customWidth="1"/>
    <col min="4358" max="4358" width="30.85546875" style="186" customWidth="1"/>
    <col min="4359" max="4359" width="15.140625" style="186" customWidth="1"/>
    <col min="4360" max="4608" width="14.5703125" style="186"/>
    <col min="4609" max="4609" width="4.140625" style="186" bestFit="1" customWidth="1"/>
    <col min="4610" max="4610" width="11.28515625" style="186" customWidth="1"/>
    <col min="4611" max="4611" width="19.7109375" style="186" customWidth="1"/>
    <col min="4612" max="4612" width="25.7109375" style="186" customWidth="1"/>
    <col min="4613" max="4613" width="18.85546875" style="186" customWidth="1"/>
    <col min="4614" max="4614" width="30.85546875" style="186" customWidth="1"/>
    <col min="4615" max="4615" width="15.140625" style="186" customWidth="1"/>
    <col min="4616" max="4864" width="14.5703125" style="186"/>
    <col min="4865" max="4865" width="4.140625" style="186" bestFit="1" customWidth="1"/>
    <col min="4866" max="4866" width="11.28515625" style="186" customWidth="1"/>
    <col min="4867" max="4867" width="19.7109375" style="186" customWidth="1"/>
    <col min="4868" max="4868" width="25.7109375" style="186" customWidth="1"/>
    <col min="4869" max="4869" width="18.85546875" style="186" customWidth="1"/>
    <col min="4870" max="4870" width="30.85546875" style="186" customWidth="1"/>
    <col min="4871" max="4871" width="15.140625" style="186" customWidth="1"/>
    <col min="4872" max="5120" width="14.5703125" style="186"/>
    <col min="5121" max="5121" width="4.140625" style="186" bestFit="1" customWidth="1"/>
    <col min="5122" max="5122" width="11.28515625" style="186" customWidth="1"/>
    <col min="5123" max="5123" width="19.7109375" style="186" customWidth="1"/>
    <col min="5124" max="5124" width="25.7109375" style="186" customWidth="1"/>
    <col min="5125" max="5125" width="18.85546875" style="186" customWidth="1"/>
    <col min="5126" max="5126" width="30.85546875" style="186" customWidth="1"/>
    <col min="5127" max="5127" width="15.140625" style="186" customWidth="1"/>
    <col min="5128" max="5376" width="14.5703125" style="186"/>
    <col min="5377" max="5377" width="4.140625" style="186" bestFit="1" customWidth="1"/>
    <col min="5378" max="5378" width="11.28515625" style="186" customWidth="1"/>
    <col min="5379" max="5379" width="19.7109375" style="186" customWidth="1"/>
    <col min="5380" max="5380" width="25.7109375" style="186" customWidth="1"/>
    <col min="5381" max="5381" width="18.85546875" style="186" customWidth="1"/>
    <col min="5382" max="5382" width="30.85546875" style="186" customWidth="1"/>
    <col min="5383" max="5383" width="15.140625" style="186" customWidth="1"/>
    <col min="5384" max="5632" width="14.5703125" style="186"/>
    <col min="5633" max="5633" width="4.140625" style="186" bestFit="1" customWidth="1"/>
    <col min="5634" max="5634" width="11.28515625" style="186" customWidth="1"/>
    <col min="5635" max="5635" width="19.7109375" style="186" customWidth="1"/>
    <col min="5636" max="5636" width="25.7109375" style="186" customWidth="1"/>
    <col min="5637" max="5637" width="18.85546875" style="186" customWidth="1"/>
    <col min="5638" max="5638" width="30.85546875" style="186" customWidth="1"/>
    <col min="5639" max="5639" width="15.140625" style="186" customWidth="1"/>
    <col min="5640" max="5888" width="14.5703125" style="186"/>
    <col min="5889" max="5889" width="4.140625" style="186" bestFit="1" customWidth="1"/>
    <col min="5890" max="5890" width="11.28515625" style="186" customWidth="1"/>
    <col min="5891" max="5891" width="19.7109375" style="186" customWidth="1"/>
    <col min="5892" max="5892" width="25.7109375" style="186" customWidth="1"/>
    <col min="5893" max="5893" width="18.85546875" style="186" customWidth="1"/>
    <col min="5894" max="5894" width="30.85546875" style="186" customWidth="1"/>
    <col min="5895" max="5895" width="15.140625" style="186" customWidth="1"/>
    <col min="5896" max="6144" width="14.5703125" style="186"/>
    <col min="6145" max="6145" width="4.140625" style="186" bestFit="1" customWidth="1"/>
    <col min="6146" max="6146" width="11.28515625" style="186" customWidth="1"/>
    <col min="6147" max="6147" width="19.7109375" style="186" customWidth="1"/>
    <col min="6148" max="6148" width="25.7109375" style="186" customWidth="1"/>
    <col min="6149" max="6149" width="18.85546875" style="186" customWidth="1"/>
    <col min="6150" max="6150" width="30.85546875" style="186" customWidth="1"/>
    <col min="6151" max="6151" width="15.140625" style="186" customWidth="1"/>
    <col min="6152" max="6400" width="14.5703125" style="186"/>
    <col min="6401" max="6401" width="4.140625" style="186" bestFit="1" customWidth="1"/>
    <col min="6402" max="6402" width="11.28515625" style="186" customWidth="1"/>
    <col min="6403" max="6403" width="19.7109375" style="186" customWidth="1"/>
    <col min="6404" max="6404" width="25.7109375" style="186" customWidth="1"/>
    <col min="6405" max="6405" width="18.85546875" style="186" customWidth="1"/>
    <col min="6406" max="6406" width="30.85546875" style="186" customWidth="1"/>
    <col min="6407" max="6407" width="15.140625" style="186" customWidth="1"/>
    <col min="6408" max="6656" width="14.5703125" style="186"/>
    <col min="6657" max="6657" width="4.140625" style="186" bestFit="1" customWidth="1"/>
    <col min="6658" max="6658" width="11.28515625" style="186" customWidth="1"/>
    <col min="6659" max="6659" width="19.7109375" style="186" customWidth="1"/>
    <col min="6660" max="6660" width="25.7109375" style="186" customWidth="1"/>
    <col min="6661" max="6661" width="18.85546875" style="186" customWidth="1"/>
    <col min="6662" max="6662" width="30.85546875" style="186" customWidth="1"/>
    <col min="6663" max="6663" width="15.140625" style="186" customWidth="1"/>
    <col min="6664" max="6912" width="14.5703125" style="186"/>
    <col min="6913" max="6913" width="4.140625" style="186" bestFit="1" customWidth="1"/>
    <col min="6914" max="6914" width="11.28515625" style="186" customWidth="1"/>
    <col min="6915" max="6915" width="19.7109375" style="186" customWidth="1"/>
    <col min="6916" max="6916" width="25.7109375" style="186" customWidth="1"/>
    <col min="6917" max="6917" width="18.85546875" style="186" customWidth="1"/>
    <col min="6918" max="6918" width="30.85546875" style="186" customWidth="1"/>
    <col min="6919" max="6919" width="15.140625" style="186" customWidth="1"/>
    <col min="6920" max="7168" width="14.5703125" style="186"/>
    <col min="7169" max="7169" width="4.140625" style="186" bestFit="1" customWidth="1"/>
    <col min="7170" max="7170" width="11.28515625" style="186" customWidth="1"/>
    <col min="7171" max="7171" width="19.7109375" style="186" customWidth="1"/>
    <col min="7172" max="7172" width="25.7109375" style="186" customWidth="1"/>
    <col min="7173" max="7173" width="18.85546875" style="186" customWidth="1"/>
    <col min="7174" max="7174" width="30.85546875" style="186" customWidth="1"/>
    <col min="7175" max="7175" width="15.140625" style="186" customWidth="1"/>
    <col min="7176" max="7424" width="14.5703125" style="186"/>
    <col min="7425" max="7425" width="4.140625" style="186" bestFit="1" customWidth="1"/>
    <col min="7426" max="7426" width="11.28515625" style="186" customWidth="1"/>
    <col min="7427" max="7427" width="19.7109375" style="186" customWidth="1"/>
    <col min="7428" max="7428" width="25.7109375" style="186" customWidth="1"/>
    <col min="7429" max="7429" width="18.85546875" style="186" customWidth="1"/>
    <col min="7430" max="7430" width="30.85546875" style="186" customWidth="1"/>
    <col min="7431" max="7431" width="15.140625" style="186" customWidth="1"/>
    <col min="7432" max="7680" width="14.5703125" style="186"/>
    <col min="7681" max="7681" width="4.140625" style="186" bestFit="1" customWidth="1"/>
    <col min="7682" max="7682" width="11.28515625" style="186" customWidth="1"/>
    <col min="7683" max="7683" width="19.7109375" style="186" customWidth="1"/>
    <col min="7684" max="7684" width="25.7109375" style="186" customWidth="1"/>
    <col min="7685" max="7685" width="18.85546875" style="186" customWidth="1"/>
    <col min="7686" max="7686" width="30.85546875" style="186" customWidth="1"/>
    <col min="7687" max="7687" width="15.140625" style="186" customWidth="1"/>
    <col min="7688" max="7936" width="14.5703125" style="186"/>
    <col min="7937" max="7937" width="4.140625" style="186" bestFit="1" customWidth="1"/>
    <col min="7938" max="7938" width="11.28515625" style="186" customWidth="1"/>
    <col min="7939" max="7939" width="19.7109375" style="186" customWidth="1"/>
    <col min="7940" max="7940" width="25.7109375" style="186" customWidth="1"/>
    <col min="7941" max="7941" width="18.85546875" style="186" customWidth="1"/>
    <col min="7942" max="7942" width="30.85546875" style="186" customWidth="1"/>
    <col min="7943" max="7943" width="15.140625" style="186" customWidth="1"/>
    <col min="7944" max="8192" width="14.5703125" style="186"/>
    <col min="8193" max="8193" width="4.140625" style="186" bestFit="1" customWidth="1"/>
    <col min="8194" max="8194" width="11.28515625" style="186" customWidth="1"/>
    <col min="8195" max="8195" width="19.7109375" style="186" customWidth="1"/>
    <col min="8196" max="8196" width="25.7109375" style="186" customWidth="1"/>
    <col min="8197" max="8197" width="18.85546875" style="186" customWidth="1"/>
    <col min="8198" max="8198" width="30.85546875" style="186" customWidth="1"/>
    <col min="8199" max="8199" width="15.140625" style="186" customWidth="1"/>
    <col min="8200" max="8448" width="14.5703125" style="186"/>
    <col min="8449" max="8449" width="4.140625" style="186" bestFit="1" customWidth="1"/>
    <col min="8450" max="8450" width="11.28515625" style="186" customWidth="1"/>
    <col min="8451" max="8451" width="19.7109375" style="186" customWidth="1"/>
    <col min="8452" max="8452" width="25.7109375" style="186" customWidth="1"/>
    <col min="8453" max="8453" width="18.85546875" style="186" customWidth="1"/>
    <col min="8454" max="8454" width="30.85546875" style="186" customWidth="1"/>
    <col min="8455" max="8455" width="15.140625" style="186" customWidth="1"/>
    <col min="8456" max="8704" width="14.5703125" style="186"/>
    <col min="8705" max="8705" width="4.140625" style="186" bestFit="1" customWidth="1"/>
    <col min="8706" max="8706" width="11.28515625" style="186" customWidth="1"/>
    <col min="8707" max="8707" width="19.7109375" style="186" customWidth="1"/>
    <col min="8708" max="8708" width="25.7109375" style="186" customWidth="1"/>
    <col min="8709" max="8709" width="18.85546875" style="186" customWidth="1"/>
    <col min="8710" max="8710" width="30.85546875" style="186" customWidth="1"/>
    <col min="8711" max="8711" width="15.140625" style="186" customWidth="1"/>
    <col min="8712" max="8960" width="14.5703125" style="186"/>
    <col min="8961" max="8961" width="4.140625" style="186" bestFit="1" customWidth="1"/>
    <col min="8962" max="8962" width="11.28515625" style="186" customWidth="1"/>
    <col min="8963" max="8963" width="19.7109375" style="186" customWidth="1"/>
    <col min="8964" max="8964" width="25.7109375" style="186" customWidth="1"/>
    <col min="8965" max="8965" width="18.85546875" style="186" customWidth="1"/>
    <col min="8966" max="8966" width="30.85546875" style="186" customWidth="1"/>
    <col min="8967" max="8967" width="15.140625" style="186" customWidth="1"/>
    <col min="8968" max="9216" width="14.5703125" style="186"/>
    <col min="9217" max="9217" width="4.140625" style="186" bestFit="1" customWidth="1"/>
    <col min="9218" max="9218" width="11.28515625" style="186" customWidth="1"/>
    <col min="9219" max="9219" width="19.7109375" style="186" customWidth="1"/>
    <col min="9220" max="9220" width="25.7109375" style="186" customWidth="1"/>
    <col min="9221" max="9221" width="18.85546875" style="186" customWidth="1"/>
    <col min="9222" max="9222" width="30.85546875" style="186" customWidth="1"/>
    <col min="9223" max="9223" width="15.140625" style="186" customWidth="1"/>
    <col min="9224" max="9472" width="14.5703125" style="186"/>
    <col min="9473" max="9473" width="4.140625" style="186" bestFit="1" customWidth="1"/>
    <col min="9474" max="9474" width="11.28515625" style="186" customWidth="1"/>
    <col min="9475" max="9475" width="19.7109375" style="186" customWidth="1"/>
    <col min="9476" max="9476" width="25.7109375" style="186" customWidth="1"/>
    <col min="9477" max="9477" width="18.85546875" style="186" customWidth="1"/>
    <col min="9478" max="9478" width="30.85546875" style="186" customWidth="1"/>
    <col min="9479" max="9479" width="15.140625" style="186" customWidth="1"/>
    <col min="9480" max="9728" width="14.5703125" style="186"/>
    <col min="9729" max="9729" width="4.140625" style="186" bestFit="1" customWidth="1"/>
    <col min="9730" max="9730" width="11.28515625" style="186" customWidth="1"/>
    <col min="9731" max="9731" width="19.7109375" style="186" customWidth="1"/>
    <col min="9732" max="9732" width="25.7109375" style="186" customWidth="1"/>
    <col min="9733" max="9733" width="18.85546875" style="186" customWidth="1"/>
    <col min="9734" max="9734" width="30.85546875" style="186" customWidth="1"/>
    <col min="9735" max="9735" width="15.140625" style="186" customWidth="1"/>
    <col min="9736" max="9984" width="14.5703125" style="186"/>
    <col min="9985" max="9985" width="4.140625" style="186" bestFit="1" customWidth="1"/>
    <col min="9986" max="9986" width="11.28515625" style="186" customWidth="1"/>
    <col min="9987" max="9987" width="19.7109375" style="186" customWidth="1"/>
    <col min="9988" max="9988" width="25.7109375" style="186" customWidth="1"/>
    <col min="9989" max="9989" width="18.85546875" style="186" customWidth="1"/>
    <col min="9990" max="9990" width="30.85546875" style="186" customWidth="1"/>
    <col min="9991" max="9991" width="15.140625" style="186" customWidth="1"/>
    <col min="9992" max="10240" width="14.5703125" style="186"/>
    <col min="10241" max="10241" width="4.140625" style="186" bestFit="1" customWidth="1"/>
    <col min="10242" max="10242" width="11.28515625" style="186" customWidth="1"/>
    <col min="10243" max="10243" width="19.7109375" style="186" customWidth="1"/>
    <col min="10244" max="10244" width="25.7109375" style="186" customWidth="1"/>
    <col min="10245" max="10245" width="18.85546875" style="186" customWidth="1"/>
    <col min="10246" max="10246" width="30.85546875" style="186" customWidth="1"/>
    <col min="10247" max="10247" width="15.140625" style="186" customWidth="1"/>
    <col min="10248" max="10496" width="14.5703125" style="186"/>
    <col min="10497" max="10497" width="4.140625" style="186" bestFit="1" customWidth="1"/>
    <col min="10498" max="10498" width="11.28515625" style="186" customWidth="1"/>
    <col min="10499" max="10499" width="19.7109375" style="186" customWidth="1"/>
    <col min="10500" max="10500" width="25.7109375" style="186" customWidth="1"/>
    <col min="10501" max="10501" width="18.85546875" style="186" customWidth="1"/>
    <col min="10502" max="10502" width="30.85546875" style="186" customWidth="1"/>
    <col min="10503" max="10503" width="15.140625" style="186" customWidth="1"/>
    <col min="10504" max="10752" width="14.5703125" style="186"/>
    <col min="10753" max="10753" width="4.140625" style="186" bestFit="1" customWidth="1"/>
    <col min="10754" max="10754" width="11.28515625" style="186" customWidth="1"/>
    <col min="10755" max="10755" width="19.7109375" style="186" customWidth="1"/>
    <col min="10756" max="10756" width="25.7109375" style="186" customWidth="1"/>
    <col min="10757" max="10757" width="18.85546875" style="186" customWidth="1"/>
    <col min="10758" max="10758" width="30.85546875" style="186" customWidth="1"/>
    <col min="10759" max="10759" width="15.140625" style="186" customWidth="1"/>
    <col min="10760" max="11008" width="14.5703125" style="186"/>
    <col min="11009" max="11009" width="4.140625" style="186" bestFit="1" customWidth="1"/>
    <col min="11010" max="11010" width="11.28515625" style="186" customWidth="1"/>
    <col min="11011" max="11011" width="19.7109375" style="186" customWidth="1"/>
    <col min="11012" max="11012" width="25.7109375" style="186" customWidth="1"/>
    <col min="11013" max="11013" width="18.85546875" style="186" customWidth="1"/>
    <col min="11014" max="11014" width="30.85546875" style="186" customWidth="1"/>
    <col min="11015" max="11015" width="15.140625" style="186" customWidth="1"/>
    <col min="11016" max="11264" width="14.5703125" style="186"/>
    <col min="11265" max="11265" width="4.140625" style="186" bestFit="1" customWidth="1"/>
    <col min="11266" max="11266" width="11.28515625" style="186" customWidth="1"/>
    <col min="11267" max="11267" width="19.7109375" style="186" customWidth="1"/>
    <col min="11268" max="11268" width="25.7109375" style="186" customWidth="1"/>
    <col min="11269" max="11269" width="18.85546875" style="186" customWidth="1"/>
    <col min="11270" max="11270" width="30.85546875" style="186" customWidth="1"/>
    <col min="11271" max="11271" width="15.140625" style="186" customWidth="1"/>
    <col min="11272" max="11520" width="14.5703125" style="186"/>
    <col min="11521" max="11521" width="4.140625" style="186" bestFit="1" customWidth="1"/>
    <col min="11522" max="11522" width="11.28515625" style="186" customWidth="1"/>
    <col min="11523" max="11523" width="19.7109375" style="186" customWidth="1"/>
    <col min="11524" max="11524" width="25.7109375" style="186" customWidth="1"/>
    <col min="11525" max="11525" width="18.85546875" style="186" customWidth="1"/>
    <col min="11526" max="11526" width="30.85546875" style="186" customWidth="1"/>
    <col min="11527" max="11527" width="15.140625" style="186" customWidth="1"/>
    <col min="11528" max="11776" width="14.5703125" style="186"/>
    <col min="11777" max="11777" width="4.140625" style="186" bestFit="1" customWidth="1"/>
    <col min="11778" max="11778" width="11.28515625" style="186" customWidth="1"/>
    <col min="11779" max="11779" width="19.7109375" style="186" customWidth="1"/>
    <col min="11780" max="11780" width="25.7109375" style="186" customWidth="1"/>
    <col min="11781" max="11781" width="18.85546875" style="186" customWidth="1"/>
    <col min="11782" max="11782" width="30.85546875" style="186" customWidth="1"/>
    <col min="11783" max="11783" width="15.140625" style="186" customWidth="1"/>
    <col min="11784" max="12032" width="14.5703125" style="186"/>
    <col min="12033" max="12033" width="4.140625" style="186" bestFit="1" customWidth="1"/>
    <col min="12034" max="12034" width="11.28515625" style="186" customWidth="1"/>
    <col min="12035" max="12035" width="19.7109375" style="186" customWidth="1"/>
    <col min="12036" max="12036" width="25.7109375" style="186" customWidth="1"/>
    <col min="12037" max="12037" width="18.85546875" style="186" customWidth="1"/>
    <col min="12038" max="12038" width="30.85546875" style="186" customWidth="1"/>
    <col min="12039" max="12039" width="15.140625" style="186" customWidth="1"/>
    <col min="12040" max="12288" width="14.5703125" style="186"/>
    <col min="12289" max="12289" width="4.140625" style="186" bestFit="1" customWidth="1"/>
    <col min="12290" max="12290" width="11.28515625" style="186" customWidth="1"/>
    <col min="12291" max="12291" width="19.7109375" style="186" customWidth="1"/>
    <col min="12292" max="12292" width="25.7109375" style="186" customWidth="1"/>
    <col min="12293" max="12293" width="18.85546875" style="186" customWidth="1"/>
    <col min="12294" max="12294" width="30.85546875" style="186" customWidth="1"/>
    <col min="12295" max="12295" width="15.140625" style="186" customWidth="1"/>
    <col min="12296" max="12544" width="14.5703125" style="186"/>
    <col min="12545" max="12545" width="4.140625" style="186" bestFit="1" customWidth="1"/>
    <col min="12546" max="12546" width="11.28515625" style="186" customWidth="1"/>
    <col min="12547" max="12547" width="19.7109375" style="186" customWidth="1"/>
    <col min="12548" max="12548" width="25.7109375" style="186" customWidth="1"/>
    <col min="12549" max="12549" width="18.85546875" style="186" customWidth="1"/>
    <col min="12550" max="12550" width="30.85546875" style="186" customWidth="1"/>
    <col min="12551" max="12551" width="15.140625" style="186" customWidth="1"/>
    <col min="12552" max="12800" width="14.5703125" style="186"/>
    <col min="12801" max="12801" width="4.140625" style="186" bestFit="1" customWidth="1"/>
    <col min="12802" max="12802" width="11.28515625" style="186" customWidth="1"/>
    <col min="12803" max="12803" width="19.7109375" style="186" customWidth="1"/>
    <col min="12804" max="12804" width="25.7109375" style="186" customWidth="1"/>
    <col min="12805" max="12805" width="18.85546875" style="186" customWidth="1"/>
    <col min="12806" max="12806" width="30.85546875" style="186" customWidth="1"/>
    <col min="12807" max="12807" width="15.140625" style="186" customWidth="1"/>
    <col min="12808" max="13056" width="14.5703125" style="186"/>
    <col min="13057" max="13057" width="4.140625" style="186" bestFit="1" customWidth="1"/>
    <col min="13058" max="13058" width="11.28515625" style="186" customWidth="1"/>
    <col min="13059" max="13059" width="19.7109375" style="186" customWidth="1"/>
    <col min="13060" max="13060" width="25.7109375" style="186" customWidth="1"/>
    <col min="13061" max="13061" width="18.85546875" style="186" customWidth="1"/>
    <col min="13062" max="13062" width="30.85546875" style="186" customWidth="1"/>
    <col min="13063" max="13063" width="15.140625" style="186" customWidth="1"/>
    <col min="13064" max="13312" width="14.5703125" style="186"/>
    <col min="13313" max="13313" width="4.140625" style="186" bestFit="1" customWidth="1"/>
    <col min="13314" max="13314" width="11.28515625" style="186" customWidth="1"/>
    <col min="13315" max="13315" width="19.7109375" style="186" customWidth="1"/>
    <col min="13316" max="13316" width="25.7109375" style="186" customWidth="1"/>
    <col min="13317" max="13317" width="18.85546875" style="186" customWidth="1"/>
    <col min="13318" max="13318" width="30.85546875" style="186" customWidth="1"/>
    <col min="13319" max="13319" width="15.140625" style="186" customWidth="1"/>
    <col min="13320" max="13568" width="14.5703125" style="186"/>
    <col min="13569" max="13569" width="4.140625" style="186" bestFit="1" customWidth="1"/>
    <col min="13570" max="13570" width="11.28515625" style="186" customWidth="1"/>
    <col min="13571" max="13571" width="19.7109375" style="186" customWidth="1"/>
    <col min="13572" max="13572" width="25.7109375" style="186" customWidth="1"/>
    <col min="13573" max="13573" width="18.85546875" style="186" customWidth="1"/>
    <col min="13574" max="13574" width="30.85546875" style="186" customWidth="1"/>
    <col min="13575" max="13575" width="15.140625" style="186" customWidth="1"/>
    <col min="13576" max="13824" width="14.5703125" style="186"/>
    <col min="13825" max="13825" width="4.140625" style="186" bestFit="1" customWidth="1"/>
    <col min="13826" max="13826" width="11.28515625" style="186" customWidth="1"/>
    <col min="13827" max="13827" width="19.7109375" style="186" customWidth="1"/>
    <col min="13828" max="13828" width="25.7109375" style="186" customWidth="1"/>
    <col min="13829" max="13829" width="18.85546875" style="186" customWidth="1"/>
    <col min="13830" max="13830" width="30.85546875" style="186" customWidth="1"/>
    <col min="13831" max="13831" width="15.140625" style="186" customWidth="1"/>
    <col min="13832" max="14080" width="14.5703125" style="186"/>
    <col min="14081" max="14081" width="4.140625" style="186" bestFit="1" customWidth="1"/>
    <col min="14082" max="14082" width="11.28515625" style="186" customWidth="1"/>
    <col min="14083" max="14083" width="19.7109375" style="186" customWidth="1"/>
    <col min="14084" max="14084" width="25.7109375" style="186" customWidth="1"/>
    <col min="14085" max="14085" width="18.85546875" style="186" customWidth="1"/>
    <col min="14086" max="14086" width="30.85546875" style="186" customWidth="1"/>
    <col min="14087" max="14087" width="15.140625" style="186" customWidth="1"/>
    <col min="14088" max="14336" width="14.5703125" style="186"/>
    <col min="14337" max="14337" width="4.140625" style="186" bestFit="1" customWidth="1"/>
    <col min="14338" max="14338" width="11.28515625" style="186" customWidth="1"/>
    <col min="14339" max="14339" width="19.7109375" style="186" customWidth="1"/>
    <col min="14340" max="14340" width="25.7109375" style="186" customWidth="1"/>
    <col min="14341" max="14341" width="18.85546875" style="186" customWidth="1"/>
    <col min="14342" max="14342" width="30.85546875" style="186" customWidth="1"/>
    <col min="14343" max="14343" width="15.140625" style="186" customWidth="1"/>
    <col min="14344" max="14592" width="14.5703125" style="186"/>
    <col min="14593" max="14593" width="4.140625" style="186" bestFit="1" customWidth="1"/>
    <col min="14594" max="14594" width="11.28515625" style="186" customWidth="1"/>
    <col min="14595" max="14595" width="19.7109375" style="186" customWidth="1"/>
    <col min="14596" max="14596" width="25.7109375" style="186" customWidth="1"/>
    <col min="14597" max="14597" width="18.85546875" style="186" customWidth="1"/>
    <col min="14598" max="14598" width="30.85546875" style="186" customWidth="1"/>
    <col min="14599" max="14599" width="15.140625" style="186" customWidth="1"/>
    <col min="14600" max="14848" width="14.5703125" style="186"/>
    <col min="14849" max="14849" width="4.140625" style="186" bestFit="1" customWidth="1"/>
    <col min="14850" max="14850" width="11.28515625" style="186" customWidth="1"/>
    <col min="14851" max="14851" width="19.7109375" style="186" customWidth="1"/>
    <col min="14852" max="14852" width="25.7109375" style="186" customWidth="1"/>
    <col min="14853" max="14853" width="18.85546875" style="186" customWidth="1"/>
    <col min="14854" max="14854" width="30.85546875" style="186" customWidth="1"/>
    <col min="14855" max="14855" width="15.140625" style="186" customWidth="1"/>
    <col min="14856" max="15104" width="14.5703125" style="186"/>
    <col min="15105" max="15105" width="4.140625" style="186" bestFit="1" customWidth="1"/>
    <col min="15106" max="15106" width="11.28515625" style="186" customWidth="1"/>
    <col min="15107" max="15107" width="19.7109375" style="186" customWidth="1"/>
    <col min="15108" max="15108" width="25.7109375" style="186" customWidth="1"/>
    <col min="15109" max="15109" width="18.85546875" style="186" customWidth="1"/>
    <col min="15110" max="15110" width="30.85546875" style="186" customWidth="1"/>
    <col min="15111" max="15111" width="15.140625" style="186" customWidth="1"/>
    <col min="15112" max="15360" width="14.5703125" style="186"/>
    <col min="15361" max="15361" width="4.140625" style="186" bestFit="1" customWidth="1"/>
    <col min="15362" max="15362" width="11.28515625" style="186" customWidth="1"/>
    <col min="15363" max="15363" width="19.7109375" style="186" customWidth="1"/>
    <col min="15364" max="15364" width="25.7109375" style="186" customWidth="1"/>
    <col min="15365" max="15365" width="18.85546875" style="186" customWidth="1"/>
    <col min="15366" max="15366" width="30.85546875" style="186" customWidth="1"/>
    <col min="15367" max="15367" width="15.140625" style="186" customWidth="1"/>
    <col min="15368" max="15616" width="14.5703125" style="186"/>
    <col min="15617" max="15617" width="4.140625" style="186" bestFit="1" customWidth="1"/>
    <col min="15618" max="15618" width="11.28515625" style="186" customWidth="1"/>
    <col min="15619" max="15619" width="19.7109375" style="186" customWidth="1"/>
    <col min="15620" max="15620" width="25.7109375" style="186" customWidth="1"/>
    <col min="15621" max="15621" width="18.85546875" style="186" customWidth="1"/>
    <col min="15622" max="15622" width="30.85546875" style="186" customWidth="1"/>
    <col min="15623" max="15623" width="15.140625" style="186" customWidth="1"/>
    <col min="15624" max="15872" width="14.5703125" style="186"/>
    <col min="15873" max="15873" width="4.140625" style="186" bestFit="1" customWidth="1"/>
    <col min="15874" max="15874" width="11.28515625" style="186" customWidth="1"/>
    <col min="15875" max="15875" width="19.7109375" style="186" customWidth="1"/>
    <col min="15876" max="15876" width="25.7109375" style="186" customWidth="1"/>
    <col min="15877" max="15877" width="18.85546875" style="186" customWidth="1"/>
    <col min="15878" max="15878" width="30.85546875" style="186" customWidth="1"/>
    <col min="15879" max="15879" width="15.140625" style="186" customWidth="1"/>
    <col min="15880" max="16128" width="14.5703125" style="186"/>
    <col min="16129" max="16129" width="4.140625" style="186" bestFit="1" customWidth="1"/>
    <col min="16130" max="16130" width="11.28515625" style="186" customWidth="1"/>
    <col min="16131" max="16131" width="19.7109375" style="186" customWidth="1"/>
    <col min="16132" max="16132" width="25.7109375" style="186" customWidth="1"/>
    <col min="16133" max="16133" width="18.85546875" style="186" customWidth="1"/>
    <col min="16134" max="16134" width="30.85546875" style="186" customWidth="1"/>
    <col min="16135" max="16135" width="15.140625" style="186" customWidth="1"/>
    <col min="16136" max="16384" width="14.5703125" style="186"/>
  </cols>
  <sheetData>
    <row r="1" spans="1:7" s="184" customFormat="1" ht="18">
      <c r="A1" s="327" t="s">
        <v>615</v>
      </c>
      <c r="B1" s="327"/>
      <c r="C1" s="327"/>
      <c r="D1" s="327"/>
      <c r="E1" s="327"/>
      <c r="F1" s="327"/>
      <c r="G1" s="327"/>
    </row>
    <row r="2" spans="1:7" s="184" customFormat="1" ht="18">
      <c r="A2" s="327" t="s">
        <v>400</v>
      </c>
      <c r="B2" s="327"/>
      <c r="C2" s="327"/>
      <c r="D2" s="327"/>
      <c r="E2" s="327"/>
      <c r="F2" s="327"/>
      <c r="G2" s="327"/>
    </row>
    <row r="3" spans="1:7" s="184" customFormat="1" ht="18">
      <c r="A3" s="344" t="s">
        <v>616</v>
      </c>
      <c r="B3" s="344"/>
      <c r="C3" s="344"/>
      <c r="D3" s="344"/>
      <c r="E3" s="344"/>
      <c r="F3" s="344"/>
      <c r="G3" s="344"/>
    </row>
    <row r="4" spans="1:7" ht="99">
      <c r="A4" s="185" t="s">
        <v>617</v>
      </c>
      <c r="B4" s="185" t="s">
        <v>618</v>
      </c>
      <c r="C4" s="185" t="s">
        <v>619</v>
      </c>
      <c r="D4" s="185" t="s">
        <v>620</v>
      </c>
      <c r="E4" s="185" t="s">
        <v>621</v>
      </c>
      <c r="F4" s="185" t="s">
        <v>622</v>
      </c>
      <c r="G4" s="185" t="s">
        <v>623</v>
      </c>
    </row>
    <row r="5" spans="1:7" s="188" customFormat="1" ht="18">
      <c r="A5" s="187">
        <v>1</v>
      </c>
      <c r="B5" s="187">
        <v>2</v>
      </c>
      <c r="C5" s="187">
        <v>3</v>
      </c>
      <c r="D5" s="187">
        <v>4</v>
      </c>
      <c r="E5" s="187">
        <v>5</v>
      </c>
      <c r="F5" s="187" t="s">
        <v>624</v>
      </c>
      <c r="G5" s="187" t="s">
        <v>625</v>
      </c>
    </row>
    <row r="6" spans="1:7" ht="35.1" customHeight="1">
      <c r="A6" s="189">
        <v>1</v>
      </c>
      <c r="B6" s="190">
        <f>[27]Saifi!B8</f>
        <v>45839</v>
      </c>
      <c r="C6" s="189">
        <f>[27]Saifi!C8</f>
        <v>42075</v>
      </c>
      <c r="D6" s="189">
        <f>[27]Saifi!D8</f>
        <v>3266778</v>
      </c>
      <c r="E6" s="189">
        <f>[27]Saifi!E8</f>
        <v>3673760</v>
      </c>
      <c r="F6" s="189">
        <f>[27]Saifi!F8</f>
        <v>52514977</v>
      </c>
      <c r="G6" s="191">
        <f>[27]Saifi!G8</f>
        <v>14.29</v>
      </c>
    </row>
    <row r="7" spans="1:7" ht="35.1" customHeight="1">
      <c r="A7" s="189">
        <v>2</v>
      </c>
      <c r="B7" s="190">
        <f>[27]Saifi!B9</f>
        <v>45870</v>
      </c>
      <c r="C7" s="189">
        <f>[27]Saifi!C9</f>
        <v>45841</v>
      </c>
      <c r="D7" s="189">
        <f>[27]Saifi!D9</f>
        <v>3259217</v>
      </c>
      <c r="E7" s="189">
        <f>[27]Saifi!E9</f>
        <v>3680838</v>
      </c>
      <c r="F7" s="189">
        <f>[27]Saifi!F9</f>
        <v>60960087</v>
      </c>
      <c r="G7" s="191">
        <f>[27]Saifi!G9</f>
        <v>16.559999999999999</v>
      </c>
    </row>
    <row r="8" spans="1:7" ht="35.1" customHeight="1">
      <c r="A8" s="189">
        <v>3</v>
      </c>
      <c r="B8" s="190">
        <f>[27]Saifi!B10</f>
        <v>45901</v>
      </c>
      <c r="C8" s="189">
        <f>[27]Saifi!C10</f>
        <v>42110</v>
      </c>
      <c r="D8" s="189">
        <f>[27]Saifi!D10</f>
        <v>3249588</v>
      </c>
      <c r="E8" s="189">
        <f>[27]Saifi!E10</f>
        <v>3687829</v>
      </c>
      <c r="F8" s="189">
        <f>[27]Saifi!F10</f>
        <v>55327428</v>
      </c>
      <c r="G8" s="191">
        <f>[27]Saifi!G10</f>
        <v>15</v>
      </c>
    </row>
    <row r="9" spans="1:7" s="195" customFormat="1" ht="35.1" customHeight="1">
      <c r="A9" s="192"/>
      <c r="B9" s="192"/>
      <c r="C9" s="193">
        <f>SUM(C6:C8)</f>
        <v>130026</v>
      </c>
      <c r="D9" s="193">
        <f>SUM(D6:D8)</f>
        <v>9775583</v>
      </c>
      <c r="E9" s="193">
        <f>SUM(E6:E8)</f>
        <v>11042427</v>
      </c>
      <c r="F9" s="193">
        <f>SUM(F6:F8)</f>
        <v>168802492</v>
      </c>
      <c r="G9" s="194">
        <f>F9/E9</f>
        <v>15.286720211055052</v>
      </c>
    </row>
  </sheetData>
  <mergeCells count="3">
    <mergeCell ref="A1:G1"/>
    <mergeCell ref="A2:G2"/>
    <mergeCell ref="A3:G3"/>
  </mergeCells>
  <printOptions horizontalCentered="1"/>
  <pageMargins left="0.45" right="0.45" top="0.5" bottom="0.5" header="0.3" footer="0.3"/>
  <pageSetup paperSize="9" scale="120" orientation="landscape" r:id="rId1"/>
  <headerFooter>
    <oddFooter>&amp;L&amp;A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topLeftCell="D1" zoomScaleNormal="100" zoomScaleSheetLayoutView="100" workbookViewId="0">
      <selection sqref="A1:J9"/>
    </sheetView>
  </sheetViews>
  <sheetFormatPr defaultRowHeight="15"/>
  <cols>
    <col min="1" max="1" width="8" customWidth="1"/>
    <col min="2" max="2" width="10" bestFit="1" customWidth="1"/>
    <col min="3" max="3" width="27.140625" customWidth="1"/>
    <col min="4" max="4" width="19.7109375" customWidth="1"/>
    <col min="5" max="5" width="14.5703125" customWidth="1"/>
    <col min="6" max="6" width="26" customWidth="1"/>
    <col min="7" max="7" width="21.28515625" customWidth="1"/>
    <col min="8" max="8" width="18.7109375" customWidth="1"/>
    <col min="9" max="9" width="15.42578125" customWidth="1"/>
    <col min="10" max="10" width="13.85546875" customWidth="1"/>
    <col min="11" max="11" width="5.140625" bestFit="1" customWidth="1"/>
    <col min="257" max="257" width="8" customWidth="1"/>
    <col min="258" max="258" width="10" bestFit="1" customWidth="1"/>
    <col min="259" max="259" width="27.140625" customWidth="1"/>
    <col min="260" max="260" width="19.7109375" customWidth="1"/>
    <col min="261" max="261" width="14.5703125" customWidth="1"/>
    <col min="262" max="262" width="26" customWidth="1"/>
    <col min="263" max="263" width="21.28515625" customWidth="1"/>
    <col min="264" max="264" width="18.7109375" customWidth="1"/>
    <col min="265" max="265" width="15.42578125" customWidth="1"/>
    <col min="266" max="266" width="13.85546875" customWidth="1"/>
    <col min="267" max="267" width="5.140625" bestFit="1" customWidth="1"/>
    <col min="513" max="513" width="8" customWidth="1"/>
    <col min="514" max="514" width="10" bestFit="1" customWidth="1"/>
    <col min="515" max="515" width="27.140625" customWidth="1"/>
    <col min="516" max="516" width="19.7109375" customWidth="1"/>
    <col min="517" max="517" width="14.5703125" customWidth="1"/>
    <col min="518" max="518" width="26" customWidth="1"/>
    <col min="519" max="519" width="21.28515625" customWidth="1"/>
    <col min="520" max="520" width="18.7109375" customWidth="1"/>
    <col min="521" max="521" width="15.42578125" customWidth="1"/>
    <col min="522" max="522" width="13.85546875" customWidth="1"/>
    <col min="523" max="523" width="5.140625" bestFit="1" customWidth="1"/>
    <col min="769" max="769" width="8" customWidth="1"/>
    <col min="770" max="770" width="10" bestFit="1" customWidth="1"/>
    <col min="771" max="771" width="27.140625" customWidth="1"/>
    <col min="772" max="772" width="19.7109375" customWidth="1"/>
    <col min="773" max="773" width="14.5703125" customWidth="1"/>
    <col min="774" max="774" width="26" customWidth="1"/>
    <col min="775" max="775" width="21.28515625" customWidth="1"/>
    <col min="776" max="776" width="18.7109375" customWidth="1"/>
    <col min="777" max="777" width="15.42578125" customWidth="1"/>
    <col min="778" max="778" width="13.85546875" customWidth="1"/>
    <col min="779" max="779" width="5.140625" bestFit="1" customWidth="1"/>
    <col min="1025" max="1025" width="8" customWidth="1"/>
    <col min="1026" max="1026" width="10" bestFit="1" customWidth="1"/>
    <col min="1027" max="1027" width="27.140625" customWidth="1"/>
    <col min="1028" max="1028" width="19.7109375" customWidth="1"/>
    <col min="1029" max="1029" width="14.5703125" customWidth="1"/>
    <col min="1030" max="1030" width="26" customWidth="1"/>
    <col min="1031" max="1031" width="21.28515625" customWidth="1"/>
    <col min="1032" max="1032" width="18.7109375" customWidth="1"/>
    <col min="1033" max="1033" width="15.42578125" customWidth="1"/>
    <col min="1034" max="1034" width="13.85546875" customWidth="1"/>
    <col min="1035" max="1035" width="5.140625" bestFit="1" customWidth="1"/>
    <col min="1281" max="1281" width="8" customWidth="1"/>
    <col min="1282" max="1282" width="10" bestFit="1" customWidth="1"/>
    <col min="1283" max="1283" width="27.140625" customWidth="1"/>
    <col min="1284" max="1284" width="19.7109375" customWidth="1"/>
    <col min="1285" max="1285" width="14.5703125" customWidth="1"/>
    <col min="1286" max="1286" width="26" customWidth="1"/>
    <col min="1287" max="1287" width="21.28515625" customWidth="1"/>
    <col min="1288" max="1288" width="18.7109375" customWidth="1"/>
    <col min="1289" max="1289" width="15.42578125" customWidth="1"/>
    <col min="1290" max="1290" width="13.85546875" customWidth="1"/>
    <col min="1291" max="1291" width="5.140625" bestFit="1" customWidth="1"/>
    <col min="1537" max="1537" width="8" customWidth="1"/>
    <col min="1538" max="1538" width="10" bestFit="1" customWidth="1"/>
    <col min="1539" max="1539" width="27.140625" customWidth="1"/>
    <col min="1540" max="1540" width="19.7109375" customWidth="1"/>
    <col min="1541" max="1541" width="14.5703125" customWidth="1"/>
    <col min="1542" max="1542" width="26" customWidth="1"/>
    <col min="1543" max="1543" width="21.28515625" customWidth="1"/>
    <col min="1544" max="1544" width="18.7109375" customWidth="1"/>
    <col min="1545" max="1545" width="15.42578125" customWidth="1"/>
    <col min="1546" max="1546" width="13.85546875" customWidth="1"/>
    <col min="1547" max="1547" width="5.140625" bestFit="1" customWidth="1"/>
    <col min="1793" max="1793" width="8" customWidth="1"/>
    <col min="1794" max="1794" width="10" bestFit="1" customWidth="1"/>
    <col min="1795" max="1795" width="27.140625" customWidth="1"/>
    <col min="1796" max="1796" width="19.7109375" customWidth="1"/>
    <col min="1797" max="1797" width="14.5703125" customWidth="1"/>
    <col min="1798" max="1798" width="26" customWidth="1"/>
    <col min="1799" max="1799" width="21.28515625" customWidth="1"/>
    <col min="1800" max="1800" width="18.7109375" customWidth="1"/>
    <col min="1801" max="1801" width="15.42578125" customWidth="1"/>
    <col min="1802" max="1802" width="13.85546875" customWidth="1"/>
    <col min="1803" max="1803" width="5.140625" bestFit="1" customWidth="1"/>
    <col min="2049" max="2049" width="8" customWidth="1"/>
    <col min="2050" max="2050" width="10" bestFit="1" customWidth="1"/>
    <col min="2051" max="2051" width="27.140625" customWidth="1"/>
    <col min="2052" max="2052" width="19.7109375" customWidth="1"/>
    <col min="2053" max="2053" width="14.5703125" customWidth="1"/>
    <col min="2054" max="2054" width="26" customWidth="1"/>
    <col min="2055" max="2055" width="21.28515625" customWidth="1"/>
    <col min="2056" max="2056" width="18.7109375" customWidth="1"/>
    <col min="2057" max="2057" width="15.42578125" customWidth="1"/>
    <col min="2058" max="2058" width="13.85546875" customWidth="1"/>
    <col min="2059" max="2059" width="5.140625" bestFit="1" customWidth="1"/>
    <col min="2305" max="2305" width="8" customWidth="1"/>
    <col min="2306" max="2306" width="10" bestFit="1" customWidth="1"/>
    <col min="2307" max="2307" width="27.140625" customWidth="1"/>
    <col min="2308" max="2308" width="19.7109375" customWidth="1"/>
    <col min="2309" max="2309" width="14.5703125" customWidth="1"/>
    <col min="2310" max="2310" width="26" customWidth="1"/>
    <col min="2311" max="2311" width="21.28515625" customWidth="1"/>
    <col min="2312" max="2312" width="18.7109375" customWidth="1"/>
    <col min="2313" max="2313" width="15.42578125" customWidth="1"/>
    <col min="2314" max="2314" width="13.85546875" customWidth="1"/>
    <col min="2315" max="2315" width="5.140625" bestFit="1" customWidth="1"/>
    <col min="2561" max="2561" width="8" customWidth="1"/>
    <col min="2562" max="2562" width="10" bestFit="1" customWidth="1"/>
    <col min="2563" max="2563" width="27.140625" customWidth="1"/>
    <col min="2564" max="2564" width="19.7109375" customWidth="1"/>
    <col min="2565" max="2565" width="14.5703125" customWidth="1"/>
    <col min="2566" max="2566" width="26" customWidth="1"/>
    <col min="2567" max="2567" width="21.28515625" customWidth="1"/>
    <col min="2568" max="2568" width="18.7109375" customWidth="1"/>
    <col min="2569" max="2569" width="15.42578125" customWidth="1"/>
    <col min="2570" max="2570" width="13.85546875" customWidth="1"/>
    <col min="2571" max="2571" width="5.140625" bestFit="1" customWidth="1"/>
    <col min="2817" max="2817" width="8" customWidth="1"/>
    <col min="2818" max="2818" width="10" bestFit="1" customWidth="1"/>
    <col min="2819" max="2819" width="27.140625" customWidth="1"/>
    <col min="2820" max="2820" width="19.7109375" customWidth="1"/>
    <col min="2821" max="2821" width="14.5703125" customWidth="1"/>
    <col min="2822" max="2822" width="26" customWidth="1"/>
    <col min="2823" max="2823" width="21.28515625" customWidth="1"/>
    <col min="2824" max="2824" width="18.7109375" customWidth="1"/>
    <col min="2825" max="2825" width="15.42578125" customWidth="1"/>
    <col min="2826" max="2826" width="13.85546875" customWidth="1"/>
    <col min="2827" max="2827" width="5.140625" bestFit="1" customWidth="1"/>
    <col min="3073" max="3073" width="8" customWidth="1"/>
    <col min="3074" max="3074" width="10" bestFit="1" customWidth="1"/>
    <col min="3075" max="3075" width="27.140625" customWidth="1"/>
    <col min="3076" max="3076" width="19.7109375" customWidth="1"/>
    <col min="3077" max="3077" width="14.5703125" customWidth="1"/>
    <col min="3078" max="3078" width="26" customWidth="1"/>
    <col min="3079" max="3079" width="21.28515625" customWidth="1"/>
    <col min="3080" max="3080" width="18.7109375" customWidth="1"/>
    <col min="3081" max="3081" width="15.42578125" customWidth="1"/>
    <col min="3082" max="3082" width="13.85546875" customWidth="1"/>
    <col min="3083" max="3083" width="5.140625" bestFit="1" customWidth="1"/>
    <col min="3329" max="3329" width="8" customWidth="1"/>
    <col min="3330" max="3330" width="10" bestFit="1" customWidth="1"/>
    <col min="3331" max="3331" width="27.140625" customWidth="1"/>
    <col min="3332" max="3332" width="19.7109375" customWidth="1"/>
    <col min="3333" max="3333" width="14.5703125" customWidth="1"/>
    <col min="3334" max="3334" width="26" customWidth="1"/>
    <col min="3335" max="3335" width="21.28515625" customWidth="1"/>
    <col min="3336" max="3336" width="18.7109375" customWidth="1"/>
    <col min="3337" max="3337" width="15.42578125" customWidth="1"/>
    <col min="3338" max="3338" width="13.85546875" customWidth="1"/>
    <col min="3339" max="3339" width="5.140625" bestFit="1" customWidth="1"/>
    <col min="3585" max="3585" width="8" customWidth="1"/>
    <col min="3586" max="3586" width="10" bestFit="1" customWidth="1"/>
    <col min="3587" max="3587" width="27.140625" customWidth="1"/>
    <col min="3588" max="3588" width="19.7109375" customWidth="1"/>
    <col min="3589" max="3589" width="14.5703125" customWidth="1"/>
    <col min="3590" max="3590" width="26" customWidth="1"/>
    <col min="3591" max="3591" width="21.28515625" customWidth="1"/>
    <col min="3592" max="3592" width="18.7109375" customWidth="1"/>
    <col min="3593" max="3593" width="15.42578125" customWidth="1"/>
    <col min="3594" max="3594" width="13.85546875" customWidth="1"/>
    <col min="3595" max="3595" width="5.140625" bestFit="1" customWidth="1"/>
    <col min="3841" max="3841" width="8" customWidth="1"/>
    <col min="3842" max="3842" width="10" bestFit="1" customWidth="1"/>
    <col min="3843" max="3843" width="27.140625" customWidth="1"/>
    <col min="3844" max="3844" width="19.7109375" customWidth="1"/>
    <col min="3845" max="3845" width="14.5703125" customWidth="1"/>
    <col min="3846" max="3846" width="26" customWidth="1"/>
    <col min="3847" max="3847" width="21.28515625" customWidth="1"/>
    <col min="3848" max="3848" width="18.7109375" customWidth="1"/>
    <col min="3849" max="3849" width="15.42578125" customWidth="1"/>
    <col min="3850" max="3850" width="13.85546875" customWidth="1"/>
    <col min="3851" max="3851" width="5.140625" bestFit="1" customWidth="1"/>
    <col min="4097" max="4097" width="8" customWidth="1"/>
    <col min="4098" max="4098" width="10" bestFit="1" customWidth="1"/>
    <col min="4099" max="4099" width="27.140625" customWidth="1"/>
    <col min="4100" max="4100" width="19.7109375" customWidth="1"/>
    <col min="4101" max="4101" width="14.5703125" customWidth="1"/>
    <col min="4102" max="4102" width="26" customWidth="1"/>
    <col min="4103" max="4103" width="21.28515625" customWidth="1"/>
    <col min="4104" max="4104" width="18.7109375" customWidth="1"/>
    <col min="4105" max="4105" width="15.42578125" customWidth="1"/>
    <col min="4106" max="4106" width="13.85546875" customWidth="1"/>
    <col min="4107" max="4107" width="5.140625" bestFit="1" customWidth="1"/>
    <col min="4353" max="4353" width="8" customWidth="1"/>
    <col min="4354" max="4354" width="10" bestFit="1" customWidth="1"/>
    <col min="4355" max="4355" width="27.140625" customWidth="1"/>
    <col min="4356" max="4356" width="19.7109375" customWidth="1"/>
    <col min="4357" max="4357" width="14.5703125" customWidth="1"/>
    <col min="4358" max="4358" width="26" customWidth="1"/>
    <col min="4359" max="4359" width="21.28515625" customWidth="1"/>
    <col min="4360" max="4360" width="18.7109375" customWidth="1"/>
    <col min="4361" max="4361" width="15.42578125" customWidth="1"/>
    <col min="4362" max="4362" width="13.85546875" customWidth="1"/>
    <col min="4363" max="4363" width="5.140625" bestFit="1" customWidth="1"/>
    <col min="4609" max="4609" width="8" customWidth="1"/>
    <col min="4610" max="4610" width="10" bestFit="1" customWidth="1"/>
    <col min="4611" max="4611" width="27.140625" customWidth="1"/>
    <col min="4612" max="4612" width="19.7109375" customWidth="1"/>
    <col min="4613" max="4613" width="14.5703125" customWidth="1"/>
    <col min="4614" max="4614" width="26" customWidth="1"/>
    <col min="4615" max="4615" width="21.28515625" customWidth="1"/>
    <col min="4616" max="4616" width="18.7109375" customWidth="1"/>
    <col min="4617" max="4617" width="15.42578125" customWidth="1"/>
    <col min="4618" max="4618" width="13.85546875" customWidth="1"/>
    <col min="4619" max="4619" width="5.140625" bestFit="1" customWidth="1"/>
    <col min="4865" max="4865" width="8" customWidth="1"/>
    <col min="4866" max="4866" width="10" bestFit="1" customWidth="1"/>
    <col min="4867" max="4867" width="27.140625" customWidth="1"/>
    <col min="4868" max="4868" width="19.7109375" customWidth="1"/>
    <col min="4869" max="4869" width="14.5703125" customWidth="1"/>
    <col min="4870" max="4870" width="26" customWidth="1"/>
    <col min="4871" max="4871" width="21.28515625" customWidth="1"/>
    <col min="4872" max="4872" width="18.7109375" customWidth="1"/>
    <col min="4873" max="4873" width="15.42578125" customWidth="1"/>
    <col min="4874" max="4874" width="13.85546875" customWidth="1"/>
    <col min="4875" max="4875" width="5.140625" bestFit="1" customWidth="1"/>
    <col min="5121" max="5121" width="8" customWidth="1"/>
    <col min="5122" max="5122" width="10" bestFit="1" customWidth="1"/>
    <col min="5123" max="5123" width="27.140625" customWidth="1"/>
    <col min="5124" max="5124" width="19.7109375" customWidth="1"/>
    <col min="5125" max="5125" width="14.5703125" customWidth="1"/>
    <col min="5126" max="5126" width="26" customWidth="1"/>
    <col min="5127" max="5127" width="21.28515625" customWidth="1"/>
    <col min="5128" max="5128" width="18.7109375" customWidth="1"/>
    <col min="5129" max="5129" width="15.42578125" customWidth="1"/>
    <col min="5130" max="5130" width="13.85546875" customWidth="1"/>
    <col min="5131" max="5131" width="5.140625" bestFit="1" customWidth="1"/>
    <col min="5377" max="5377" width="8" customWidth="1"/>
    <col min="5378" max="5378" width="10" bestFit="1" customWidth="1"/>
    <col min="5379" max="5379" width="27.140625" customWidth="1"/>
    <col min="5380" max="5380" width="19.7109375" customWidth="1"/>
    <col min="5381" max="5381" width="14.5703125" customWidth="1"/>
    <col min="5382" max="5382" width="26" customWidth="1"/>
    <col min="5383" max="5383" width="21.28515625" customWidth="1"/>
    <col min="5384" max="5384" width="18.7109375" customWidth="1"/>
    <col min="5385" max="5385" width="15.42578125" customWidth="1"/>
    <col min="5386" max="5386" width="13.85546875" customWidth="1"/>
    <col min="5387" max="5387" width="5.140625" bestFit="1" customWidth="1"/>
    <col min="5633" max="5633" width="8" customWidth="1"/>
    <col min="5634" max="5634" width="10" bestFit="1" customWidth="1"/>
    <col min="5635" max="5635" width="27.140625" customWidth="1"/>
    <col min="5636" max="5636" width="19.7109375" customWidth="1"/>
    <col min="5637" max="5637" width="14.5703125" customWidth="1"/>
    <col min="5638" max="5638" width="26" customWidth="1"/>
    <col min="5639" max="5639" width="21.28515625" customWidth="1"/>
    <col min="5640" max="5640" width="18.7109375" customWidth="1"/>
    <col min="5641" max="5641" width="15.42578125" customWidth="1"/>
    <col min="5642" max="5642" width="13.85546875" customWidth="1"/>
    <col min="5643" max="5643" width="5.140625" bestFit="1" customWidth="1"/>
    <col min="5889" max="5889" width="8" customWidth="1"/>
    <col min="5890" max="5890" width="10" bestFit="1" customWidth="1"/>
    <col min="5891" max="5891" width="27.140625" customWidth="1"/>
    <col min="5892" max="5892" width="19.7109375" customWidth="1"/>
    <col min="5893" max="5893" width="14.5703125" customWidth="1"/>
    <col min="5894" max="5894" width="26" customWidth="1"/>
    <col min="5895" max="5895" width="21.28515625" customWidth="1"/>
    <col min="5896" max="5896" width="18.7109375" customWidth="1"/>
    <col min="5897" max="5897" width="15.42578125" customWidth="1"/>
    <col min="5898" max="5898" width="13.85546875" customWidth="1"/>
    <col min="5899" max="5899" width="5.140625" bestFit="1" customWidth="1"/>
    <col min="6145" max="6145" width="8" customWidth="1"/>
    <col min="6146" max="6146" width="10" bestFit="1" customWidth="1"/>
    <col min="6147" max="6147" width="27.140625" customWidth="1"/>
    <col min="6148" max="6148" width="19.7109375" customWidth="1"/>
    <col min="6149" max="6149" width="14.5703125" customWidth="1"/>
    <col min="6150" max="6150" width="26" customWidth="1"/>
    <col min="6151" max="6151" width="21.28515625" customWidth="1"/>
    <col min="6152" max="6152" width="18.7109375" customWidth="1"/>
    <col min="6153" max="6153" width="15.42578125" customWidth="1"/>
    <col min="6154" max="6154" width="13.85546875" customWidth="1"/>
    <col min="6155" max="6155" width="5.140625" bestFit="1" customWidth="1"/>
    <col min="6401" max="6401" width="8" customWidth="1"/>
    <col min="6402" max="6402" width="10" bestFit="1" customWidth="1"/>
    <col min="6403" max="6403" width="27.140625" customWidth="1"/>
    <col min="6404" max="6404" width="19.7109375" customWidth="1"/>
    <col min="6405" max="6405" width="14.5703125" customWidth="1"/>
    <col min="6406" max="6406" width="26" customWidth="1"/>
    <col min="6407" max="6407" width="21.28515625" customWidth="1"/>
    <col min="6408" max="6408" width="18.7109375" customWidth="1"/>
    <col min="6409" max="6409" width="15.42578125" customWidth="1"/>
    <col min="6410" max="6410" width="13.85546875" customWidth="1"/>
    <col min="6411" max="6411" width="5.140625" bestFit="1" customWidth="1"/>
    <col min="6657" max="6657" width="8" customWidth="1"/>
    <col min="6658" max="6658" width="10" bestFit="1" customWidth="1"/>
    <col min="6659" max="6659" width="27.140625" customWidth="1"/>
    <col min="6660" max="6660" width="19.7109375" customWidth="1"/>
    <col min="6661" max="6661" width="14.5703125" customWidth="1"/>
    <col min="6662" max="6662" width="26" customWidth="1"/>
    <col min="6663" max="6663" width="21.28515625" customWidth="1"/>
    <col min="6664" max="6664" width="18.7109375" customWidth="1"/>
    <col min="6665" max="6665" width="15.42578125" customWidth="1"/>
    <col min="6666" max="6666" width="13.85546875" customWidth="1"/>
    <col min="6667" max="6667" width="5.140625" bestFit="1" customWidth="1"/>
    <col min="6913" max="6913" width="8" customWidth="1"/>
    <col min="6914" max="6914" width="10" bestFit="1" customWidth="1"/>
    <col min="6915" max="6915" width="27.140625" customWidth="1"/>
    <col min="6916" max="6916" width="19.7109375" customWidth="1"/>
    <col min="6917" max="6917" width="14.5703125" customWidth="1"/>
    <col min="6918" max="6918" width="26" customWidth="1"/>
    <col min="6919" max="6919" width="21.28515625" customWidth="1"/>
    <col min="6920" max="6920" width="18.7109375" customWidth="1"/>
    <col min="6921" max="6921" width="15.42578125" customWidth="1"/>
    <col min="6922" max="6922" width="13.85546875" customWidth="1"/>
    <col min="6923" max="6923" width="5.140625" bestFit="1" customWidth="1"/>
    <col min="7169" max="7169" width="8" customWidth="1"/>
    <col min="7170" max="7170" width="10" bestFit="1" customWidth="1"/>
    <col min="7171" max="7171" width="27.140625" customWidth="1"/>
    <col min="7172" max="7172" width="19.7109375" customWidth="1"/>
    <col min="7173" max="7173" width="14.5703125" customWidth="1"/>
    <col min="7174" max="7174" width="26" customWidth="1"/>
    <col min="7175" max="7175" width="21.28515625" customWidth="1"/>
    <col min="7176" max="7176" width="18.7109375" customWidth="1"/>
    <col min="7177" max="7177" width="15.42578125" customWidth="1"/>
    <col min="7178" max="7178" width="13.85546875" customWidth="1"/>
    <col min="7179" max="7179" width="5.140625" bestFit="1" customWidth="1"/>
    <col min="7425" max="7425" width="8" customWidth="1"/>
    <col min="7426" max="7426" width="10" bestFit="1" customWidth="1"/>
    <col min="7427" max="7427" width="27.140625" customWidth="1"/>
    <col min="7428" max="7428" width="19.7109375" customWidth="1"/>
    <col min="7429" max="7429" width="14.5703125" customWidth="1"/>
    <col min="7430" max="7430" width="26" customWidth="1"/>
    <col min="7431" max="7431" width="21.28515625" customWidth="1"/>
    <col min="7432" max="7432" width="18.7109375" customWidth="1"/>
    <col min="7433" max="7433" width="15.42578125" customWidth="1"/>
    <col min="7434" max="7434" width="13.85546875" customWidth="1"/>
    <col min="7435" max="7435" width="5.140625" bestFit="1" customWidth="1"/>
    <col min="7681" max="7681" width="8" customWidth="1"/>
    <col min="7682" max="7682" width="10" bestFit="1" customWidth="1"/>
    <col min="7683" max="7683" width="27.140625" customWidth="1"/>
    <col min="7684" max="7684" width="19.7109375" customWidth="1"/>
    <col min="7685" max="7685" width="14.5703125" customWidth="1"/>
    <col min="7686" max="7686" width="26" customWidth="1"/>
    <col min="7687" max="7687" width="21.28515625" customWidth="1"/>
    <col min="7688" max="7688" width="18.7109375" customWidth="1"/>
    <col min="7689" max="7689" width="15.42578125" customWidth="1"/>
    <col min="7690" max="7690" width="13.85546875" customWidth="1"/>
    <col min="7691" max="7691" width="5.140625" bestFit="1" customWidth="1"/>
    <col min="7937" max="7937" width="8" customWidth="1"/>
    <col min="7938" max="7938" width="10" bestFit="1" customWidth="1"/>
    <col min="7939" max="7939" width="27.140625" customWidth="1"/>
    <col min="7940" max="7940" width="19.7109375" customWidth="1"/>
    <col min="7941" max="7941" width="14.5703125" customWidth="1"/>
    <col min="7942" max="7942" width="26" customWidth="1"/>
    <col min="7943" max="7943" width="21.28515625" customWidth="1"/>
    <col min="7944" max="7944" width="18.7109375" customWidth="1"/>
    <col min="7945" max="7945" width="15.42578125" customWidth="1"/>
    <col min="7946" max="7946" width="13.85546875" customWidth="1"/>
    <col min="7947" max="7947" width="5.140625" bestFit="1" customWidth="1"/>
    <col min="8193" max="8193" width="8" customWidth="1"/>
    <col min="8194" max="8194" width="10" bestFit="1" customWidth="1"/>
    <col min="8195" max="8195" width="27.140625" customWidth="1"/>
    <col min="8196" max="8196" width="19.7109375" customWidth="1"/>
    <col min="8197" max="8197" width="14.5703125" customWidth="1"/>
    <col min="8198" max="8198" width="26" customWidth="1"/>
    <col min="8199" max="8199" width="21.28515625" customWidth="1"/>
    <col min="8200" max="8200" width="18.7109375" customWidth="1"/>
    <col min="8201" max="8201" width="15.42578125" customWidth="1"/>
    <col min="8202" max="8202" width="13.85546875" customWidth="1"/>
    <col min="8203" max="8203" width="5.140625" bestFit="1" customWidth="1"/>
    <col min="8449" max="8449" width="8" customWidth="1"/>
    <col min="8450" max="8450" width="10" bestFit="1" customWidth="1"/>
    <col min="8451" max="8451" width="27.140625" customWidth="1"/>
    <col min="8452" max="8452" width="19.7109375" customWidth="1"/>
    <col min="8453" max="8453" width="14.5703125" customWidth="1"/>
    <col min="8454" max="8454" width="26" customWidth="1"/>
    <col min="8455" max="8455" width="21.28515625" customWidth="1"/>
    <col min="8456" max="8456" width="18.7109375" customWidth="1"/>
    <col min="8457" max="8457" width="15.42578125" customWidth="1"/>
    <col min="8458" max="8458" width="13.85546875" customWidth="1"/>
    <col min="8459" max="8459" width="5.140625" bestFit="1" customWidth="1"/>
    <col min="8705" max="8705" width="8" customWidth="1"/>
    <col min="8706" max="8706" width="10" bestFit="1" customWidth="1"/>
    <col min="8707" max="8707" width="27.140625" customWidth="1"/>
    <col min="8708" max="8708" width="19.7109375" customWidth="1"/>
    <col min="8709" max="8709" width="14.5703125" customWidth="1"/>
    <col min="8710" max="8710" width="26" customWidth="1"/>
    <col min="8711" max="8711" width="21.28515625" customWidth="1"/>
    <col min="8712" max="8712" width="18.7109375" customWidth="1"/>
    <col min="8713" max="8713" width="15.42578125" customWidth="1"/>
    <col min="8714" max="8714" width="13.85546875" customWidth="1"/>
    <col min="8715" max="8715" width="5.140625" bestFit="1" customWidth="1"/>
    <col min="8961" max="8961" width="8" customWidth="1"/>
    <col min="8962" max="8962" width="10" bestFit="1" customWidth="1"/>
    <col min="8963" max="8963" width="27.140625" customWidth="1"/>
    <col min="8964" max="8964" width="19.7109375" customWidth="1"/>
    <col min="8965" max="8965" width="14.5703125" customWidth="1"/>
    <col min="8966" max="8966" width="26" customWidth="1"/>
    <col min="8967" max="8967" width="21.28515625" customWidth="1"/>
    <col min="8968" max="8968" width="18.7109375" customWidth="1"/>
    <col min="8969" max="8969" width="15.42578125" customWidth="1"/>
    <col min="8970" max="8970" width="13.85546875" customWidth="1"/>
    <col min="8971" max="8971" width="5.140625" bestFit="1" customWidth="1"/>
    <col min="9217" max="9217" width="8" customWidth="1"/>
    <col min="9218" max="9218" width="10" bestFit="1" customWidth="1"/>
    <col min="9219" max="9219" width="27.140625" customWidth="1"/>
    <col min="9220" max="9220" width="19.7109375" customWidth="1"/>
    <col min="9221" max="9221" width="14.5703125" customWidth="1"/>
    <col min="9222" max="9222" width="26" customWidth="1"/>
    <col min="9223" max="9223" width="21.28515625" customWidth="1"/>
    <col min="9224" max="9224" width="18.7109375" customWidth="1"/>
    <col min="9225" max="9225" width="15.42578125" customWidth="1"/>
    <col min="9226" max="9226" width="13.85546875" customWidth="1"/>
    <col min="9227" max="9227" width="5.140625" bestFit="1" customWidth="1"/>
    <col min="9473" max="9473" width="8" customWidth="1"/>
    <col min="9474" max="9474" width="10" bestFit="1" customWidth="1"/>
    <col min="9475" max="9475" width="27.140625" customWidth="1"/>
    <col min="9476" max="9476" width="19.7109375" customWidth="1"/>
    <col min="9477" max="9477" width="14.5703125" customWidth="1"/>
    <col min="9478" max="9478" width="26" customWidth="1"/>
    <col min="9479" max="9479" width="21.28515625" customWidth="1"/>
    <col min="9480" max="9480" width="18.7109375" customWidth="1"/>
    <col min="9481" max="9481" width="15.42578125" customWidth="1"/>
    <col min="9482" max="9482" width="13.85546875" customWidth="1"/>
    <col min="9483" max="9483" width="5.140625" bestFit="1" customWidth="1"/>
    <col min="9729" max="9729" width="8" customWidth="1"/>
    <col min="9730" max="9730" width="10" bestFit="1" customWidth="1"/>
    <col min="9731" max="9731" width="27.140625" customWidth="1"/>
    <col min="9732" max="9732" width="19.7109375" customWidth="1"/>
    <col min="9733" max="9733" width="14.5703125" customWidth="1"/>
    <col min="9734" max="9734" width="26" customWidth="1"/>
    <col min="9735" max="9735" width="21.28515625" customWidth="1"/>
    <col min="9736" max="9736" width="18.7109375" customWidth="1"/>
    <col min="9737" max="9737" width="15.42578125" customWidth="1"/>
    <col min="9738" max="9738" width="13.85546875" customWidth="1"/>
    <col min="9739" max="9739" width="5.140625" bestFit="1" customWidth="1"/>
    <col min="9985" max="9985" width="8" customWidth="1"/>
    <col min="9986" max="9986" width="10" bestFit="1" customWidth="1"/>
    <col min="9987" max="9987" width="27.140625" customWidth="1"/>
    <col min="9988" max="9988" width="19.7109375" customWidth="1"/>
    <col min="9989" max="9989" width="14.5703125" customWidth="1"/>
    <col min="9990" max="9990" width="26" customWidth="1"/>
    <col min="9991" max="9991" width="21.28515625" customWidth="1"/>
    <col min="9992" max="9992" width="18.7109375" customWidth="1"/>
    <col min="9993" max="9993" width="15.42578125" customWidth="1"/>
    <col min="9994" max="9994" width="13.85546875" customWidth="1"/>
    <col min="9995" max="9995" width="5.140625" bestFit="1" customWidth="1"/>
    <col min="10241" max="10241" width="8" customWidth="1"/>
    <col min="10242" max="10242" width="10" bestFit="1" customWidth="1"/>
    <col min="10243" max="10243" width="27.140625" customWidth="1"/>
    <col min="10244" max="10244" width="19.7109375" customWidth="1"/>
    <col min="10245" max="10245" width="14.5703125" customWidth="1"/>
    <col min="10246" max="10246" width="26" customWidth="1"/>
    <col min="10247" max="10247" width="21.28515625" customWidth="1"/>
    <col min="10248" max="10248" width="18.7109375" customWidth="1"/>
    <col min="10249" max="10249" width="15.42578125" customWidth="1"/>
    <col min="10250" max="10250" width="13.85546875" customWidth="1"/>
    <col min="10251" max="10251" width="5.140625" bestFit="1" customWidth="1"/>
    <col min="10497" max="10497" width="8" customWidth="1"/>
    <col min="10498" max="10498" width="10" bestFit="1" customWidth="1"/>
    <col min="10499" max="10499" width="27.140625" customWidth="1"/>
    <col min="10500" max="10500" width="19.7109375" customWidth="1"/>
    <col min="10501" max="10501" width="14.5703125" customWidth="1"/>
    <col min="10502" max="10502" width="26" customWidth="1"/>
    <col min="10503" max="10503" width="21.28515625" customWidth="1"/>
    <col min="10504" max="10504" width="18.7109375" customWidth="1"/>
    <col min="10505" max="10505" width="15.42578125" customWidth="1"/>
    <col min="10506" max="10506" width="13.85546875" customWidth="1"/>
    <col min="10507" max="10507" width="5.140625" bestFit="1" customWidth="1"/>
    <col min="10753" max="10753" width="8" customWidth="1"/>
    <col min="10754" max="10754" width="10" bestFit="1" customWidth="1"/>
    <col min="10755" max="10755" width="27.140625" customWidth="1"/>
    <col min="10756" max="10756" width="19.7109375" customWidth="1"/>
    <col min="10757" max="10757" width="14.5703125" customWidth="1"/>
    <col min="10758" max="10758" width="26" customWidth="1"/>
    <col min="10759" max="10759" width="21.28515625" customWidth="1"/>
    <col min="10760" max="10760" width="18.7109375" customWidth="1"/>
    <col min="10761" max="10761" width="15.42578125" customWidth="1"/>
    <col min="10762" max="10762" width="13.85546875" customWidth="1"/>
    <col min="10763" max="10763" width="5.140625" bestFit="1" customWidth="1"/>
    <col min="11009" max="11009" width="8" customWidth="1"/>
    <col min="11010" max="11010" width="10" bestFit="1" customWidth="1"/>
    <col min="11011" max="11011" width="27.140625" customWidth="1"/>
    <col min="11012" max="11012" width="19.7109375" customWidth="1"/>
    <col min="11013" max="11013" width="14.5703125" customWidth="1"/>
    <col min="11014" max="11014" width="26" customWidth="1"/>
    <col min="11015" max="11015" width="21.28515625" customWidth="1"/>
    <col min="11016" max="11016" width="18.7109375" customWidth="1"/>
    <col min="11017" max="11017" width="15.42578125" customWidth="1"/>
    <col min="11018" max="11018" width="13.85546875" customWidth="1"/>
    <col min="11019" max="11019" width="5.140625" bestFit="1" customWidth="1"/>
    <col min="11265" max="11265" width="8" customWidth="1"/>
    <col min="11266" max="11266" width="10" bestFit="1" customWidth="1"/>
    <col min="11267" max="11267" width="27.140625" customWidth="1"/>
    <col min="11268" max="11268" width="19.7109375" customWidth="1"/>
    <col min="11269" max="11269" width="14.5703125" customWidth="1"/>
    <col min="11270" max="11270" width="26" customWidth="1"/>
    <col min="11271" max="11271" width="21.28515625" customWidth="1"/>
    <col min="11272" max="11272" width="18.7109375" customWidth="1"/>
    <col min="11273" max="11273" width="15.42578125" customWidth="1"/>
    <col min="11274" max="11274" width="13.85546875" customWidth="1"/>
    <col min="11275" max="11275" width="5.140625" bestFit="1" customWidth="1"/>
    <col min="11521" max="11521" width="8" customWidth="1"/>
    <col min="11522" max="11522" width="10" bestFit="1" customWidth="1"/>
    <col min="11523" max="11523" width="27.140625" customWidth="1"/>
    <col min="11524" max="11524" width="19.7109375" customWidth="1"/>
    <col min="11525" max="11525" width="14.5703125" customWidth="1"/>
    <col min="11526" max="11526" width="26" customWidth="1"/>
    <col min="11527" max="11527" width="21.28515625" customWidth="1"/>
    <col min="11528" max="11528" width="18.7109375" customWidth="1"/>
    <col min="11529" max="11529" width="15.42578125" customWidth="1"/>
    <col min="11530" max="11530" width="13.85546875" customWidth="1"/>
    <col min="11531" max="11531" width="5.140625" bestFit="1" customWidth="1"/>
    <col min="11777" max="11777" width="8" customWidth="1"/>
    <col min="11778" max="11778" width="10" bestFit="1" customWidth="1"/>
    <col min="11779" max="11779" width="27.140625" customWidth="1"/>
    <col min="11780" max="11780" width="19.7109375" customWidth="1"/>
    <col min="11781" max="11781" width="14.5703125" customWidth="1"/>
    <col min="11782" max="11782" width="26" customWidth="1"/>
    <col min="11783" max="11783" width="21.28515625" customWidth="1"/>
    <col min="11784" max="11784" width="18.7109375" customWidth="1"/>
    <col min="11785" max="11785" width="15.42578125" customWidth="1"/>
    <col min="11786" max="11786" width="13.85546875" customWidth="1"/>
    <col min="11787" max="11787" width="5.140625" bestFit="1" customWidth="1"/>
    <col min="12033" max="12033" width="8" customWidth="1"/>
    <col min="12034" max="12034" width="10" bestFit="1" customWidth="1"/>
    <col min="12035" max="12035" width="27.140625" customWidth="1"/>
    <col min="12036" max="12036" width="19.7109375" customWidth="1"/>
    <col min="12037" max="12037" width="14.5703125" customWidth="1"/>
    <col min="12038" max="12038" width="26" customWidth="1"/>
    <col min="12039" max="12039" width="21.28515625" customWidth="1"/>
    <col min="12040" max="12040" width="18.7109375" customWidth="1"/>
    <col min="12041" max="12041" width="15.42578125" customWidth="1"/>
    <col min="12042" max="12042" width="13.85546875" customWidth="1"/>
    <col min="12043" max="12043" width="5.140625" bestFit="1" customWidth="1"/>
    <col min="12289" max="12289" width="8" customWidth="1"/>
    <col min="12290" max="12290" width="10" bestFit="1" customWidth="1"/>
    <col min="12291" max="12291" width="27.140625" customWidth="1"/>
    <col min="12292" max="12292" width="19.7109375" customWidth="1"/>
    <col min="12293" max="12293" width="14.5703125" customWidth="1"/>
    <col min="12294" max="12294" width="26" customWidth="1"/>
    <col min="12295" max="12295" width="21.28515625" customWidth="1"/>
    <col min="12296" max="12296" width="18.7109375" customWidth="1"/>
    <col min="12297" max="12297" width="15.42578125" customWidth="1"/>
    <col min="12298" max="12298" width="13.85546875" customWidth="1"/>
    <col min="12299" max="12299" width="5.140625" bestFit="1" customWidth="1"/>
    <col min="12545" max="12545" width="8" customWidth="1"/>
    <col min="12546" max="12546" width="10" bestFit="1" customWidth="1"/>
    <col min="12547" max="12547" width="27.140625" customWidth="1"/>
    <col min="12548" max="12548" width="19.7109375" customWidth="1"/>
    <col min="12549" max="12549" width="14.5703125" customWidth="1"/>
    <col min="12550" max="12550" width="26" customWidth="1"/>
    <col min="12551" max="12551" width="21.28515625" customWidth="1"/>
    <col min="12552" max="12552" width="18.7109375" customWidth="1"/>
    <col min="12553" max="12553" width="15.42578125" customWidth="1"/>
    <col min="12554" max="12554" width="13.85546875" customWidth="1"/>
    <col min="12555" max="12555" width="5.140625" bestFit="1" customWidth="1"/>
    <col min="12801" max="12801" width="8" customWidth="1"/>
    <col min="12802" max="12802" width="10" bestFit="1" customWidth="1"/>
    <col min="12803" max="12803" width="27.140625" customWidth="1"/>
    <col min="12804" max="12804" width="19.7109375" customWidth="1"/>
    <col min="12805" max="12805" width="14.5703125" customWidth="1"/>
    <col min="12806" max="12806" width="26" customWidth="1"/>
    <col min="12807" max="12807" width="21.28515625" customWidth="1"/>
    <col min="12808" max="12808" width="18.7109375" customWidth="1"/>
    <col min="12809" max="12809" width="15.42578125" customWidth="1"/>
    <col min="12810" max="12810" width="13.85546875" customWidth="1"/>
    <col min="12811" max="12811" width="5.140625" bestFit="1" customWidth="1"/>
    <col min="13057" max="13057" width="8" customWidth="1"/>
    <col min="13058" max="13058" width="10" bestFit="1" customWidth="1"/>
    <col min="13059" max="13059" width="27.140625" customWidth="1"/>
    <col min="13060" max="13060" width="19.7109375" customWidth="1"/>
    <col min="13061" max="13061" width="14.5703125" customWidth="1"/>
    <col min="13062" max="13062" width="26" customWidth="1"/>
    <col min="13063" max="13063" width="21.28515625" customWidth="1"/>
    <col min="13064" max="13064" width="18.7109375" customWidth="1"/>
    <col min="13065" max="13065" width="15.42578125" customWidth="1"/>
    <col min="13066" max="13066" width="13.85546875" customWidth="1"/>
    <col min="13067" max="13067" width="5.140625" bestFit="1" customWidth="1"/>
    <col min="13313" max="13313" width="8" customWidth="1"/>
    <col min="13314" max="13314" width="10" bestFit="1" customWidth="1"/>
    <col min="13315" max="13315" width="27.140625" customWidth="1"/>
    <col min="13316" max="13316" width="19.7109375" customWidth="1"/>
    <col min="13317" max="13317" width="14.5703125" customWidth="1"/>
    <col min="13318" max="13318" width="26" customWidth="1"/>
    <col min="13319" max="13319" width="21.28515625" customWidth="1"/>
    <col min="13320" max="13320" width="18.7109375" customWidth="1"/>
    <col min="13321" max="13321" width="15.42578125" customWidth="1"/>
    <col min="13322" max="13322" width="13.85546875" customWidth="1"/>
    <col min="13323" max="13323" width="5.140625" bestFit="1" customWidth="1"/>
    <col min="13569" max="13569" width="8" customWidth="1"/>
    <col min="13570" max="13570" width="10" bestFit="1" customWidth="1"/>
    <col min="13571" max="13571" width="27.140625" customWidth="1"/>
    <col min="13572" max="13572" width="19.7109375" customWidth="1"/>
    <col min="13573" max="13573" width="14.5703125" customWidth="1"/>
    <col min="13574" max="13574" width="26" customWidth="1"/>
    <col min="13575" max="13575" width="21.28515625" customWidth="1"/>
    <col min="13576" max="13576" width="18.7109375" customWidth="1"/>
    <col min="13577" max="13577" width="15.42578125" customWidth="1"/>
    <col min="13578" max="13578" width="13.85546875" customWidth="1"/>
    <col min="13579" max="13579" width="5.140625" bestFit="1" customWidth="1"/>
    <col min="13825" max="13825" width="8" customWidth="1"/>
    <col min="13826" max="13826" width="10" bestFit="1" customWidth="1"/>
    <col min="13827" max="13827" width="27.140625" customWidth="1"/>
    <col min="13828" max="13828" width="19.7109375" customWidth="1"/>
    <col min="13829" max="13829" width="14.5703125" customWidth="1"/>
    <col min="13830" max="13830" width="26" customWidth="1"/>
    <col min="13831" max="13831" width="21.28515625" customWidth="1"/>
    <col min="13832" max="13832" width="18.7109375" customWidth="1"/>
    <col min="13833" max="13833" width="15.42578125" customWidth="1"/>
    <col min="13834" max="13834" width="13.85546875" customWidth="1"/>
    <col min="13835" max="13835" width="5.140625" bestFit="1" customWidth="1"/>
    <col min="14081" max="14081" width="8" customWidth="1"/>
    <col min="14082" max="14082" width="10" bestFit="1" customWidth="1"/>
    <col min="14083" max="14083" width="27.140625" customWidth="1"/>
    <col min="14084" max="14084" width="19.7109375" customWidth="1"/>
    <col min="14085" max="14085" width="14.5703125" customWidth="1"/>
    <col min="14086" max="14086" width="26" customWidth="1"/>
    <col min="14087" max="14087" width="21.28515625" customWidth="1"/>
    <col min="14088" max="14088" width="18.7109375" customWidth="1"/>
    <col min="14089" max="14089" width="15.42578125" customWidth="1"/>
    <col min="14090" max="14090" width="13.85546875" customWidth="1"/>
    <col min="14091" max="14091" width="5.140625" bestFit="1" customWidth="1"/>
    <col min="14337" max="14337" width="8" customWidth="1"/>
    <col min="14338" max="14338" width="10" bestFit="1" customWidth="1"/>
    <col min="14339" max="14339" width="27.140625" customWidth="1"/>
    <col min="14340" max="14340" width="19.7109375" customWidth="1"/>
    <col min="14341" max="14341" width="14.5703125" customWidth="1"/>
    <col min="14342" max="14342" width="26" customWidth="1"/>
    <col min="14343" max="14343" width="21.28515625" customWidth="1"/>
    <col min="14344" max="14344" width="18.7109375" customWidth="1"/>
    <col min="14345" max="14345" width="15.42578125" customWidth="1"/>
    <col min="14346" max="14346" width="13.85546875" customWidth="1"/>
    <col min="14347" max="14347" width="5.140625" bestFit="1" customWidth="1"/>
    <col min="14593" max="14593" width="8" customWidth="1"/>
    <col min="14594" max="14594" width="10" bestFit="1" customWidth="1"/>
    <col min="14595" max="14595" width="27.140625" customWidth="1"/>
    <col min="14596" max="14596" width="19.7109375" customWidth="1"/>
    <col min="14597" max="14597" width="14.5703125" customWidth="1"/>
    <col min="14598" max="14598" width="26" customWidth="1"/>
    <col min="14599" max="14599" width="21.28515625" customWidth="1"/>
    <col min="14600" max="14600" width="18.7109375" customWidth="1"/>
    <col min="14601" max="14601" width="15.42578125" customWidth="1"/>
    <col min="14602" max="14602" width="13.85546875" customWidth="1"/>
    <col min="14603" max="14603" width="5.140625" bestFit="1" customWidth="1"/>
    <col min="14849" max="14849" width="8" customWidth="1"/>
    <col min="14850" max="14850" width="10" bestFit="1" customWidth="1"/>
    <col min="14851" max="14851" width="27.140625" customWidth="1"/>
    <col min="14852" max="14852" width="19.7109375" customWidth="1"/>
    <col min="14853" max="14853" width="14.5703125" customWidth="1"/>
    <col min="14854" max="14854" width="26" customWidth="1"/>
    <col min="14855" max="14855" width="21.28515625" customWidth="1"/>
    <col min="14856" max="14856" width="18.7109375" customWidth="1"/>
    <col min="14857" max="14857" width="15.42578125" customWidth="1"/>
    <col min="14858" max="14858" width="13.85546875" customWidth="1"/>
    <col min="14859" max="14859" width="5.140625" bestFit="1" customWidth="1"/>
    <col min="15105" max="15105" width="8" customWidth="1"/>
    <col min="15106" max="15106" width="10" bestFit="1" customWidth="1"/>
    <col min="15107" max="15107" width="27.140625" customWidth="1"/>
    <col min="15108" max="15108" width="19.7109375" customWidth="1"/>
    <col min="15109" max="15109" width="14.5703125" customWidth="1"/>
    <col min="15110" max="15110" width="26" customWidth="1"/>
    <col min="15111" max="15111" width="21.28515625" customWidth="1"/>
    <col min="15112" max="15112" width="18.7109375" customWidth="1"/>
    <col min="15113" max="15113" width="15.42578125" customWidth="1"/>
    <col min="15114" max="15114" width="13.85546875" customWidth="1"/>
    <col min="15115" max="15115" width="5.140625" bestFit="1" customWidth="1"/>
    <col min="15361" max="15361" width="8" customWidth="1"/>
    <col min="15362" max="15362" width="10" bestFit="1" customWidth="1"/>
    <col min="15363" max="15363" width="27.140625" customWidth="1"/>
    <col min="15364" max="15364" width="19.7109375" customWidth="1"/>
    <col min="15365" max="15365" width="14.5703125" customWidth="1"/>
    <col min="15366" max="15366" width="26" customWidth="1"/>
    <col min="15367" max="15367" width="21.28515625" customWidth="1"/>
    <col min="15368" max="15368" width="18.7109375" customWidth="1"/>
    <col min="15369" max="15369" width="15.42578125" customWidth="1"/>
    <col min="15370" max="15370" width="13.85546875" customWidth="1"/>
    <col min="15371" max="15371" width="5.140625" bestFit="1" customWidth="1"/>
    <col min="15617" max="15617" width="8" customWidth="1"/>
    <col min="15618" max="15618" width="10" bestFit="1" customWidth="1"/>
    <col min="15619" max="15619" width="27.140625" customWidth="1"/>
    <col min="15620" max="15620" width="19.7109375" customWidth="1"/>
    <col min="15621" max="15621" width="14.5703125" customWidth="1"/>
    <col min="15622" max="15622" width="26" customWidth="1"/>
    <col min="15623" max="15623" width="21.28515625" customWidth="1"/>
    <col min="15624" max="15624" width="18.7109375" customWidth="1"/>
    <col min="15625" max="15625" width="15.42578125" customWidth="1"/>
    <col min="15626" max="15626" width="13.85546875" customWidth="1"/>
    <col min="15627" max="15627" width="5.140625" bestFit="1" customWidth="1"/>
    <col min="15873" max="15873" width="8" customWidth="1"/>
    <col min="15874" max="15874" width="10" bestFit="1" customWidth="1"/>
    <col min="15875" max="15875" width="27.140625" customWidth="1"/>
    <col min="15876" max="15876" width="19.7109375" customWidth="1"/>
    <col min="15877" max="15877" width="14.5703125" customWidth="1"/>
    <col min="15878" max="15878" width="26" customWidth="1"/>
    <col min="15879" max="15879" width="21.28515625" customWidth="1"/>
    <col min="15880" max="15880" width="18.7109375" customWidth="1"/>
    <col min="15881" max="15881" width="15.42578125" customWidth="1"/>
    <col min="15882" max="15882" width="13.85546875" customWidth="1"/>
    <col min="15883" max="15883" width="5.140625" bestFit="1" customWidth="1"/>
    <col min="16129" max="16129" width="8" customWidth="1"/>
    <col min="16130" max="16130" width="10" bestFit="1" customWidth="1"/>
    <col min="16131" max="16131" width="27.140625" customWidth="1"/>
    <col min="16132" max="16132" width="19.7109375" customWidth="1"/>
    <col min="16133" max="16133" width="14.5703125" customWidth="1"/>
    <col min="16134" max="16134" width="26" customWidth="1"/>
    <col min="16135" max="16135" width="21.28515625" customWidth="1"/>
    <col min="16136" max="16136" width="18.7109375" customWidth="1"/>
    <col min="16137" max="16137" width="15.42578125" customWidth="1"/>
    <col min="16138" max="16138" width="13.85546875" customWidth="1"/>
    <col min="16139" max="16139" width="5.140625" bestFit="1" customWidth="1"/>
  </cols>
  <sheetData>
    <row r="1" spans="1:12" s="197" customFormat="1" ht="18">
      <c r="A1" s="327" t="str">
        <f>'010'!A1</f>
        <v>Q-1 (July-Sept-25)</v>
      </c>
      <c r="B1" s="327"/>
      <c r="C1" s="327"/>
      <c r="D1" s="327"/>
      <c r="E1" s="327"/>
      <c r="F1" s="196"/>
      <c r="G1" s="196"/>
      <c r="H1" s="196"/>
      <c r="I1" s="196"/>
      <c r="J1" s="196"/>
    </row>
    <row r="2" spans="1:12" s="197" customFormat="1" ht="18">
      <c r="A2" s="196" t="str">
        <f>'010'!A2</f>
        <v>Year: 2025-26</v>
      </c>
      <c r="B2" s="196"/>
      <c r="C2" s="196"/>
      <c r="D2" s="196"/>
      <c r="E2" s="196"/>
      <c r="F2" s="196"/>
      <c r="G2" s="196"/>
      <c r="H2" s="196"/>
      <c r="I2" s="196"/>
      <c r="J2" s="196"/>
    </row>
    <row r="3" spans="1:12" ht="18">
      <c r="A3" s="345" t="s">
        <v>626</v>
      </c>
      <c r="B3" s="345"/>
      <c r="C3" s="345"/>
      <c r="D3" s="345"/>
      <c r="E3" s="345"/>
      <c r="F3" s="345"/>
      <c r="G3" s="345"/>
      <c r="H3" s="345"/>
      <c r="I3" s="345"/>
      <c r="J3" s="345"/>
    </row>
    <row r="4" spans="1:12" s="88" customFormat="1" ht="108">
      <c r="A4" s="198" t="s">
        <v>15</v>
      </c>
      <c r="B4" s="198" t="s">
        <v>618</v>
      </c>
      <c r="C4" s="198" t="s">
        <v>627</v>
      </c>
      <c r="D4" s="198" t="s">
        <v>628</v>
      </c>
      <c r="E4" s="198" t="s">
        <v>629</v>
      </c>
      <c r="F4" s="198" t="s">
        <v>630</v>
      </c>
      <c r="G4" s="198" t="s">
        <v>631</v>
      </c>
      <c r="H4" s="198" t="s">
        <v>632</v>
      </c>
      <c r="I4" s="198" t="s">
        <v>633</v>
      </c>
      <c r="J4" s="198" t="s">
        <v>634</v>
      </c>
    </row>
    <row r="5" spans="1:12" ht="18">
      <c r="A5" s="187">
        <v>1</v>
      </c>
      <c r="B5" s="187">
        <v>2</v>
      </c>
      <c r="C5" s="199">
        <v>3</v>
      </c>
      <c r="D5" s="199">
        <v>4</v>
      </c>
      <c r="E5" s="199" t="s">
        <v>635</v>
      </c>
      <c r="F5" s="199">
        <v>6</v>
      </c>
      <c r="G5" s="199" t="s">
        <v>636</v>
      </c>
      <c r="H5" s="199">
        <v>8</v>
      </c>
      <c r="I5" s="199" t="s">
        <v>637</v>
      </c>
      <c r="J5" s="199" t="s">
        <v>638</v>
      </c>
    </row>
    <row r="6" spans="1:12" s="205" customFormat="1" ht="18">
      <c r="A6" s="200">
        <v>1</v>
      </c>
      <c r="B6" s="190">
        <f>[27]Saidi!B8</f>
        <v>45839</v>
      </c>
      <c r="C6" s="201">
        <f>[27]Saidi!C8</f>
        <v>42075</v>
      </c>
      <c r="D6" s="202" t="str">
        <f>[27]Saidi!D8</f>
        <v>20899:54</v>
      </c>
      <c r="E6" s="203">
        <f>[27]Saidi!E8</f>
        <v>2.0833333333333332E-2</v>
      </c>
      <c r="F6" s="204">
        <f>[27]Saidi!F8</f>
        <v>3266778</v>
      </c>
      <c r="G6" s="202">
        <f>E6*F6</f>
        <v>68057.875</v>
      </c>
      <c r="H6" s="204">
        <f>[27]Saidi!H8</f>
        <v>3673760</v>
      </c>
      <c r="I6" s="202" t="str">
        <f>[27]Saidi!I8</f>
        <v>1477137:20</v>
      </c>
      <c r="J6" s="203">
        <f>[27]Saidi!K8</f>
        <v>1.6666666666666666E-2</v>
      </c>
      <c r="L6" s="206"/>
    </row>
    <row r="7" spans="1:12" s="205" customFormat="1" ht="18">
      <c r="A7" s="200">
        <v>2</v>
      </c>
      <c r="B7" s="190">
        <f>[27]Saidi!B9</f>
        <v>45870</v>
      </c>
      <c r="C7" s="201">
        <f>[27]Saidi!C9</f>
        <v>45841</v>
      </c>
      <c r="D7" s="202" t="str">
        <f>[27]Saidi!D9</f>
        <v>22222:33</v>
      </c>
      <c r="E7" s="203">
        <f>[27]Saidi!E9</f>
        <v>2.013888888888889E-2</v>
      </c>
      <c r="F7" s="204">
        <f>[27]Saidi!F9</f>
        <v>3259217</v>
      </c>
      <c r="G7" s="202">
        <f>E7*F7</f>
        <v>65637.009027777778</v>
      </c>
      <c r="H7" s="204">
        <f>[27]Saidi!H9</f>
        <v>3680838</v>
      </c>
      <c r="I7" s="202" t="str">
        <f>[27]Saidi!I9</f>
        <v>1398866:28</v>
      </c>
      <c r="J7" s="203">
        <f>[27]Saidi!K9</f>
        <v>1.5972222222222221E-2</v>
      </c>
    </row>
    <row r="8" spans="1:12" s="205" customFormat="1" ht="18">
      <c r="A8" s="200">
        <v>3</v>
      </c>
      <c r="B8" s="190">
        <f>[27]Saidi!B10</f>
        <v>45901</v>
      </c>
      <c r="C8" s="201">
        <f>[27]Saidi!C10</f>
        <v>42110</v>
      </c>
      <c r="D8" s="202" t="str">
        <f>[27]Saidi!D10</f>
        <v>20878:39</v>
      </c>
      <c r="E8" s="203">
        <f>[27]Saidi!E10</f>
        <v>2.0833333333333332E-2</v>
      </c>
      <c r="F8" s="204">
        <f>[27]Saidi!F10</f>
        <v>3249588</v>
      </c>
      <c r="G8" s="202">
        <f>E8*F8</f>
        <v>67699.75</v>
      </c>
      <c r="H8" s="204">
        <f>[27]Saidi!H10</f>
        <v>3687829</v>
      </c>
      <c r="I8" s="202" t="str">
        <f>[27]Saidi!I10</f>
        <v>1457025:09</v>
      </c>
      <c r="J8" s="203">
        <f>[27]Saidi!K10</f>
        <v>1.6666666666666666E-2</v>
      </c>
    </row>
    <row r="9" spans="1:12" ht="18">
      <c r="A9" s="193"/>
      <c r="B9" s="193"/>
      <c r="C9" s="193">
        <f>SUM(C6:C8)</f>
        <v>130026</v>
      </c>
      <c r="D9" s="207" t="s">
        <v>639</v>
      </c>
      <c r="E9" s="207">
        <f>SUM(E6:E8)</f>
        <v>6.1805555555555558E-2</v>
      </c>
      <c r="F9" s="193">
        <f>SUM(F6:F8)</f>
        <v>9775583</v>
      </c>
      <c r="G9" s="207" t="s">
        <v>640</v>
      </c>
      <c r="H9" s="193">
        <f>SUM(H6:H8)</f>
        <v>11042427</v>
      </c>
      <c r="I9" s="208" t="s">
        <v>641</v>
      </c>
      <c r="J9" s="209">
        <f>AVERAGE(J6:J8)</f>
        <v>1.6435185185185181E-2</v>
      </c>
    </row>
    <row r="10" spans="1:12">
      <c r="E10" s="210"/>
      <c r="G10" s="211"/>
      <c r="I10" s="212"/>
    </row>
    <row r="11" spans="1:12">
      <c r="F11" s="210"/>
      <c r="I11" s="210"/>
    </row>
    <row r="13" spans="1:12">
      <c r="D13" s="210"/>
    </row>
    <row r="14" spans="1:12">
      <c r="D14" s="210"/>
    </row>
    <row r="15" spans="1:12">
      <c r="D15" s="210"/>
    </row>
    <row r="16" spans="1:12">
      <c r="D16" s="210"/>
      <c r="F16" s="213"/>
      <c r="G16" s="213"/>
    </row>
    <row r="17" spans="4:5">
      <c r="D17" s="210"/>
    </row>
    <row r="18" spans="4:5">
      <c r="E18" s="213"/>
    </row>
  </sheetData>
  <mergeCells count="2">
    <mergeCell ref="A1:E1"/>
    <mergeCell ref="A3:J3"/>
  </mergeCells>
  <printOptions horizontalCentered="1" verticalCentered="1"/>
  <pageMargins left="0.45" right="0.45" top="0.5" bottom="0.5" header="0.3" footer="0.3"/>
  <pageSetup paperSize="9" orientation="landscape" horizontalDpi="120" verticalDpi="144" r:id="rId1"/>
  <headerFooter>
    <oddFooter>&amp;L&amp;A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topLeftCell="A3" zoomScale="90" zoomScaleNormal="90" zoomScaleSheetLayoutView="100" workbookViewId="0">
      <selection sqref="A1:H9"/>
    </sheetView>
  </sheetViews>
  <sheetFormatPr defaultRowHeight="14.25"/>
  <cols>
    <col min="1" max="1" width="4" style="87" bestFit="1" customWidth="1"/>
    <col min="2" max="2" width="10.7109375" style="87" customWidth="1"/>
    <col min="3" max="3" width="14.140625" style="87" customWidth="1"/>
    <col min="4" max="4" width="25" style="87" customWidth="1"/>
    <col min="5" max="5" width="17.85546875" style="87" bestFit="1" customWidth="1"/>
    <col min="6" max="8" width="15.42578125" style="87" customWidth="1"/>
    <col min="9" max="9" width="14.140625" style="87" bestFit="1" customWidth="1"/>
    <col min="10" max="256" width="9.140625" style="87"/>
    <col min="257" max="257" width="4" style="87" bestFit="1" customWidth="1"/>
    <col min="258" max="258" width="10.7109375" style="87" customWidth="1"/>
    <col min="259" max="259" width="14.140625" style="87" customWidth="1"/>
    <col min="260" max="260" width="25" style="87" customWidth="1"/>
    <col min="261" max="261" width="17.85546875" style="87" bestFit="1" customWidth="1"/>
    <col min="262" max="264" width="15.42578125" style="87" customWidth="1"/>
    <col min="265" max="265" width="14.140625" style="87" bestFit="1" customWidth="1"/>
    <col min="266" max="512" width="9.140625" style="87"/>
    <col min="513" max="513" width="4" style="87" bestFit="1" customWidth="1"/>
    <col min="514" max="514" width="10.7109375" style="87" customWidth="1"/>
    <col min="515" max="515" width="14.140625" style="87" customWidth="1"/>
    <col min="516" max="516" width="25" style="87" customWidth="1"/>
    <col min="517" max="517" width="17.85546875" style="87" bestFit="1" customWidth="1"/>
    <col min="518" max="520" width="15.42578125" style="87" customWidth="1"/>
    <col min="521" max="521" width="14.140625" style="87" bestFit="1" customWidth="1"/>
    <col min="522" max="768" width="9.140625" style="87"/>
    <col min="769" max="769" width="4" style="87" bestFit="1" customWidth="1"/>
    <col min="770" max="770" width="10.7109375" style="87" customWidth="1"/>
    <col min="771" max="771" width="14.140625" style="87" customWidth="1"/>
    <col min="772" max="772" width="25" style="87" customWidth="1"/>
    <col min="773" max="773" width="17.85546875" style="87" bestFit="1" customWidth="1"/>
    <col min="774" max="776" width="15.42578125" style="87" customWidth="1"/>
    <col min="777" max="777" width="14.140625" style="87" bestFit="1" customWidth="1"/>
    <col min="778" max="1024" width="9.140625" style="87"/>
    <col min="1025" max="1025" width="4" style="87" bestFit="1" customWidth="1"/>
    <col min="1026" max="1026" width="10.7109375" style="87" customWidth="1"/>
    <col min="1027" max="1027" width="14.140625" style="87" customWidth="1"/>
    <col min="1028" max="1028" width="25" style="87" customWidth="1"/>
    <col min="1029" max="1029" width="17.85546875" style="87" bestFit="1" customWidth="1"/>
    <col min="1030" max="1032" width="15.42578125" style="87" customWidth="1"/>
    <col min="1033" max="1033" width="14.140625" style="87" bestFit="1" customWidth="1"/>
    <col min="1034" max="1280" width="9.140625" style="87"/>
    <col min="1281" max="1281" width="4" style="87" bestFit="1" customWidth="1"/>
    <col min="1282" max="1282" width="10.7109375" style="87" customWidth="1"/>
    <col min="1283" max="1283" width="14.140625" style="87" customWidth="1"/>
    <col min="1284" max="1284" width="25" style="87" customWidth="1"/>
    <col min="1285" max="1285" width="17.85546875" style="87" bestFit="1" customWidth="1"/>
    <col min="1286" max="1288" width="15.42578125" style="87" customWidth="1"/>
    <col min="1289" max="1289" width="14.140625" style="87" bestFit="1" customWidth="1"/>
    <col min="1290" max="1536" width="9.140625" style="87"/>
    <col min="1537" max="1537" width="4" style="87" bestFit="1" customWidth="1"/>
    <col min="1538" max="1538" width="10.7109375" style="87" customWidth="1"/>
    <col min="1539" max="1539" width="14.140625" style="87" customWidth="1"/>
    <col min="1540" max="1540" width="25" style="87" customWidth="1"/>
    <col min="1541" max="1541" width="17.85546875" style="87" bestFit="1" customWidth="1"/>
    <col min="1542" max="1544" width="15.42578125" style="87" customWidth="1"/>
    <col min="1545" max="1545" width="14.140625" style="87" bestFit="1" customWidth="1"/>
    <col min="1546" max="1792" width="9.140625" style="87"/>
    <col min="1793" max="1793" width="4" style="87" bestFit="1" customWidth="1"/>
    <col min="1794" max="1794" width="10.7109375" style="87" customWidth="1"/>
    <col min="1795" max="1795" width="14.140625" style="87" customWidth="1"/>
    <col min="1796" max="1796" width="25" style="87" customWidth="1"/>
    <col min="1797" max="1797" width="17.85546875" style="87" bestFit="1" customWidth="1"/>
    <col min="1798" max="1800" width="15.42578125" style="87" customWidth="1"/>
    <col min="1801" max="1801" width="14.140625" style="87" bestFit="1" customWidth="1"/>
    <col min="1802" max="2048" width="9.140625" style="87"/>
    <col min="2049" max="2049" width="4" style="87" bestFit="1" customWidth="1"/>
    <col min="2050" max="2050" width="10.7109375" style="87" customWidth="1"/>
    <col min="2051" max="2051" width="14.140625" style="87" customWidth="1"/>
    <col min="2052" max="2052" width="25" style="87" customWidth="1"/>
    <col min="2053" max="2053" width="17.85546875" style="87" bestFit="1" customWidth="1"/>
    <col min="2054" max="2056" width="15.42578125" style="87" customWidth="1"/>
    <col min="2057" max="2057" width="14.140625" style="87" bestFit="1" customWidth="1"/>
    <col min="2058" max="2304" width="9.140625" style="87"/>
    <col min="2305" max="2305" width="4" style="87" bestFit="1" customWidth="1"/>
    <col min="2306" max="2306" width="10.7109375" style="87" customWidth="1"/>
    <col min="2307" max="2307" width="14.140625" style="87" customWidth="1"/>
    <col min="2308" max="2308" width="25" style="87" customWidth="1"/>
    <col min="2309" max="2309" width="17.85546875" style="87" bestFit="1" customWidth="1"/>
    <col min="2310" max="2312" width="15.42578125" style="87" customWidth="1"/>
    <col min="2313" max="2313" width="14.140625" style="87" bestFit="1" customWidth="1"/>
    <col min="2314" max="2560" width="9.140625" style="87"/>
    <col min="2561" max="2561" width="4" style="87" bestFit="1" customWidth="1"/>
    <col min="2562" max="2562" width="10.7109375" style="87" customWidth="1"/>
    <col min="2563" max="2563" width="14.140625" style="87" customWidth="1"/>
    <col min="2564" max="2564" width="25" style="87" customWidth="1"/>
    <col min="2565" max="2565" width="17.85546875" style="87" bestFit="1" customWidth="1"/>
    <col min="2566" max="2568" width="15.42578125" style="87" customWidth="1"/>
    <col min="2569" max="2569" width="14.140625" style="87" bestFit="1" customWidth="1"/>
    <col min="2570" max="2816" width="9.140625" style="87"/>
    <col min="2817" max="2817" width="4" style="87" bestFit="1" customWidth="1"/>
    <col min="2818" max="2818" width="10.7109375" style="87" customWidth="1"/>
    <col min="2819" max="2819" width="14.140625" style="87" customWidth="1"/>
    <col min="2820" max="2820" width="25" style="87" customWidth="1"/>
    <col min="2821" max="2821" width="17.85546875" style="87" bestFit="1" customWidth="1"/>
    <col min="2822" max="2824" width="15.42578125" style="87" customWidth="1"/>
    <col min="2825" max="2825" width="14.140625" style="87" bestFit="1" customWidth="1"/>
    <col min="2826" max="3072" width="9.140625" style="87"/>
    <col min="3073" max="3073" width="4" style="87" bestFit="1" customWidth="1"/>
    <col min="3074" max="3074" width="10.7109375" style="87" customWidth="1"/>
    <col min="3075" max="3075" width="14.140625" style="87" customWidth="1"/>
    <col min="3076" max="3076" width="25" style="87" customWidth="1"/>
    <col min="3077" max="3077" width="17.85546875" style="87" bestFit="1" customWidth="1"/>
    <col min="3078" max="3080" width="15.42578125" style="87" customWidth="1"/>
    <col min="3081" max="3081" width="14.140625" style="87" bestFit="1" customWidth="1"/>
    <col min="3082" max="3328" width="9.140625" style="87"/>
    <col min="3329" max="3329" width="4" style="87" bestFit="1" customWidth="1"/>
    <col min="3330" max="3330" width="10.7109375" style="87" customWidth="1"/>
    <col min="3331" max="3331" width="14.140625" style="87" customWidth="1"/>
    <col min="3332" max="3332" width="25" style="87" customWidth="1"/>
    <col min="3333" max="3333" width="17.85546875" style="87" bestFit="1" customWidth="1"/>
    <col min="3334" max="3336" width="15.42578125" style="87" customWidth="1"/>
    <col min="3337" max="3337" width="14.140625" style="87" bestFit="1" customWidth="1"/>
    <col min="3338" max="3584" width="9.140625" style="87"/>
    <col min="3585" max="3585" width="4" style="87" bestFit="1" customWidth="1"/>
    <col min="3586" max="3586" width="10.7109375" style="87" customWidth="1"/>
    <col min="3587" max="3587" width="14.140625" style="87" customWidth="1"/>
    <col min="3588" max="3588" width="25" style="87" customWidth="1"/>
    <col min="3589" max="3589" width="17.85546875" style="87" bestFit="1" customWidth="1"/>
    <col min="3590" max="3592" width="15.42578125" style="87" customWidth="1"/>
    <col min="3593" max="3593" width="14.140625" style="87" bestFit="1" customWidth="1"/>
    <col min="3594" max="3840" width="9.140625" style="87"/>
    <col min="3841" max="3841" width="4" style="87" bestFit="1" customWidth="1"/>
    <col min="3842" max="3842" width="10.7109375" style="87" customWidth="1"/>
    <col min="3843" max="3843" width="14.140625" style="87" customWidth="1"/>
    <col min="3844" max="3844" width="25" style="87" customWidth="1"/>
    <col min="3845" max="3845" width="17.85546875" style="87" bestFit="1" customWidth="1"/>
    <col min="3846" max="3848" width="15.42578125" style="87" customWidth="1"/>
    <col min="3849" max="3849" width="14.140625" style="87" bestFit="1" customWidth="1"/>
    <col min="3850" max="4096" width="9.140625" style="87"/>
    <col min="4097" max="4097" width="4" style="87" bestFit="1" customWidth="1"/>
    <col min="4098" max="4098" width="10.7109375" style="87" customWidth="1"/>
    <col min="4099" max="4099" width="14.140625" style="87" customWidth="1"/>
    <col min="4100" max="4100" width="25" style="87" customWidth="1"/>
    <col min="4101" max="4101" width="17.85546875" style="87" bestFit="1" customWidth="1"/>
    <col min="4102" max="4104" width="15.42578125" style="87" customWidth="1"/>
    <col min="4105" max="4105" width="14.140625" style="87" bestFit="1" customWidth="1"/>
    <col min="4106" max="4352" width="9.140625" style="87"/>
    <col min="4353" max="4353" width="4" style="87" bestFit="1" customWidth="1"/>
    <col min="4354" max="4354" width="10.7109375" style="87" customWidth="1"/>
    <col min="4355" max="4355" width="14.140625" style="87" customWidth="1"/>
    <col min="4356" max="4356" width="25" style="87" customWidth="1"/>
    <col min="4357" max="4357" width="17.85546875" style="87" bestFit="1" customWidth="1"/>
    <col min="4358" max="4360" width="15.42578125" style="87" customWidth="1"/>
    <col min="4361" max="4361" width="14.140625" style="87" bestFit="1" customWidth="1"/>
    <col min="4362" max="4608" width="9.140625" style="87"/>
    <col min="4609" max="4609" width="4" style="87" bestFit="1" customWidth="1"/>
    <col min="4610" max="4610" width="10.7109375" style="87" customWidth="1"/>
    <col min="4611" max="4611" width="14.140625" style="87" customWidth="1"/>
    <col min="4612" max="4612" width="25" style="87" customWidth="1"/>
    <col min="4613" max="4613" width="17.85546875" style="87" bestFit="1" customWidth="1"/>
    <col min="4614" max="4616" width="15.42578125" style="87" customWidth="1"/>
    <col min="4617" max="4617" width="14.140625" style="87" bestFit="1" customWidth="1"/>
    <col min="4618" max="4864" width="9.140625" style="87"/>
    <col min="4865" max="4865" width="4" style="87" bestFit="1" customWidth="1"/>
    <col min="4866" max="4866" width="10.7109375" style="87" customWidth="1"/>
    <col min="4867" max="4867" width="14.140625" style="87" customWidth="1"/>
    <col min="4868" max="4868" width="25" style="87" customWidth="1"/>
    <col min="4869" max="4869" width="17.85546875" style="87" bestFit="1" customWidth="1"/>
    <col min="4870" max="4872" width="15.42578125" style="87" customWidth="1"/>
    <col min="4873" max="4873" width="14.140625" style="87" bestFit="1" customWidth="1"/>
    <col min="4874" max="5120" width="9.140625" style="87"/>
    <col min="5121" max="5121" width="4" style="87" bestFit="1" customWidth="1"/>
    <col min="5122" max="5122" width="10.7109375" style="87" customWidth="1"/>
    <col min="5123" max="5123" width="14.140625" style="87" customWidth="1"/>
    <col min="5124" max="5124" width="25" style="87" customWidth="1"/>
    <col min="5125" max="5125" width="17.85546875" style="87" bestFit="1" customWidth="1"/>
    <col min="5126" max="5128" width="15.42578125" style="87" customWidth="1"/>
    <col min="5129" max="5129" width="14.140625" style="87" bestFit="1" customWidth="1"/>
    <col min="5130" max="5376" width="9.140625" style="87"/>
    <col min="5377" max="5377" width="4" style="87" bestFit="1" customWidth="1"/>
    <col min="5378" max="5378" width="10.7109375" style="87" customWidth="1"/>
    <col min="5379" max="5379" width="14.140625" style="87" customWidth="1"/>
    <col min="5380" max="5380" width="25" style="87" customWidth="1"/>
    <col min="5381" max="5381" width="17.85546875" style="87" bestFit="1" customWidth="1"/>
    <col min="5382" max="5384" width="15.42578125" style="87" customWidth="1"/>
    <col min="5385" max="5385" width="14.140625" style="87" bestFit="1" customWidth="1"/>
    <col min="5386" max="5632" width="9.140625" style="87"/>
    <col min="5633" max="5633" width="4" style="87" bestFit="1" customWidth="1"/>
    <col min="5634" max="5634" width="10.7109375" style="87" customWidth="1"/>
    <col min="5635" max="5635" width="14.140625" style="87" customWidth="1"/>
    <col min="5636" max="5636" width="25" style="87" customWidth="1"/>
    <col min="5637" max="5637" width="17.85546875" style="87" bestFit="1" customWidth="1"/>
    <col min="5638" max="5640" width="15.42578125" style="87" customWidth="1"/>
    <col min="5641" max="5641" width="14.140625" style="87" bestFit="1" customWidth="1"/>
    <col min="5642" max="5888" width="9.140625" style="87"/>
    <col min="5889" max="5889" width="4" style="87" bestFit="1" customWidth="1"/>
    <col min="5890" max="5890" width="10.7109375" style="87" customWidth="1"/>
    <col min="5891" max="5891" width="14.140625" style="87" customWidth="1"/>
    <col min="5892" max="5892" width="25" style="87" customWidth="1"/>
    <col min="5893" max="5893" width="17.85546875" style="87" bestFit="1" customWidth="1"/>
    <col min="5894" max="5896" width="15.42578125" style="87" customWidth="1"/>
    <col min="5897" max="5897" width="14.140625" style="87" bestFit="1" customWidth="1"/>
    <col min="5898" max="6144" width="9.140625" style="87"/>
    <col min="6145" max="6145" width="4" style="87" bestFit="1" customWidth="1"/>
    <col min="6146" max="6146" width="10.7109375" style="87" customWidth="1"/>
    <col min="6147" max="6147" width="14.140625" style="87" customWidth="1"/>
    <col min="6148" max="6148" width="25" style="87" customWidth="1"/>
    <col min="6149" max="6149" width="17.85546875" style="87" bestFit="1" customWidth="1"/>
    <col min="6150" max="6152" width="15.42578125" style="87" customWidth="1"/>
    <col min="6153" max="6153" width="14.140625" style="87" bestFit="1" customWidth="1"/>
    <col min="6154" max="6400" width="9.140625" style="87"/>
    <col min="6401" max="6401" width="4" style="87" bestFit="1" customWidth="1"/>
    <col min="6402" max="6402" width="10.7109375" style="87" customWidth="1"/>
    <col min="6403" max="6403" width="14.140625" style="87" customWidth="1"/>
    <col min="6404" max="6404" width="25" style="87" customWidth="1"/>
    <col min="6405" max="6405" width="17.85546875" style="87" bestFit="1" customWidth="1"/>
    <col min="6406" max="6408" width="15.42578125" style="87" customWidth="1"/>
    <col min="6409" max="6409" width="14.140625" style="87" bestFit="1" customWidth="1"/>
    <col min="6410" max="6656" width="9.140625" style="87"/>
    <col min="6657" max="6657" width="4" style="87" bestFit="1" customWidth="1"/>
    <col min="6658" max="6658" width="10.7109375" style="87" customWidth="1"/>
    <col min="6659" max="6659" width="14.140625" style="87" customWidth="1"/>
    <col min="6660" max="6660" width="25" style="87" customWidth="1"/>
    <col min="6661" max="6661" width="17.85546875" style="87" bestFit="1" customWidth="1"/>
    <col min="6662" max="6664" width="15.42578125" style="87" customWidth="1"/>
    <col min="6665" max="6665" width="14.140625" style="87" bestFit="1" customWidth="1"/>
    <col min="6666" max="6912" width="9.140625" style="87"/>
    <col min="6913" max="6913" width="4" style="87" bestFit="1" customWidth="1"/>
    <col min="6914" max="6914" width="10.7109375" style="87" customWidth="1"/>
    <col min="6915" max="6915" width="14.140625" style="87" customWidth="1"/>
    <col min="6916" max="6916" width="25" style="87" customWidth="1"/>
    <col min="6917" max="6917" width="17.85546875" style="87" bestFit="1" customWidth="1"/>
    <col min="6918" max="6920" width="15.42578125" style="87" customWidth="1"/>
    <col min="6921" max="6921" width="14.140625" style="87" bestFit="1" customWidth="1"/>
    <col min="6922" max="7168" width="9.140625" style="87"/>
    <col min="7169" max="7169" width="4" style="87" bestFit="1" customWidth="1"/>
    <col min="7170" max="7170" width="10.7109375" style="87" customWidth="1"/>
    <col min="7171" max="7171" width="14.140625" style="87" customWidth="1"/>
    <col min="7172" max="7172" width="25" style="87" customWidth="1"/>
    <col min="7173" max="7173" width="17.85546875" style="87" bestFit="1" customWidth="1"/>
    <col min="7174" max="7176" width="15.42578125" style="87" customWidth="1"/>
    <col min="7177" max="7177" width="14.140625" style="87" bestFit="1" customWidth="1"/>
    <col min="7178" max="7424" width="9.140625" style="87"/>
    <col min="7425" max="7425" width="4" style="87" bestFit="1" customWidth="1"/>
    <col min="7426" max="7426" width="10.7109375" style="87" customWidth="1"/>
    <col min="7427" max="7427" width="14.140625" style="87" customWidth="1"/>
    <col min="7428" max="7428" width="25" style="87" customWidth="1"/>
    <col min="7429" max="7429" width="17.85546875" style="87" bestFit="1" customWidth="1"/>
    <col min="7430" max="7432" width="15.42578125" style="87" customWidth="1"/>
    <col min="7433" max="7433" width="14.140625" style="87" bestFit="1" customWidth="1"/>
    <col min="7434" max="7680" width="9.140625" style="87"/>
    <col min="7681" max="7681" width="4" style="87" bestFit="1" customWidth="1"/>
    <col min="7682" max="7682" width="10.7109375" style="87" customWidth="1"/>
    <col min="7683" max="7683" width="14.140625" style="87" customWidth="1"/>
    <col min="7684" max="7684" width="25" style="87" customWidth="1"/>
    <col min="7685" max="7685" width="17.85546875" style="87" bestFit="1" customWidth="1"/>
    <col min="7686" max="7688" width="15.42578125" style="87" customWidth="1"/>
    <col min="7689" max="7689" width="14.140625" style="87" bestFit="1" customWidth="1"/>
    <col min="7690" max="7936" width="9.140625" style="87"/>
    <col min="7937" max="7937" width="4" style="87" bestFit="1" customWidth="1"/>
    <col min="7938" max="7938" width="10.7109375" style="87" customWidth="1"/>
    <col min="7939" max="7939" width="14.140625" style="87" customWidth="1"/>
    <col min="7940" max="7940" width="25" style="87" customWidth="1"/>
    <col min="7941" max="7941" width="17.85546875" style="87" bestFit="1" customWidth="1"/>
    <col min="7942" max="7944" width="15.42578125" style="87" customWidth="1"/>
    <col min="7945" max="7945" width="14.140625" style="87" bestFit="1" customWidth="1"/>
    <col min="7946" max="8192" width="9.140625" style="87"/>
    <col min="8193" max="8193" width="4" style="87" bestFit="1" customWidth="1"/>
    <col min="8194" max="8194" width="10.7109375" style="87" customWidth="1"/>
    <col min="8195" max="8195" width="14.140625" style="87" customWidth="1"/>
    <col min="8196" max="8196" width="25" style="87" customWidth="1"/>
    <col min="8197" max="8197" width="17.85546875" style="87" bestFit="1" customWidth="1"/>
    <col min="8198" max="8200" width="15.42578125" style="87" customWidth="1"/>
    <col min="8201" max="8201" width="14.140625" style="87" bestFit="1" customWidth="1"/>
    <col min="8202" max="8448" width="9.140625" style="87"/>
    <col min="8449" max="8449" width="4" style="87" bestFit="1" customWidth="1"/>
    <col min="8450" max="8450" width="10.7109375" style="87" customWidth="1"/>
    <col min="8451" max="8451" width="14.140625" style="87" customWidth="1"/>
    <col min="8452" max="8452" width="25" style="87" customWidth="1"/>
    <col min="8453" max="8453" width="17.85546875" style="87" bestFit="1" customWidth="1"/>
    <col min="8454" max="8456" width="15.42578125" style="87" customWidth="1"/>
    <col min="8457" max="8457" width="14.140625" style="87" bestFit="1" customWidth="1"/>
    <col min="8458" max="8704" width="9.140625" style="87"/>
    <col min="8705" max="8705" width="4" style="87" bestFit="1" customWidth="1"/>
    <col min="8706" max="8706" width="10.7109375" style="87" customWidth="1"/>
    <col min="8707" max="8707" width="14.140625" style="87" customWidth="1"/>
    <col min="8708" max="8708" width="25" style="87" customWidth="1"/>
    <col min="8709" max="8709" width="17.85546875" style="87" bestFit="1" customWidth="1"/>
    <col min="8710" max="8712" width="15.42578125" style="87" customWidth="1"/>
    <col min="8713" max="8713" width="14.140625" style="87" bestFit="1" customWidth="1"/>
    <col min="8714" max="8960" width="9.140625" style="87"/>
    <col min="8961" max="8961" width="4" style="87" bestFit="1" customWidth="1"/>
    <col min="8962" max="8962" width="10.7109375" style="87" customWidth="1"/>
    <col min="8963" max="8963" width="14.140625" style="87" customWidth="1"/>
    <col min="8964" max="8964" width="25" style="87" customWidth="1"/>
    <col min="8965" max="8965" width="17.85546875" style="87" bestFit="1" customWidth="1"/>
    <col min="8966" max="8968" width="15.42578125" style="87" customWidth="1"/>
    <col min="8969" max="8969" width="14.140625" style="87" bestFit="1" customWidth="1"/>
    <col min="8970" max="9216" width="9.140625" style="87"/>
    <col min="9217" max="9217" width="4" style="87" bestFit="1" customWidth="1"/>
    <col min="9218" max="9218" width="10.7109375" style="87" customWidth="1"/>
    <col min="9219" max="9219" width="14.140625" style="87" customWidth="1"/>
    <col min="9220" max="9220" width="25" style="87" customWidth="1"/>
    <col min="9221" max="9221" width="17.85546875" style="87" bestFit="1" customWidth="1"/>
    <col min="9222" max="9224" width="15.42578125" style="87" customWidth="1"/>
    <col min="9225" max="9225" width="14.140625" style="87" bestFit="1" customWidth="1"/>
    <col min="9226" max="9472" width="9.140625" style="87"/>
    <col min="9473" max="9473" width="4" style="87" bestFit="1" customWidth="1"/>
    <col min="9474" max="9474" width="10.7109375" style="87" customWidth="1"/>
    <col min="9475" max="9475" width="14.140625" style="87" customWidth="1"/>
    <col min="9476" max="9476" width="25" style="87" customWidth="1"/>
    <col min="9477" max="9477" width="17.85546875" style="87" bestFit="1" customWidth="1"/>
    <col min="9478" max="9480" width="15.42578125" style="87" customWidth="1"/>
    <col min="9481" max="9481" width="14.140625" style="87" bestFit="1" customWidth="1"/>
    <col min="9482" max="9728" width="9.140625" style="87"/>
    <col min="9729" max="9729" width="4" style="87" bestFit="1" customWidth="1"/>
    <col min="9730" max="9730" width="10.7109375" style="87" customWidth="1"/>
    <col min="9731" max="9731" width="14.140625" style="87" customWidth="1"/>
    <col min="9732" max="9732" width="25" style="87" customWidth="1"/>
    <col min="9733" max="9733" width="17.85546875" style="87" bestFit="1" customWidth="1"/>
    <col min="9734" max="9736" width="15.42578125" style="87" customWidth="1"/>
    <col min="9737" max="9737" width="14.140625" style="87" bestFit="1" customWidth="1"/>
    <col min="9738" max="9984" width="9.140625" style="87"/>
    <col min="9985" max="9985" width="4" style="87" bestFit="1" customWidth="1"/>
    <col min="9986" max="9986" width="10.7109375" style="87" customWidth="1"/>
    <col min="9987" max="9987" width="14.140625" style="87" customWidth="1"/>
    <col min="9988" max="9988" width="25" style="87" customWidth="1"/>
    <col min="9989" max="9989" width="17.85546875" style="87" bestFit="1" customWidth="1"/>
    <col min="9990" max="9992" width="15.42578125" style="87" customWidth="1"/>
    <col min="9993" max="9993" width="14.140625" style="87" bestFit="1" customWidth="1"/>
    <col min="9994" max="10240" width="9.140625" style="87"/>
    <col min="10241" max="10241" width="4" style="87" bestFit="1" customWidth="1"/>
    <col min="10242" max="10242" width="10.7109375" style="87" customWidth="1"/>
    <col min="10243" max="10243" width="14.140625" style="87" customWidth="1"/>
    <col min="10244" max="10244" width="25" style="87" customWidth="1"/>
    <col min="10245" max="10245" width="17.85546875" style="87" bestFit="1" customWidth="1"/>
    <col min="10246" max="10248" width="15.42578125" style="87" customWidth="1"/>
    <col min="10249" max="10249" width="14.140625" style="87" bestFit="1" customWidth="1"/>
    <col min="10250" max="10496" width="9.140625" style="87"/>
    <col min="10497" max="10497" width="4" style="87" bestFit="1" customWidth="1"/>
    <col min="10498" max="10498" width="10.7109375" style="87" customWidth="1"/>
    <col min="10499" max="10499" width="14.140625" style="87" customWidth="1"/>
    <col min="10500" max="10500" width="25" style="87" customWidth="1"/>
    <col min="10501" max="10501" width="17.85546875" style="87" bestFit="1" customWidth="1"/>
    <col min="10502" max="10504" width="15.42578125" style="87" customWidth="1"/>
    <col min="10505" max="10505" width="14.140625" style="87" bestFit="1" customWidth="1"/>
    <col min="10506" max="10752" width="9.140625" style="87"/>
    <col min="10753" max="10753" width="4" style="87" bestFit="1" customWidth="1"/>
    <col min="10754" max="10754" width="10.7109375" style="87" customWidth="1"/>
    <col min="10755" max="10755" width="14.140625" style="87" customWidth="1"/>
    <col min="10756" max="10756" width="25" style="87" customWidth="1"/>
    <col min="10757" max="10757" width="17.85546875" style="87" bestFit="1" customWidth="1"/>
    <col min="10758" max="10760" width="15.42578125" style="87" customWidth="1"/>
    <col min="10761" max="10761" width="14.140625" style="87" bestFit="1" customWidth="1"/>
    <col min="10762" max="11008" width="9.140625" style="87"/>
    <col min="11009" max="11009" width="4" style="87" bestFit="1" customWidth="1"/>
    <col min="11010" max="11010" width="10.7109375" style="87" customWidth="1"/>
    <col min="11011" max="11011" width="14.140625" style="87" customWidth="1"/>
    <col min="11012" max="11012" width="25" style="87" customWidth="1"/>
    <col min="11013" max="11013" width="17.85546875" style="87" bestFit="1" customWidth="1"/>
    <col min="11014" max="11016" width="15.42578125" style="87" customWidth="1"/>
    <col min="11017" max="11017" width="14.140625" style="87" bestFit="1" customWidth="1"/>
    <col min="11018" max="11264" width="9.140625" style="87"/>
    <col min="11265" max="11265" width="4" style="87" bestFit="1" customWidth="1"/>
    <col min="11266" max="11266" width="10.7109375" style="87" customWidth="1"/>
    <col min="11267" max="11267" width="14.140625" style="87" customWidth="1"/>
    <col min="11268" max="11268" width="25" style="87" customWidth="1"/>
    <col min="11269" max="11269" width="17.85546875" style="87" bestFit="1" customWidth="1"/>
    <col min="11270" max="11272" width="15.42578125" style="87" customWidth="1"/>
    <col min="11273" max="11273" width="14.140625" style="87" bestFit="1" customWidth="1"/>
    <col min="11274" max="11520" width="9.140625" style="87"/>
    <col min="11521" max="11521" width="4" style="87" bestFit="1" customWidth="1"/>
    <col min="11522" max="11522" width="10.7109375" style="87" customWidth="1"/>
    <col min="11523" max="11523" width="14.140625" style="87" customWidth="1"/>
    <col min="11524" max="11524" width="25" style="87" customWidth="1"/>
    <col min="11525" max="11525" width="17.85546875" style="87" bestFit="1" customWidth="1"/>
    <col min="11526" max="11528" width="15.42578125" style="87" customWidth="1"/>
    <col min="11529" max="11529" width="14.140625" style="87" bestFit="1" customWidth="1"/>
    <col min="11530" max="11776" width="9.140625" style="87"/>
    <col min="11777" max="11777" width="4" style="87" bestFit="1" customWidth="1"/>
    <col min="11778" max="11778" width="10.7109375" style="87" customWidth="1"/>
    <col min="11779" max="11779" width="14.140625" style="87" customWidth="1"/>
    <col min="11780" max="11780" width="25" style="87" customWidth="1"/>
    <col min="11781" max="11781" width="17.85546875" style="87" bestFit="1" customWidth="1"/>
    <col min="11782" max="11784" width="15.42578125" style="87" customWidth="1"/>
    <col min="11785" max="11785" width="14.140625" style="87" bestFit="1" customWidth="1"/>
    <col min="11786" max="12032" width="9.140625" style="87"/>
    <col min="12033" max="12033" width="4" style="87" bestFit="1" customWidth="1"/>
    <col min="12034" max="12034" width="10.7109375" style="87" customWidth="1"/>
    <col min="12035" max="12035" width="14.140625" style="87" customWidth="1"/>
    <col min="12036" max="12036" width="25" style="87" customWidth="1"/>
    <col min="12037" max="12037" width="17.85546875" style="87" bestFit="1" customWidth="1"/>
    <col min="12038" max="12040" width="15.42578125" style="87" customWidth="1"/>
    <col min="12041" max="12041" width="14.140625" style="87" bestFit="1" customWidth="1"/>
    <col min="12042" max="12288" width="9.140625" style="87"/>
    <col min="12289" max="12289" width="4" style="87" bestFit="1" customWidth="1"/>
    <col min="12290" max="12290" width="10.7109375" style="87" customWidth="1"/>
    <col min="12291" max="12291" width="14.140625" style="87" customWidth="1"/>
    <col min="12292" max="12292" width="25" style="87" customWidth="1"/>
    <col min="12293" max="12293" width="17.85546875" style="87" bestFit="1" customWidth="1"/>
    <col min="12294" max="12296" width="15.42578125" style="87" customWidth="1"/>
    <col min="12297" max="12297" width="14.140625" style="87" bestFit="1" customWidth="1"/>
    <col min="12298" max="12544" width="9.140625" style="87"/>
    <col min="12545" max="12545" width="4" style="87" bestFit="1" customWidth="1"/>
    <col min="12546" max="12546" width="10.7109375" style="87" customWidth="1"/>
    <col min="12547" max="12547" width="14.140625" style="87" customWidth="1"/>
    <col min="12548" max="12548" width="25" style="87" customWidth="1"/>
    <col min="12549" max="12549" width="17.85546875" style="87" bestFit="1" customWidth="1"/>
    <col min="12550" max="12552" width="15.42578125" style="87" customWidth="1"/>
    <col min="12553" max="12553" width="14.140625" style="87" bestFit="1" customWidth="1"/>
    <col min="12554" max="12800" width="9.140625" style="87"/>
    <col min="12801" max="12801" width="4" style="87" bestFit="1" customWidth="1"/>
    <col min="12802" max="12802" width="10.7109375" style="87" customWidth="1"/>
    <col min="12803" max="12803" width="14.140625" style="87" customWidth="1"/>
    <col min="12804" max="12804" width="25" style="87" customWidth="1"/>
    <col min="12805" max="12805" width="17.85546875" style="87" bestFit="1" customWidth="1"/>
    <col min="12806" max="12808" width="15.42578125" style="87" customWidth="1"/>
    <col min="12809" max="12809" width="14.140625" style="87" bestFit="1" customWidth="1"/>
    <col min="12810" max="13056" width="9.140625" style="87"/>
    <col min="13057" max="13057" width="4" style="87" bestFit="1" customWidth="1"/>
    <col min="13058" max="13058" width="10.7109375" style="87" customWidth="1"/>
    <col min="13059" max="13059" width="14.140625" style="87" customWidth="1"/>
    <col min="13060" max="13060" width="25" style="87" customWidth="1"/>
    <col min="13061" max="13061" width="17.85546875" style="87" bestFit="1" customWidth="1"/>
    <col min="13062" max="13064" width="15.42578125" style="87" customWidth="1"/>
    <col min="13065" max="13065" width="14.140625" style="87" bestFit="1" customWidth="1"/>
    <col min="13066" max="13312" width="9.140625" style="87"/>
    <col min="13313" max="13313" width="4" style="87" bestFit="1" customWidth="1"/>
    <col min="13314" max="13314" width="10.7109375" style="87" customWidth="1"/>
    <col min="13315" max="13315" width="14.140625" style="87" customWidth="1"/>
    <col min="13316" max="13316" width="25" style="87" customWidth="1"/>
    <col min="13317" max="13317" width="17.85546875" style="87" bestFit="1" customWidth="1"/>
    <col min="13318" max="13320" width="15.42578125" style="87" customWidth="1"/>
    <col min="13321" max="13321" width="14.140625" style="87" bestFit="1" customWidth="1"/>
    <col min="13322" max="13568" width="9.140625" style="87"/>
    <col min="13569" max="13569" width="4" style="87" bestFit="1" customWidth="1"/>
    <col min="13570" max="13570" width="10.7109375" style="87" customWidth="1"/>
    <col min="13571" max="13571" width="14.140625" style="87" customWidth="1"/>
    <col min="13572" max="13572" width="25" style="87" customWidth="1"/>
    <col min="13573" max="13573" width="17.85546875" style="87" bestFit="1" customWidth="1"/>
    <col min="13574" max="13576" width="15.42578125" style="87" customWidth="1"/>
    <col min="13577" max="13577" width="14.140625" style="87" bestFit="1" customWidth="1"/>
    <col min="13578" max="13824" width="9.140625" style="87"/>
    <col min="13825" max="13825" width="4" style="87" bestFit="1" customWidth="1"/>
    <col min="13826" max="13826" width="10.7109375" style="87" customWidth="1"/>
    <col min="13827" max="13827" width="14.140625" style="87" customWidth="1"/>
    <col min="13828" max="13828" width="25" style="87" customWidth="1"/>
    <col min="13829" max="13829" width="17.85546875" style="87" bestFit="1" customWidth="1"/>
    <col min="13830" max="13832" width="15.42578125" style="87" customWidth="1"/>
    <col min="13833" max="13833" width="14.140625" style="87" bestFit="1" customWidth="1"/>
    <col min="13834" max="14080" width="9.140625" style="87"/>
    <col min="14081" max="14081" width="4" style="87" bestFit="1" customWidth="1"/>
    <col min="14082" max="14082" width="10.7109375" style="87" customWidth="1"/>
    <col min="14083" max="14083" width="14.140625" style="87" customWidth="1"/>
    <col min="14084" max="14084" width="25" style="87" customWidth="1"/>
    <col min="14085" max="14085" width="17.85546875" style="87" bestFit="1" customWidth="1"/>
    <col min="14086" max="14088" width="15.42578125" style="87" customWidth="1"/>
    <col min="14089" max="14089" width="14.140625" style="87" bestFit="1" customWidth="1"/>
    <col min="14090" max="14336" width="9.140625" style="87"/>
    <col min="14337" max="14337" width="4" style="87" bestFit="1" customWidth="1"/>
    <col min="14338" max="14338" width="10.7109375" style="87" customWidth="1"/>
    <col min="14339" max="14339" width="14.140625" style="87" customWidth="1"/>
    <col min="14340" max="14340" width="25" style="87" customWidth="1"/>
    <col min="14341" max="14341" width="17.85546875" style="87" bestFit="1" customWidth="1"/>
    <col min="14342" max="14344" width="15.42578125" style="87" customWidth="1"/>
    <col min="14345" max="14345" width="14.140625" style="87" bestFit="1" customWidth="1"/>
    <col min="14346" max="14592" width="9.140625" style="87"/>
    <col min="14593" max="14593" width="4" style="87" bestFit="1" customWidth="1"/>
    <col min="14594" max="14594" width="10.7109375" style="87" customWidth="1"/>
    <col min="14595" max="14595" width="14.140625" style="87" customWidth="1"/>
    <col min="14596" max="14596" width="25" style="87" customWidth="1"/>
    <col min="14597" max="14597" width="17.85546875" style="87" bestFit="1" customWidth="1"/>
    <col min="14598" max="14600" width="15.42578125" style="87" customWidth="1"/>
    <col min="14601" max="14601" width="14.140625" style="87" bestFit="1" customWidth="1"/>
    <col min="14602" max="14848" width="9.140625" style="87"/>
    <col min="14849" max="14849" width="4" style="87" bestFit="1" customWidth="1"/>
    <col min="14850" max="14850" width="10.7109375" style="87" customWidth="1"/>
    <col min="14851" max="14851" width="14.140625" style="87" customWidth="1"/>
    <col min="14852" max="14852" width="25" style="87" customWidth="1"/>
    <col min="14853" max="14853" width="17.85546875" style="87" bestFit="1" customWidth="1"/>
    <col min="14854" max="14856" width="15.42578125" style="87" customWidth="1"/>
    <col min="14857" max="14857" width="14.140625" style="87" bestFit="1" customWidth="1"/>
    <col min="14858" max="15104" width="9.140625" style="87"/>
    <col min="15105" max="15105" width="4" style="87" bestFit="1" customWidth="1"/>
    <col min="15106" max="15106" width="10.7109375" style="87" customWidth="1"/>
    <col min="15107" max="15107" width="14.140625" style="87" customWidth="1"/>
    <col min="15108" max="15108" width="25" style="87" customWidth="1"/>
    <col min="15109" max="15109" width="17.85546875" style="87" bestFit="1" customWidth="1"/>
    <col min="15110" max="15112" width="15.42578125" style="87" customWidth="1"/>
    <col min="15113" max="15113" width="14.140625" style="87" bestFit="1" customWidth="1"/>
    <col min="15114" max="15360" width="9.140625" style="87"/>
    <col min="15361" max="15361" width="4" style="87" bestFit="1" customWidth="1"/>
    <col min="15362" max="15362" width="10.7109375" style="87" customWidth="1"/>
    <col min="15363" max="15363" width="14.140625" style="87" customWidth="1"/>
    <col min="15364" max="15364" width="25" style="87" customWidth="1"/>
    <col min="15365" max="15365" width="17.85546875" style="87" bestFit="1" customWidth="1"/>
    <col min="15366" max="15368" width="15.42578125" style="87" customWidth="1"/>
    <col min="15369" max="15369" width="14.140625" style="87" bestFit="1" customWidth="1"/>
    <col min="15370" max="15616" width="9.140625" style="87"/>
    <col min="15617" max="15617" width="4" style="87" bestFit="1" customWidth="1"/>
    <col min="15618" max="15618" width="10.7109375" style="87" customWidth="1"/>
    <col min="15619" max="15619" width="14.140625" style="87" customWidth="1"/>
    <col min="15620" max="15620" width="25" style="87" customWidth="1"/>
    <col min="15621" max="15621" width="17.85546875" style="87" bestFit="1" customWidth="1"/>
    <col min="15622" max="15624" width="15.42578125" style="87" customWidth="1"/>
    <col min="15625" max="15625" width="14.140625" style="87" bestFit="1" customWidth="1"/>
    <col min="15626" max="15872" width="9.140625" style="87"/>
    <col min="15873" max="15873" width="4" style="87" bestFit="1" customWidth="1"/>
    <col min="15874" max="15874" width="10.7109375" style="87" customWidth="1"/>
    <col min="15875" max="15875" width="14.140625" style="87" customWidth="1"/>
    <col min="15876" max="15876" width="25" style="87" customWidth="1"/>
    <col min="15877" max="15877" width="17.85546875" style="87" bestFit="1" customWidth="1"/>
    <col min="15878" max="15880" width="15.42578125" style="87" customWidth="1"/>
    <col min="15881" max="15881" width="14.140625" style="87" bestFit="1" customWidth="1"/>
    <col min="15882" max="16128" width="9.140625" style="87"/>
    <col min="16129" max="16129" width="4" style="87" bestFit="1" customWidth="1"/>
    <col min="16130" max="16130" width="10.7109375" style="87" customWidth="1"/>
    <col min="16131" max="16131" width="14.140625" style="87" customWidth="1"/>
    <col min="16132" max="16132" width="25" style="87" customWidth="1"/>
    <col min="16133" max="16133" width="17.85546875" style="87" bestFit="1" customWidth="1"/>
    <col min="16134" max="16136" width="15.42578125" style="87" customWidth="1"/>
    <col min="16137" max="16137" width="14.140625" style="87" bestFit="1" customWidth="1"/>
    <col min="16138" max="16384" width="9.140625" style="87"/>
  </cols>
  <sheetData>
    <row r="1" spans="1:11" ht="18">
      <c r="A1" s="327" t="str">
        <f>'010'!A1</f>
        <v>Q-1 (July-Sept-25)</v>
      </c>
      <c r="B1" s="327"/>
      <c r="C1" s="327"/>
      <c r="D1" s="327"/>
      <c r="E1" s="327"/>
      <c r="F1" s="327"/>
      <c r="G1" s="327"/>
      <c r="H1" s="327"/>
    </row>
    <row r="2" spans="1:11" ht="18">
      <c r="A2" s="346" t="str">
        <f>'011'!A2</f>
        <v>Year: 2025-26</v>
      </c>
      <c r="B2" s="346"/>
      <c r="C2" s="346"/>
      <c r="D2" s="346"/>
      <c r="E2" s="346"/>
      <c r="F2" s="346"/>
      <c r="G2" s="346"/>
      <c r="H2" s="346"/>
    </row>
    <row r="3" spans="1:11" ht="18">
      <c r="A3" s="345" t="s">
        <v>642</v>
      </c>
      <c r="B3" s="345"/>
      <c r="C3" s="345"/>
      <c r="D3" s="345"/>
      <c r="E3" s="345"/>
      <c r="F3" s="345"/>
      <c r="G3" s="345"/>
      <c r="H3" s="345"/>
    </row>
    <row r="4" spans="1:11" ht="170.25" customHeight="1">
      <c r="A4" s="214" t="s">
        <v>643</v>
      </c>
      <c r="B4" s="214" t="s">
        <v>644</v>
      </c>
      <c r="C4" s="214" t="s">
        <v>645</v>
      </c>
      <c r="D4" s="214" t="s">
        <v>646</v>
      </c>
      <c r="E4" s="214" t="s">
        <v>647</v>
      </c>
      <c r="F4" s="214" t="s">
        <v>648</v>
      </c>
      <c r="G4" s="214" t="s">
        <v>649</v>
      </c>
      <c r="H4" s="214" t="s">
        <v>650</v>
      </c>
    </row>
    <row r="5" spans="1:11" s="217" customFormat="1" ht="18">
      <c r="A5" s="215">
        <v>1</v>
      </c>
      <c r="B5" s="216">
        <v>2</v>
      </c>
      <c r="C5" s="216">
        <v>3</v>
      </c>
      <c r="D5" s="216">
        <v>4</v>
      </c>
      <c r="E5" s="216" t="s">
        <v>651</v>
      </c>
      <c r="F5" s="216">
        <v>6</v>
      </c>
      <c r="G5" s="216" t="s">
        <v>652</v>
      </c>
      <c r="H5" s="216" t="s">
        <v>653</v>
      </c>
    </row>
    <row r="6" spans="1:11" ht="35.1" customHeight="1">
      <c r="A6" s="189">
        <v>1</v>
      </c>
      <c r="B6" s="218">
        <f>[27]Maifi!B8</f>
        <v>45839</v>
      </c>
      <c r="C6" s="219">
        <f>[27]Maifi!C8</f>
        <v>53027</v>
      </c>
      <c r="D6" s="220">
        <f>[27]Maifi!D8</f>
        <v>3072343</v>
      </c>
      <c r="E6" s="221">
        <f>[27]Maifi!E8</f>
        <v>162917132261</v>
      </c>
      <c r="F6" s="220">
        <f>[27]Maifi!F8</f>
        <v>3673760</v>
      </c>
      <c r="G6" s="220">
        <f>[27]Maifi!G8</f>
        <v>74602872</v>
      </c>
      <c r="H6" s="222">
        <f>[27]Maifi!H8</f>
        <v>20.309999999999999</v>
      </c>
      <c r="K6" s="220"/>
    </row>
    <row r="7" spans="1:11" ht="35.1" customHeight="1">
      <c r="A7" s="189">
        <v>2</v>
      </c>
      <c r="B7" s="218">
        <f>[27]Maifi!B9</f>
        <v>45870</v>
      </c>
      <c r="C7" s="219">
        <f>[27]Maifi!C9</f>
        <v>60621</v>
      </c>
      <c r="D7" s="220">
        <f>[27]Maifi!D9</f>
        <v>3081886</v>
      </c>
      <c r="E7" s="221">
        <f>[27]Maifi!E9</f>
        <v>186827011206</v>
      </c>
      <c r="F7" s="220">
        <f>[27]Maifi!F9</f>
        <v>3680838</v>
      </c>
      <c r="G7" s="220">
        <f>[27]Maifi!G9</f>
        <v>89355529</v>
      </c>
      <c r="H7" s="222">
        <f>[27]Maifi!H9</f>
        <v>24.28</v>
      </c>
    </row>
    <row r="8" spans="1:11" ht="35.1" customHeight="1">
      <c r="A8" s="189">
        <v>3</v>
      </c>
      <c r="B8" s="218">
        <f>[27]Maifi!B10</f>
        <v>45901</v>
      </c>
      <c r="C8" s="219">
        <f>[27]Maifi!C10</f>
        <v>53327</v>
      </c>
      <c r="D8" s="220">
        <f>[27]Maifi!D10</f>
        <v>3061582</v>
      </c>
      <c r="E8" s="221">
        <f>[27]Maifi!E10</f>
        <v>163264983314</v>
      </c>
      <c r="F8" s="220">
        <f>[27]Maifi!F10</f>
        <v>3687829</v>
      </c>
      <c r="G8" s="220">
        <f>[27]Maifi!G10</f>
        <v>77612665</v>
      </c>
      <c r="H8" s="222">
        <f>[27]Maifi!H10</f>
        <v>21.05</v>
      </c>
    </row>
    <row r="9" spans="1:11" s="226" customFormat="1" ht="35.1" customHeight="1">
      <c r="A9" s="223"/>
      <c r="B9" s="224"/>
      <c r="C9" s="225">
        <f>SUM(C6:C8)</f>
        <v>166975</v>
      </c>
      <c r="D9" s="225">
        <f>SUM(D6:D8)</f>
        <v>9215811</v>
      </c>
      <c r="E9" s="221">
        <f>SUM(E6:E8)</f>
        <v>513009126781</v>
      </c>
      <c r="F9" s="225">
        <f>SUM(F5:F8)</f>
        <v>11042433</v>
      </c>
      <c r="G9" s="225">
        <f>SUM(G5:G8)</f>
        <v>241571066</v>
      </c>
      <c r="H9" s="222">
        <f>G9/F9</f>
        <v>21.876615959544424</v>
      </c>
    </row>
    <row r="10" spans="1:11">
      <c r="E10" s="149"/>
    </row>
    <row r="11" spans="1:11">
      <c r="E11" s="149"/>
    </row>
    <row r="12" spans="1:11">
      <c r="E12" s="149"/>
    </row>
  </sheetData>
  <mergeCells count="3">
    <mergeCell ref="A1:H1"/>
    <mergeCell ref="A2:H2"/>
    <mergeCell ref="A3:H3"/>
  </mergeCells>
  <printOptions horizontalCentered="1" verticalCentered="1"/>
  <pageMargins left="0.45" right="0.45" top="0.5" bottom="0.5" header="0.3" footer="0.3"/>
  <pageSetup paperSize="9" orientation="landscape" r:id="rId1"/>
  <headerFooter alignWithMargins="0">
    <oddFooter>&amp;L&amp;A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opLeftCell="A4" zoomScaleNormal="100" zoomScaleSheetLayoutView="100" workbookViewId="0">
      <selection sqref="A1:F9"/>
    </sheetView>
  </sheetViews>
  <sheetFormatPr defaultRowHeight="14.25"/>
  <cols>
    <col min="1" max="1" width="4" style="87" bestFit="1" customWidth="1"/>
    <col min="2" max="2" width="10.7109375" style="87" customWidth="1"/>
    <col min="3" max="3" width="14.140625" style="87" customWidth="1"/>
    <col min="4" max="4" width="25" style="87" customWidth="1"/>
    <col min="5" max="5" width="17.85546875" style="87" bestFit="1" customWidth="1"/>
    <col min="6" max="6" width="22.28515625" style="87" customWidth="1"/>
    <col min="7" max="7" width="13.7109375" style="87" bestFit="1" customWidth="1"/>
    <col min="8" max="8" width="11.28515625" style="87" bestFit="1" customWidth="1"/>
    <col min="9" max="9" width="13.7109375" style="87" bestFit="1" customWidth="1"/>
    <col min="10" max="256" width="9.140625" style="87"/>
    <col min="257" max="257" width="4" style="87" bestFit="1" customWidth="1"/>
    <col min="258" max="258" width="10.7109375" style="87" customWidth="1"/>
    <col min="259" max="259" width="14.140625" style="87" customWidth="1"/>
    <col min="260" max="260" width="25" style="87" customWidth="1"/>
    <col min="261" max="261" width="17.85546875" style="87" bestFit="1" customWidth="1"/>
    <col min="262" max="262" width="22.28515625" style="87" customWidth="1"/>
    <col min="263" max="263" width="13.7109375" style="87" bestFit="1" customWidth="1"/>
    <col min="264" max="264" width="11.28515625" style="87" bestFit="1" customWidth="1"/>
    <col min="265" max="265" width="13.7109375" style="87" bestFit="1" customWidth="1"/>
    <col min="266" max="512" width="9.140625" style="87"/>
    <col min="513" max="513" width="4" style="87" bestFit="1" customWidth="1"/>
    <col min="514" max="514" width="10.7109375" style="87" customWidth="1"/>
    <col min="515" max="515" width="14.140625" style="87" customWidth="1"/>
    <col min="516" max="516" width="25" style="87" customWidth="1"/>
    <col min="517" max="517" width="17.85546875" style="87" bestFit="1" customWidth="1"/>
    <col min="518" max="518" width="22.28515625" style="87" customWidth="1"/>
    <col min="519" max="519" width="13.7109375" style="87" bestFit="1" customWidth="1"/>
    <col min="520" max="520" width="11.28515625" style="87" bestFit="1" customWidth="1"/>
    <col min="521" max="521" width="13.7109375" style="87" bestFit="1" customWidth="1"/>
    <col min="522" max="768" width="9.140625" style="87"/>
    <col min="769" max="769" width="4" style="87" bestFit="1" customWidth="1"/>
    <col min="770" max="770" width="10.7109375" style="87" customWidth="1"/>
    <col min="771" max="771" width="14.140625" style="87" customWidth="1"/>
    <col min="772" max="772" width="25" style="87" customWidth="1"/>
    <col min="773" max="773" width="17.85546875" style="87" bestFit="1" customWidth="1"/>
    <col min="774" max="774" width="22.28515625" style="87" customWidth="1"/>
    <col min="775" max="775" width="13.7109375" style="87" bestFit="1" customWidth="1"/>
    <col min="776" max="776" width="11.28515625" style="87" bestFit="1" customWidth="1"/>
    <col min="777" max="777" width="13.7109375" style="87" bestFit="1" customWidth="1"/>
    <col min="778" max="1024" width="9.140625" style="87"/>
    <col min="1025" max="1025" width="4" style="87" bestFit="1" customWidth="1"/>
    <col min="1026" max="1026" width="10.7109375" style="87" customWidth="1"/>
    <col min="1027" max="1027" width="14.140625" style="87" customWidth="1"/>
    <col min="1028" max="1028" width="25" style="87" customWidth="1"/>
    <col min="1029" max="1029" width="17.85546875" style="87" bestFit="1" customWidth="1"/>
    <col min="1030" max="1030" width="22.28515625" style="87" customWidth="1"/>
    <col min="1031" max="1031" width="13.7109375" style="87" bestFit="1" customWidth="1"/>
    <col min="1032" max="1032" width="11.28515625" style="87" bestFit="1" customWidth="1"/>
    <col min="1033" max="1033" width="13.7109375" style="87" bestFit="1" customWidth="1"/>
    <col min="1034" max="1280" width="9.140625" style="87"/>
    <col min="1281" max="1281" width="4" style="87" bestFit="1" customWidth="1"/>
    <col min="1282" max="1282" width="10.7109375" style="87" customWidth="1"/>
    <col min="1283" max="1283" width="14.140625" style="87" customWidth="1"/>
    <col min="1284" max="1284" width="25" style="87" customWidth="1"/>
    <col min="1285" max="1285" width="17.85546875" style="87" bestFit="1" customWidth="1"/>
    <col min="1286" max="1286" width="22.28515625" style="87" customWidth="1"/>
    <col min="1287" max="1287" width="13.7109375" style="87" bestFit="1" customWidth="1"/>
    <col min="1288" max="1288" width="11.28515625" style="87" bestFit="1" customWidth="1"/>
    <col min="1289" max="1289" width="13.7109375" style="87" bestFit="1" customWidth="1"/>
    <col min="1290" max="1536" width="9.140625" style="87"/>
    <col min="1537" max="1537" width="4" style="87" bestFit="1" customWidth="1"/>
    <col min="1538" max="1538" width="10.7109375" style="87" customWidth="1"/>
    <col min="1539" max="1539" width="14.140625" style="87" customWidth="1"/>
    <col min="1540" max="1540" width="25" style="87" customWidth="1"/>
    <col min="1541" max="1541" width="17.85546875" style="87" bestFit="1" customWidth="1"/>
    <col min="1542" max="1542" width="22.28515625" style="87" customWidth="1"/>
    <col min="1543" max="1543" width="13.7109375" style="87" bestFit="1" customWidth="1"/>
    <col min="1544" max="1544" width="11.28515625" style="87" bestFit="1" customWidth="1"/>
    <col min="1545" max="1545" width="13.7109375" style="87" bestFit="1" customWidth="1"/>
    <col min="1546" max="1792" width="9.140625" style="87"/>
    <col min="1793" max="1793" width="4" style="87" bestFit="1" customWidth="1"/>
    <col min="1794" max="1794" width="10.7109375" style="87" customWidth="1"/>
    <col min="1795" max="1795" width="14.140625" style="87" customWidth="1"/>
    <col min="1796" max="1796" width="25" style="87" customWidth="1"/>
    <col min="1797" max="1797" width="17.85546875" style="87" bestFit="1" customWidth="1"/>
    <col min="1798" max="1798" width="22.28515625" style="87" customWidth="1"/>
    <col min="1799" max="1799" width="13.7109375" style="87" bestFit="1" customWidth="1"/>
    <col min="1800" max="1800" width="11.28515625" style="87" bestFit="1" customWidth="1"/>
    <col min="1801" max="1801" width="13.7109375" style="87" bestFit="1" customWidth="1"/>
    <col min="1802" max="2048" width="9.140625" style="87"/>
    <col min="2049" max="2049" width="4" style="87" bestFit="1" customWidth="1"/>
    <col min="2050" max="2050" width="10.7109375" style="87" customWidth="1"/>
    <col min="2051" max="2051" width="14.140625" style="87" customWidth="1"/>
    <col min="2052" max="2052" width="25" style="87" customWidth="1"/>
    <col min="2053" max="2053" width="17.85546875" style="87" bestFit="1" customWidth="1"/>
    <col min="2054" max="2054" width="22.28515625" style="87" customWidth="1"/>
    <col min="2055" max="2055" width="13.7109375" style="87" bestFit="1" customWidth="1"/>
    <col min="2056" max="2056" width="11.28515625" style="87" bestFit="1" customWidth="1"/>
    <col min="2057" max="2057" width="13.7109375" style="87" bestFit="1" customWidth="1"/>
    <col min="2058" max="2304" width="9.140625" style="87"/>
    <col min="2305" max="2305" width="4" style="87" bestFit="1" customWidth="1"/>
    <col min="2306" max="2306" width="10.7109375" style="87" customWidth="1"/>
    <col min="2307" max="2307" width="14.140625" style="87" customWidth="1"/>
    <col min="2308" max="2308" width="25" style="87" customWidth="1"/>
    <col min="2309" max="2309" width="17.85546875" style="87" bestFit="1" customWidth="1"/>
    <col min="2310" max="2310" width="22.28515625" style="87" customWidth="1"/>
    <col min="2311" max="2311" width="13.7109375" style="87" bestFit="1" customWidth="1"/>
    <col min="2312" max="2312" width="11.28515625" style="87" bestFit="1" customWidth="1"/>
    <col min="2313" max="2313" width="13.7109375" style="87" bestFit="1" customWidth="1"/>
    <col min="2314" max="2560" width="9.140625" style="87"/>
    <col min="2561" max="2561" width="4" style="87" bestFit="1" customWidth="1"/>
    <col min="2562" max="2562" width="10.7109375" style="87" customWidth="1"/>
    <col min="2563" max="2563" width="14.140625" style="87" customWidth="1"/>
    <col min="2564" max="2564" width="25" style="87" customWidth="1"/>
    <col min="2565" max="2565" width="17.85546875" style="87" bestFit="1" customWidth="1"/>
    <col min="2566" max="2566" width="22.28515625" style="87" customWidth="1"/>
    <col min="2567" max="2567" width="13.7109375" style="87" bestFit="1" customWidth="1"/>
    <col min="2568" max="2568" width="11.28515625" style="87" bestFit="1" customWidth="1"/>
    <col min="2569" max="2569" width="13.7109375" style="87" bestFit="1" customWidth="1"/>
    <col min="2570" max="2816" width="9.140625" style="87"/>
    <col min="2817" max="2817" width="4" style="87" bestFit="1" customWidth="1"/>
    <col min="2818" max="2818" width="10.7109375" style="87" customWidth="1"/>
    <col min="2819" max="2819" width="14.140625" style="87" customWidth="1"/>
    <col min="2820" max="2820" width="25" style="87" customWidth="1"/>
    <col min="2821" max="2821" width="17.85546875" style="87" bestFit="1" customWidth="1"/>
    <col min="2822" max="2822" width="22.28515625" style="87" customWidth="1"/>
    <col min="2823" max="2823" width="13.7109375" style="87" bestFit="1" customWidth="1"/>
    <col min="2824" max="2824" width="11.28515625" style="87" bestFit="1" customWidth="1"/>
    <col min="2825" max="2825" width="13.7109375" style="87" bestFit="1" customWidth="1"/>
    <col min="2826" max="3072" width="9.140625" style="87"/>
    <col min="3073" max="3073" width="4" style="87" bestFit="1" customWidth="1"/>
    <col min="3074" max="3074" width="10.7109375" style="87" customWidth="1"/>
    <col min="3075" max="3075" width="14.140625" style="87" customWidth="1"/>
    <col min="3076" max="3076" width="25" style="87" customWidth="1"/>
    <col min="3077" max="3077" width="17.85546875" style="87" bestFit="1" customWidth="1"/>
    <col min="3078" max="3078" width="22.28515625" style="87" customWidth="1"/>
    <col min="3079" max="3079" width="13.7109375" style="87" bestFit="1" customWidth="1"/>
    <col min="3080" max="3080" width="11.28515625" style="87" bestFit="1" customWidth="1"/>
    <col min="3081" max="3081" width="13.7109375" style="87" bestFit="1" customWidth="1"/>
    <col min="3082" max="3328" width="9.140625" style="87"/>
    <col min="3329" max="3329" width="4" style="87" bestFit="1" customWidth="1"/>
    <col min="3330" max="3330" width="10.7109375" style="87" customWidth="1"/>
    <col min="3331" max="3331" width="14.140625" style="87" customWidth="1"/>
    <col min="3332" max="3332" width="25" style="87" customWidth="1"/>
    <col min="3333" max="3333" width="17.85546875" style="87" bestFit="1" customWidth="1"/>
    <col min="3334" max="3334" width="22.28515625" style="87" customWidth="1"/>
    <col min="3335" max="3335" width="13.7109375" style="87" bestFit="1" customWidth="1"/>
    <col min="3336" max="3336" width="11.28515625" style="87" bestFit="1" customWidth="1"/>
    <col min="3337" max="3337" width="13.7109375" style="87" bestFit="1" customWidth="1"/>
    <col min="3338" max="3584" width="9.140625" style="87"/>
    <col min="3585" max="3585" width="4" style="87" bestFit="1" customWidth="1"/>
    <col min="3586" max="3586" width="10.7109375" style="87" customWidth="1"/>
    <col min="3587" max="3587" width="14.140625" style="87" customWidth="1"/>
    <col min="3588" max="3588" width="25" style="87" customWidth="1"/>
    <col min="3589" max="3589" width="17.85546875" style="87" bestFit="1" customWidth="1"/>
    <col min="3590" max="3590" width="22.28515625" style="87" customWidth="1"/>
    <col min="3591" max="3591" width="13.7109375" style="87" bestFit="1" customWidth="1"/>
    <col min="3592" max="3592" width="11.28515625" style="87" bestFit="1" customWidth="1"/>
    <col min="3593" max="3593" width="13.7109375" style="87" bestFit="1" customWidth="1"/>
    <col min="3594" max="3840" width="9.140625" style="87"/>
    <col min="3841" max="3841" width="4" style="87" bestFit="1" customWidth="1"/>
    <col min="3842" max="3842" width="10.7109375" style="87" customWidth="1"/>
    <col min="3843" max="3843" width="14.140625" style="87" customWidth="1"/>
    <col min="3844" max="3844" width="25" style="87" customWidth="1"/>
    <col min="3845" max="3845" width="17.85546875" style="87" bestFit="1" customWidth="1"/>
    <col min="3846" max="3846" width="22.28515625" style="87" customWidth="1"/>
    <col min="3847" max="3847" width="13.7109375" style="87" bestFit="1" customWidth="1"/>
    <col min="3848" max="3848" width="11.28515625" style="87" bestFit="1" customWidth="1"/>
    <col min="3849" max="3849" width="13.7109375" style="87" bestFit="1" customWidth="1"/>
    <col min="3850" max="4096" width="9.140625" style="87"/>
    <col min="4097" max="4097" width="4" style="87" bestFit="1" customWidth="1"/>
    <col min="4098" max="4098" width="10.7109375" style="87" customWidth="1"/>
    <col min="4099" max="4099" width="14.140625" style="87" customWidth="1"/>
    <col min="4100" max="4100" width="25" style="87" customWidth="1"/>
    <col min="4101" max="4101" width="17.85546875" style="87" bestFit="1" customWidth="1"/>
    <col min="4102" max="4102" width="22.28515625" style="87" customWidth="1"/>
    <col min="4103" max="4103" width="13.7109375" style="87" bestFit="1" customWidth="1"/>
    <col min="4104" max="4104" width="11.28515625" style="87" bestFit="1" customWidth="1"/>
    <col min="4105" max="4105" width="13.7109375" style="87" bestFit="1" customWidth="1"/>
    <col min="4106" max="4352" width="9.140625" style="87"/>
    <col min="4353" max="4353" width="4" style="87" bestFit="1" customWidth="1"/>
    <col min="4354" max="4354" width="10.7109375" style="87" customWidth="1"/>
    <col min="4355" max="4355" width="14.140625" style="87" customWidth="1"/>
    <col min="4356" max="4356" width="25" style="87" customWidth="1"/>
    <col min="4357" max="4357" width="17.85546875" style="87" bestFit="1" customWidth="1"/>
    <col min="4358" max="4358" width="22.28515625" style="87" customWidth="1"/>
    <col min="4359" max="4359" width="13.7109375" style="87" bestFit="1" customWidth="1"/>
    <col min="4360" max="4360" width="11.28515625" style="87" bestFit="1" customWidth="1"/>
    <col min="4361" max="4361" width="13.7109375" style="87" bestFit="1" customWidth="1"/>
    <col min="4362" max="4608" width="9.140625" style="87"/>
    <col min="4609" max="4609" width="4" style="87" bestFit="1" customWidth="1"/>
    <col min="4610" max="4610" width="10.7109375" style="87" customWidth="1"/>
    <col min="4611" max="4611" width="14.140625" style="87" customWidth="1"/>
    <col min="4612" max="4612" width="25" style="87" customWidth="1"/>
    <col min="4613" max="4613" width="17.85546875" style="87" bestFit="1" customWidth="1"/>
    <col min="4614" max="4614" width="22.28515625" style="87" customWidth="1"/>
    <col min="4615" max="4615" width="13.7109375" style="87" bestFit="1" customWidth="1"/>
    <col min="4616" max="4616" width="11.28515625" style="87" bestFit="1" customWidth="1"/>
    <col min="4617" max="4617" width="13.7109375" style="87" bestFit="1" customWidth="1"/>
    <col min="4618" max="4864" width="9.140625" style="87"/>
    <col min="4865" max="4865" width="4" style="87" bestFit="1" customWidth="1"/>
    <col min="4866" max="4866" width="10.7109375" style="87" customWidth="1"/>
    <col min="4867" max="4867" width="14.140625" style="87" customWidth="1"/>
    <col min="4868" max="4868" width="25" style="87" customWidth="1"/>
    <col min="4869" max="4869" width="17.85546875" style="87" bestFit="1" customWidth="1"/>
    <col min="4870" max="4870" width="22.28515625" style="87" customWidth="1"/>
    <col min="4871" max="4871" width="13.7109375" style="87" bestFit="1" customWidth="1"/>
    <col min="4872" max="4872" width="11.28515625" style="87" bestFit="1" customWidth="1"/>
    <col min="4873" max="4873" width="13.7109375" style="87" bestFit="1" customWidth="1"/>
    <col min="4874" max="5120" width="9.140625" style="87"/>
    <col min="5121" max="5121" width="4" style="87" bestFit="1" customWidth="1"/>
    <col min="5122" max="5122" width="10.7109375" style="87" customWidth="1"/>
    <col min="5123" max="5123" width="14.140625" style="87" customWidth="1"/>
    <col min="5124" max="5124" width="25" style="87" customWidth="1"/>
    <col min="5125" max="5125" width="17.85546875" style="87" bestFit="1" customWidth="1"/>
    <col min="5126" max="5126" width="22.28515625" style="87" customWidth="1"/>
    <col min="5127" max="5127" width="13.7109375" style="87" bestFit="1" customWidth="1"/>
    <col min="5128" max="5128" width="11.28515625" style="87" bestFit="1" customWidth="1"/>
    <col min="5129" max="5129" width="13.7109375" style="87" bestFit="1" customWidth="1"/>
    <col min="5130" max="5376" width="9.140625" style="87"/>
    <col min="5377" max="5377" width="4" style="87" bestFit="1" customWidth="1"/>
    <col min="5378" max="5378" width="10.7109375" style="87" customWidth="1"/>
    <col min="5379" max="5379" width="14.140625" style="87" customWidth="1"/>
    <col min="5380" max="5380" width="25" style="87" customWidth="1"/>
    <col min="5381" max="5381" width="17.85546875" style="87" bestFit="1" customWidth="1"/>
    <col min="5382" max="5382" width="22.28515625" style="87" customWidth="1"/>
    <col min="5383" max="5383" width="13.7109375" style="87" bestFit="1" customWidth="1"/>
    <col min="5384" max="5384" width="11.28515625" style="87" bestFit="1" customWidth="1"/>
    <col min="5385" max="5385" width="13.7109375" style="87" bestFit="1" customWidth="1"/>
    <col min="5386" max="5632" width="9.140625" style="87"/>
    <col min="5633" max="5633" width="4" style="87" bestFit="1" customWidth="1"/>
    <col min="5634" max="5634" width="10.7109375" style="87" customWidth="1"/>
    <col min="5635" max="5635" width="14.140625" style="87" customWidth="1"/>
    <col min="5636" max="5636" width="25" style="87" customWidth="1"/>
    <col min="5637" max="5637" width="17.85546875" style="87" bestFit="1" customWidth="1"/>
    <col min="5638" max="5638" width="22.28515625" style="87" customWidth="1"/>
    <col min="5639" max="5639" width="13.7109375" style="87" bestFit="1" customWidth="1"/>
    <col min="5640" max="5640" width="11.28515625" style="87" bestFit="1" customWidth="1"/>
    <col min="5641" max="5641" width="13.7109375" style="87" bestFit="1" customWidth="1"/>
    <col min="5642" max="5888" width="9.140625" style="87"/>
    <col min="5889" max="5889" width="4" style="87" bestFit="1" customWidth="1"/>
    <col min="5890" max="5890" width="10.7109375" style="87" customWidth="1"/>
    <col min="5891" max="5891" width="14.140625" style="87" customWidth="1"/>
    <col min="5892" max="5892" width="25" style="87" customWidth="1"/>
    <col min="5893" max="5893" width="17.85546875" style="87" bestFit="1" customWidth="1"/>
    <col min="5894" max="5894" width="22.28515625" style="87" customWidth="1"/>
    <col min="5895" max="5895" width="13.7109375" style="87" bestFit="1" customWidth="1"/>
    <col min="5896" max="5896" width="11.28515625" style="87" bestFit="1" customWidth="1"/>
    <col min="5897" max="5897" width="13.7109375" style="87" bestFit="1" customWidth="1"/>
    <col min="5898" max="6144" width="9.140625" style="87"/>
    <col min="6145" max="6145" width="4" style="87" bestFit="1" customWidth="1"/>
    <col min="6146" max="6146" width="10.7109375" style="87" customWidth="1"/>
    <col min="6147" max="6147" width="14.140625" style="87" customWidth="1"/>
    <col min="6148" max="6148" width="25" style="87" customWidth="1"/>
    <col min="6149" max="6149" width="17.85546875" style="87" bestFit="1" customWidth="1"/>
    <col min="6150" max="6150" width="22.28515625" style="87" customWidth="1"/>
    <col min="6151" max="6151" width="13.7109375" style="87" bestFit="1" customWidth="1"/>
    <col min="6152" max="6152" width="11.28515625" style="87" bestFit="1" customWidth="1"/>
    <col min="6153" max="6153" width="13.7109375" style="87" bestFit="1" customWidth="1"/>
    <col min="6154" max="6400" width="9.140625" style="87"/>
    <col min="6401" max="6401" width="4" style="87" bestFit="1" customWidth="1"/>
    <col min="6402" max="6402" width="10.7109375" style="87" customWidth="1"/>
    <col min="6403" max="6403" width="14.140625" style="87" customWidth="1"/>
    <col min="6404" max="6404" width="25" style="87" customWidth="1"/>
    <col min="6405" max="6405" width="17.85546875" style="87" bestFit="1" customWidth="1"/>
    <col min="6406" max="6406" width="22.28515625" style="87" customWidth="1"/>
    <col min="6407" max="6407" width="13.7109375" style="87" bestFit="1" customWidth="1"/>
    <col min="6408" max="6408" width="11.28515625" style="87" bestFit="1" customWidth="1"/>
    <col min="6409" max="6409" width="13.7109375" style="87" bestFit="1" customWidth="1"/>
    <col min="6410" max="6656" width="9.140625" style="87"/>
    <col min="6657" max="6657" width="4" style="87" bestFit="1" customWidth="1"/>
    <col min="6658" max="6658" width="10.7109375" style="87" customWidth="1"/>
    <col min="6659" max="6659" width="14.140625" style="87" customWidth="1"/>
    <col min="6660" max="6660" width="25" style="87" customWidth="1"/>
    <col min="6661" max="6661" width="17.85546875" style="87" bestFit="1" customWidth="1"/>
    <col min="6662" max="6662" width="22.28515625" style="87" customWidth="1"/>
    <col min="6663" max="6663" width="13.7109375" style="87" bestFit="1" customWidth="1"/>
    <col min="6664" max="6664" width="11.28515625" style="87" bestFit="1" customWidth="1"/>
    <col min="6665" max="6665" width="13.7109375" style="87" bestFit="1" customWidth="1"/>
    <col min="6666" max="6912" width="9.140625" style="87"/>
    <col min="6913" max="6913" width="4" style="87" bestFit="1" customWidth="1"/>
    <col min="6914" max="6914" width="10.7109375" style="87" customWidth="1"/>
    <col min="6915" max="6915" width="14.140625" style="87" customWidth="1"/>
    <col min="6916" max="6916" width="25" style="87" customWidth="1"/>
    <col min="6917" max="6917" width="17.85546875" style="87" bestFit="1" customWidth="1"/>
    <col min="6918" max="6918" width="22.28515625" style="87" customWidth="1"/>
    <col min="6919" max="6919" width="13.7109375" style="87" bestFit="1" customWidth="1"/>
    <col min="6920" max="6920" width="11.28515625" style="87" bestFit="1" customWidth="1"/>
    <col min="6921" max="6921" width="13.7109375" style="87" bestFit="1" customWidth="1"/>
    <col min="6922" max="7168" width="9.140625" style="87"/>
    <col min="7169" max="7169" width="4" style="87" bestFit="1" customWidth="1"/>
    <col min="7170" max="7170" width="10.7109375" style="87" customWidth="1"/>
    <col min="7171" max="7171" width="14.140625" style="87" customWidth="1"/>
    <col min="7172" max="7172" width="25" style="87" customWidth="1"/>
    <col min="7173" max="7173" width="17.85546875" style="87" bestFit="1" customWidth="1"/>
    <col min="7174" max="7174" width="22.28515625" style="87" customWidth="1"/>
    <col min="7175" max="7175" width="13.7109375" style="87" bestFit="1" customWidth="1"/>
    <col min="7176" max="7176" width="11.28515625" style="87" bestFit="1" customWidth="1"/>
    <col min="7177" max="7177" width="13.7109375" style="87" bestFit="1" customWidth="1"/>
    <col min="7178" max="7424" width="9.140625" style="87"/>
    <col min="7425" max="7425" width="4" style="87" bestFit="1" customWidth="1"/>
    <col min="7426" max="7426" width="10.7109375" style="87" customWidth="1"/>
    <col min="7427" max="7427" width="14.140625" style="87" customWidth="1"/>
    <col min="7428" max="7428" width="25" style="87" customWidth="1"/>
    <col min="7429" max="7429" width="17.85546875" style="87" bestFit="1" customWidth="1"/>
    <col min="7430" max="7430" width="22.28515625" style="87" customWidth="1"/>
    <col min="7431" max="7431" width="13.7109375" style="87" bestFit="1" customWidth="1"/>
    <col min="7432" max="7432" width="11.28515625" style="87" bestFit="1" customWidth="1"/>
    <col min="7433" max="7433" width="13.7109375" style="87" bestFit="1" customWidth="1"/>
    <col min="7434" max="7680" width="9.140625" style="87"/>
    <col min="7681" max="7681" width="4" style="87" bestFit="1" customWidth="1"/>
    <col min="7682" max="7682" width="10.7109375" style="87" customWidth="1"/>
    <col min="7683" max="7683" width="14.140625" style="87" customWidth="1"/>
    <col min="7684" max="7684" width="25" style="87" customWidth="1"/>
    <col min="7685" max="7685" width="17.85546875" style="87" bestFit="1" customWidth="1"/>
    <col min="7686" max="7686" width="22.28515625" style="87" customWidth="1"/>
    <col min="7687" max="7687" width="13.7109375" style="87" bestFit="1" customWidth="1"/>
    <col min="7688" max="7688" width="11.28515625" style="87" bestFit="1" customWidth="1"/>
    <col min="7689" max="7689" width="13.7109375" style="87" bestFit="1" customWidth="1"/>
    <col min="7690" max="7936" width="9.140625" style="87"/>
    <col min="7937" max="7937" width="4" style="87" bestFit="1" customWidth="1"/>
    <col min="7938" max="7938" width="10.7109375" style="87" customWidth="1"/>
    <col min="7939" max="7939" width="14.140625" style="87" customWidth="1"/>
    <col min="7940" max="7940" width="25" style="87" customWidth="1"/>
    <col min="7941" max="7941" width="17.85546875" style="87" bestFit="1" customWidth="1"/>
    <col min="7942" max="7942" width="22.28515625" style="87" customWidth="1"/>
    <col min="7943" max="7943" width="13.7109375" style="87" bestFit="1" customWidth="1"/>
    <col min="7944" max="7944" width="11.28515625" style="87" bestFit="1" customWidth="1"/>
    <col min="7945" max="7945" width="13.7109375" style="87" bestFit="1" customWidth="1"/>
    <col min="7946" max="8192" width="9.140625" style="87"/>
    <col min="8193" max="8193" width="4" style="87" bestFit="1" customWidth="1"/>
    <col min="8194" max="8194" width="10.7109375" style="87" customWidth="1"/>
    <col min="8195" max="8195" width="14.140625" style="87" customWidth="1"/>
    <col min="8196" max="8196" width="25" style="87" customWidth="1"/>
    <col min="8197" max="8197" width="17.85546875" style="87" bestFit="1" customWidth="1"/>
    <col min="8198" max="8198" width="22.28515625" style="87" customWidth="1"/>
    <col min="8199" max="8199" width="13.7109375" style="87" bestFit="1" customWidth="1"/>
    <col min="8200" max="8200" width="11.28515625" style="87" bestFit="1" customWidth="1"/>
    <col min="8201" max="8201" width="13.7109375" style="87" bestFit="1" customWidth="1"/>
    <col min="8202" max="8448" width="9.140625" style="87"/>
    <col min="8449" max="8449" width="4" style="87" bestFit="1" customWidth="1"/>
    <col min="8450" max="8450" width="10.7109375" style="87" customWidth="1"/>
    <col min="8451" max="8451" width="14.140625" style="87" customWidth="1"/>
    <col min="8452" max="8452" width="25" style="87" customWidth="1"/>
    <col min="8453" max="8453" width="17.85546875" style="87" bestFit="1" customWidth="1"/>
    <col min="8454" max="8454" width="22.28515625" style="87" customWidth="1"/>
    <col min="8455" max="8455" width="13.7109375" style="87" bestFit="1" customWidth="1"/>
    <col min="8456" max="8456" width="11.28515625" style="87" bestFit="1" customWidth="1"/>
    <col min="8457" max="8457" width="13.7109375" style="87" bestFit="1" customWidth="1"/>
    <col min="8458" max="8704" width="9.140625" style="87"/>
    <col min="8705" max="8705" width="4" style="87" bestFit="1" customWidth="1"/>
    <col min="8706" max="8706" width="10.7109375" style="87" customWidth="1"/>
    <col min="8707" max="8707" width="14.140625" style="87" customWidth="1"/>
    <col min="8708" max="8708" width="25" style="87" customWidth="1"/>
    <col min="8709" max="8709" width="17.85546875" style="87" bestFit="1" customWidth="1"/>
    <col min="8710" max="8710" width="22.28515625" style="87" customWidth="1"/>
    <col min="8711" max="8711" width="13.7109375" style="87" bestFit="1" customWidth="1"/>
    <col min="8712" max="8712" width="11.28515625" style="87" bestFit="1" customWidth="1"/>
    <col min="8713" max="8713" width="13.7109375" style="87" bestFit="1" customWidth="1"/>
    <col min="8714" max="8960" width="9.140625" style="87"/>
    <col min="8961" max="8961" width="4" style="87" bestFit="1" customWidth="1"/>
    <col min="8962" max="8962" width="10.7109375" style="87" customWidth="1"/>
    <col min="8963" max="8963" width="14.140625" style="87" customWidth="1"/>
    <col min="8964" max="8964" width="25" style="87" customWidth="1"/>
    <col min="8965" max="8965" width="17.85546875" style="87" bestFit="1" customWidth="1"/>
    <col min="8966" max="8966" width="22.28515625" style="87" customWidth="1"/>
    <col min="8967" max="8967" width="13.7109375" style="87" bestFit="1" customWidth="1"/>
    <col min="8968" max="8968" width="11.28515625" style="87" bestFit="1" customWidth="1"/>
    <col min="8969" max="8969" width="13.7109375" style="87" bestFit="1" customWidth="1"/>
    <col min="8970" max="9216" width="9.140625" style="87"/>
    <col min="9217" max="9217" width="4" style="87" bestFit="1" customWidth="1"/>
    <col min="9218" max="9218" width="10.7109375" style="87" customWidth="1"/>
    <col min="9219" max="9219" width="14.140625" style="87" customWidth="1"/>
    <col min="9220" max="9220" width="25" style="87" customWidth="1"/>
    <col min="9221" max="9221" width="17.85546875" style="87" bestFit="1" customWidth="1"/>
    <col min="9222" max="9222" width="22.28515625" style="87" customWidth="1"/>
    <col min="9223" max="9223" width="13.7109375" style="87" bestFit="1" customWidth="1"/>
    <col min="9224" max="9224" width="11.28515625" style="87" bestFit="1" customWidth="1"/>
    <col min="9225" max="9225" width="13.7109375" style="87" bestFit="1" customWidth="1"/>
    <col min="9226" max="9472" width="9.140625" style="87"/>
    <col min="9473" max="9473" width="4" style="87" bestFit="1" customWidth="1"/>
    <col min="9474" max="9474" width="10.7109375" style="87" customWidth="1"/>
    <col min="9475" max="9475" width="14.140625" style="87" customWidth="1"/>
    <col min="9476" max="9476" width="25" style="87" customWidth="1"/>
    <col min="9477" max="9477" width="17.85546875" style="87" bestFit="1" customWidth="1"/>
    <col min="9478" max="9478" width="22.28515625" style="87" customWidth="1"/>
    <col min="9479" max="9479" width="13.7109375" style="87" bestFit="1" customWidth="1"/>
    <col min="9480" max="9480" width="11.28515625" style="87" bestFit="1" customWidth="1"/>
    <col min="9481" max="9481" width="13.7109375" style="87" bestFit="1" customWidth="1"/>
    <col min="9482" max="9728" width="9.140625" style="87"/>
    <col min="9729" max="9729" width="4" style="87" bestFit="1" customWidth="1"/>
    <col min="9730" max="9730" width="10.7109375" style="87" customWidth="1"/>
    <col min="9731" max="9731" width="14.140625" style="87" customWidth="1"/>
    <col min="9732" max="9732" width="25" style="87" customWidth="1"/>
    <col min="9733" max="9733" width="17.85546875" style="87" bestFit="1" customWidth="1"/>
    <col min="9734" max="9734" width="22.28515625" style="87" customWidth="1"/>
    <col min="9735" max="9735" width="13.7109375" style="87" bestFit="1" customWidth="1"/>
    <col min="9736" max="9736" width="11.28515625" style="87" bestFit="1" customWidth="1"/>
    <col min="9737" max="9737" width="13.7109375" style="87" bestFit="1" customWidth="1"/>
    <col min="9738" max="9984" width="9.140625" style="87"/>
    <col min="9985" max="9985" width="4" style="87" bestFit="1" customWidth="1"/>
    <col min="9986" max="9986" width="10.7109375" style="87" customWidth="1"/>
    <col min="9987" max="9987" width="14.140625" style="87" customWidth="1"/>
    <col min="9988" max="9988" width="25" style="87" customWidth="1"/>
    <col min="9989" max="9989" width="17.85546875" style="87" bestFit="1" customWidth="1"/>
    <col min="9990" max="9990" width="22.28515625" style="87" customWidth="1"/>
    <col min="9991" max="9991" width="13.7109375" style="87" bestFit="1" customWidth="1"/>
    <col min="9992" max="9992" width="11.28515625" style="87" bestFit="1" customWidth="1"/>
    <col min="9993" max="9993" width="13.7109375" style="87" bestFit="1" customWidth="1"/>
    <col min="9994" max="10240" width="9.140625" style="87"/>
    <col min="10241" max="10241" width="4" style="87" bestFit="1" customWidth="1"/>
    <col min="10242" max="10242" width="10.7109375" style="87" customWidth="1"/>
    <col min="10243" max="10243" width="14.140625" style="87" customWidth="1"/>
    <col min="10244" max="10244" width="25" style="87" customWidth="1"/>
    <col min="10245" max="10245" width="17.85546875" style="87" bestFit="1" customWidth="1"/>
    <col min="10246" max="10246" width="22.28515625" style="87" customWidth="1"/>
    <col min="10247" max="10247" width="13.7109375" style="87" bestFit="1" customWidth="1"/>
    <col min="10248" max="10248" width="11.28515625" style="87" bestFit="1" customWidth="1"/>
    <col min="10249" max="10249" width="13.7109375" style="87" bestFit="1" customWidth="1"/>
    <col min="10250" max="10496" width="9.140625" style="87"/>
    <col min="10497" max="10497" width="4" style="87" bestFit="1" customWidth="1"/>
    <col min="10498" max="10498" width="10.7109375" style="87" customWidth="1"/>
    <col min="10499" max="10499" width="14.140625" style="87" customWidth="1"/>
    <col min="10500" max="10500" width="25" style="87" customWidth="1"/>
    <col min="10501" max="10501" width="17.85546875" style="87" bestFit="1" customWidth="1"/>
    <col min="10502" max="10502" width="22.28515625" style="87" customWidth="1"/>
    <col min="10503" max="10503" width="13.7109375" style="87" bestFit="1" customWidth="1"/>
    <col min="10504" max="10504" width="11.28515625" style="87" bestFit="1" customWidth="1"/>
    <col min="10505" max="10505" width="13.7109375" style="87" bestFit="1" customWidth="1"/>
    <col min="10506" max="10752" width="9.140625" style="87"/>
    <col min="10753" max="10753" width="4" style="87" bestFit="1" customWidth="1"/>
    <col min="10754" max="10754" width="10.7109375" style="87" customWidth="1"/>
    <col min="10755" max="10755" width="14.140625" style="87" customWidth="1"/>
    <col min="10756" max="10756" width="25" style="87" customWidth="1"/>
    <col min="10757" max="10757" width="17.85546875" style="87" bestFit="1" customWidth="1"/>
    <col min="10758" max="10758" width="22.28515625" style="87" customWidth="1"/>
    <col min="10759" max="10759" width="13.7109375" style="87" bestFit="1" customWidth="1"/>
    <col min="10760" max="10760" width="11.28515625" style="87" bestFit="1" customWidth="1"/>
    <col min="10761" max="10761" width="13.7109375" style="87" bestFit="1" customWidth="1"/>
    <col min="10762" max="11008" width="9.140625" style="87"/>
    <col min="11009" max="11009" width="4" style="87" bestFit="1" customWidth="1"/>
    <col min="11010" max="11010" width="10.7109375" style="87" customWidth="1"/>
    <col min="11011" max="11011" width="14.140625" style="87" customWidth="1"/>
    <col min="11012" max="11012" width="25" style="87" customWidth="1"/>
    <col min="11013" max="11013" width="17.85546875" style="87" bestFit="1" customWidth="1"/>
    <col min="11014" max="11014" width="22.28515625" style="87" customWidth="1"/>
    <col min="11015" max="11015" width="13.7109375" style="87" bestFit="1" customWidth="1"/>
    <col min="11016" max="11016" width="11.28515625" style="87" bestFit="1" customWidth="1"/>
    <col min="11017" max="11017" width="13.7109375" style="87" bestFit="1" customWidth="1"/>
    <col min="11018" max="11264" width="9.140625" style="87"/>
    <col min="11265" max="11265" width="4" style="87" bestFit="1" customWidth="1"/>
    <col min="11266" max="11266" width="10.7109375" style="87" customWidth="1"/>
    <col min="11267" max="11267" width="14.140625" style="87" customWidth="1"/>
    <col min="11268" max="11268" width="25" style="87" customWidth="1"/>
    <col min="11269" max="11269" width="17.85546875" style="87" bestFit="1" customWidth="1"/>
    <col min="11270" max="11270" width="22.28515625" style="87" customWidth="1"/>
    <col min="11271" max="11271" width="13.7109375" style="87" bestFit="1" customWidth="1"/>
    <col min="11272" max="11272" width="11.28515625" style="87" bestFit="1" customWidth="1"/>
    <col min="11273" max="11273" width="13.7109375" style="87" bestFit="1" customWidth="1"/>
    <col min="11274" max="11520" width="9.140625" style="87"/>
    <col min="11521" max="11521" width="4" style="87" bestFit="1" customWidth="1"/>
    <col min="11522" max="11522" width="10.7109375" style="87" customWidth="1"/>
    <col min="11523" max="11523" width="14.140625" style="87" customWidth="1"/>
    <col min="11524" max="11524" width="25" style="87" customWidth="1"/>
    <col min="11525" max="11525" width="17.85546875" style="87" bestFit="1" customWidth="1"/>
    <col min="11526" max="11526" width="22.28515625" style="87" customWidth="1"/>
    <col min="11527" max="11527" width="13.7109375" style="87" bestFit="1" customWidth="1"/>
    <col min="11528" max="11528" width="11.28515625" style="87" bestFit="1" customWidth="1"/>
    <col min="11529" max="11529" width="13.7109375" style="87" bestFit="1" customWidth="1"/>
    <col min="11530" max="11776" width="9.140625" style="87"/>
    <col min="11777" max="11777" width="4" style="87" bestFit="1" customWidth="1"/>
    <col min="11778" max="11778" width="10.7109375" style="87" customWidth="1"/>
    <col min="11779" max="11779" width="14.140625" style="87" customWidth="1"/>
    <col min="11780" max="11780" width="25" style="87" customWidth="1"/>
    <col min="11781" max="11781" width="17.85546875" style="87" bestFit="1" customWidth="1"/>
    <col min="11782" max="11782" width="22.28515625" style="87" customWidth="1"/>
    <col min="11783" max="11783" width="13.7109375" style="87" bestFit="1" customWidth="1"/>
    <col min="11784" max="11784" width="11.28515625" style="87" bestFit="1" customWidth="1"/>
    <col min="11785" max="11785" width="13.7109375" style="87" bestFit="1" customWidth="1"/>
    <col min="11786" max="12032" width="9.140625" style="87"/>
    <col min="12033" max="12033" width="4" style="87" bestFit="1" customWidth="1"/>
    <col min="12034" max="12034" width="10.7109375" style="87" customWidth="1"/>
    <col min="12035" max="12035" width="14.140625" style="87" customWidth="1"/>
    <col min="12036" max="12036" width="25" style="87" customWidth="1"/>
    <col min="12037" max="12037" width="17.85546875" style="87" bestFit="1" customWidth="1"/>
    <col min="12038" max="12038" width="22.28515625" style="87" customWidth="1"/>
    <col min="12039" max="12039" width="13.7109375" style="87" bestFit="1" customWidth="1"/>
    <col min="12040" max="12040" width="11.28515625" style="87" bestFit="1" customWidth="1"/>
    <col min="12041" max="12041" width="13.7109375" style="87" bestFit="1" customWidth="1"/>
    <col min="12042" max="12288" width="9.140625" style="87"/>
    <col min="12289" max="12289" width="4" style="87" bestFit="1" customWidth="1"/>
    <col min="12290" max="12290" width="10.7109375" style="87" customWidth="1"/>
    <col min="12291" max="12291" width="14.140625" style="87" customWidth="1"/>
    <col min="12292" max="12292" width="25" style="87" customWidth="1"/>
    <col min="12293" max="12293" width="17.85546875" style="87" bestFit="1" customWidth="1"/>
    <col min="12294" max="12294" width="22.28515625" style="87" customWidth="1"/>
    <col min="12295" max="12295" width="13.7109375" style="87" bestFit="1" customWidth="1"/>
    <col min="12296" max="12296" width="11.28515625" style="87" bestFit="1" customWidth="1"/>
    <col min="12297" max="12297" width="13.7109375" style="87" bestFit="1" customWidth="1"/>
    <col min="12298" max="12544" width="9.140625" style="87"/>
    <col min="12545" max="12545" width="4" style="87" bestFit="1" customWidth="1"/>
    <col min="12546" max="12546" width="10.7109375" style="87" customWidth="1"/>
    <col min="12547" max="12547" width="14.140625" style="87" customWidth="1"/>
    <col min="12548" max="12548" width="25" style="87" customWidth="1"/>
    <col min="12549" max="12549" width="17.85546875" style="87" bestFit="1" customWidth="1"/>
    <col min="12550" max="12550" width="22.28515625" style="87" customWidth="1"/>
    <col min="12551" max="12551" width="13.7109375" style="87" bestFit="1" customWidth="1"/>
    <col min="12552" max="12552" width="11.28515625" style="87" bestFit="1" customWidth="1"/>
    <col min="12553" max="12553" width="13.7109375" style="87" bestFit="1" customWidth="1"/>
    <col min="12554" max="12800" width="9.140625" style="87"/>
    <col min="12801" max="12801" width="4" style="87" bestFit="1" customWidth="1"/>
    <col min="12802" max="12802" width="10.7109375" style="87" customWidth="1"/>
    <col min="12803" max="12803" width="14.140625" style="87" customWidth="1"/>
    <col min="12804" max="12804" width="25" style="87" customWidth="1"/>
    <col min="12805" max="12805" width="17.85546875" style="87" bestFit="1" customWidth="1"/>
    <col min="12806" max="12806" width="22.28515625" style="87" customWidth="1"/>
    <col min="12807" max="12807" width="13.7109375" style="87" bestFit="1" customWidth="1"/>
    <col min="12808" max="12808" width="11.28515625" style="87" bestFit="1" customWidth="1"/>
    <col min="12809" max="12809" width="13.7109375" style="87" bestFit="1" customWidth="1"/>
    <col min="12810" max="13056" width="9.140625" style="87"/>
    <col min="13057" max="13057" width="4" style="87" bestFit="1" customWidth="1"/>
    <col min="13058" max="13058" width="10.7109375" style="87" customWidth="1"/>
    <col min="13059" max="13059" width="14.140625" style="87" customWidth="1"/>
    <col min="13060" max="13060" width="25" style="87" customWidth="1"/>
    <col min="13061" max="13061" width="17.85546875" style="87" bestFit="1" customWidth="1"/>
    <col min="13062" max="13062" width="22.28515625" style="87" customWidth="1"/>
    <col min="13063" max="13063" width="13.7109375" style="87" bestFit="1" customWidth="1"/>
    <col min="13064" max="13064" width="11.28515625" style="87" bestFit="1" customWidth="1"/>
    <col min="13065" max="13065" width="13.7109375" style="87" bestFit="1" customWidth="1"/>
    <col min="13066" max="13312" width="9.140625" style="87"/>
    <col min="13313" max="13313" width="4" style="87" bestFit="1" customWidth="1"/>
    <col min="13314" max="13314" width="10.7109375" style="87" customWidth="1"/>
    <col min="13315" max="13315" width="14.140625" style="87" customWidth="1"/>
    <col min="13316" max="13316" width="25" style="87" customWidth="1"/>
    <col min="13317" max="13317" width="17.85546875" style="87" bestFit="1" customWidth="1"/>
    <col min="13318" max="13318" width="22.28515625" style="87" customWidth="1"/>
    <col min="13319" max="13319" width="13.7109375" style="87" bestFit="1" customWidth="1"/>
    <col min="13320" max="13320" width="11.28515625" style="87" bestFit="1" customWidth="1"/>
    <col min="13321" max="13321" width="13.7109375" style="87" bestFit="1" customWidth="1"/>
    <col min="13322" max="13568" width="9.140625" style="87"/>
    <col min="13569" max="13569" width="4" style="87" bestFit="1" customWidth="1"/>
    <col min="13570" max="13570" width="10.7109375" style="87" customWidth="1"/>
    <col min="13571" max="13571" width="14.140625" style="87" customWidth="1"/>
    <col min="13572" max="13572" width="25" style="87" customWidth="1"/>
    <col min="13573" max="13573" width="17.85546875" style="87" bestFit="1" customWidth="1"/>
    <col min="13574" max="13574" width="22.28515625" style="87" customWidth="1"/>
    <col min="13575" max="13575" width="13.7109375" style="87" bestFit="1" customWidth="1"/>
    <col min="13576" max="13576" width="11.28515625" style="87" bestFit="1" customWidth="1"/>
    <col min="13577" max="13577" width="13.7109375" style="87" bestFit="1" customWidth="1"/>
    <col min="13578" max="13824" width="9.140625" style="87"/>
    <col min="13825" max="13825" width="4" style="87" bestFit="1" customWidth="1"/>
    <col min="13826" max="13826" width="10.7109375" style="87" customWidth="1"/>
    <col min="13827" max="13827" width="14.140625" style="87" customWidth="1"/>
    <col min="13828" max="13828" width="25" style="87" customWidth="1"/>
    <col min="13829" max="13829" width="17.85546875" style="87" bestFit="1" customWidth="1"/>
    <col min="13830" max="13830" width="22.28515625" style="87" customWidth="1"/>
    <col min="13831" max="13831" width="13.7109375" style="87" bestFit="1" customWidth="1"/>
    <col min="13832" max="13832" width="11.28515625" style="87" bestFit="1" customWidth="1"/>
    <col min="13833" max="13833" width="13.7109375" style="87" bestFit="1" customWidth="1"/>
    <col min="13834" max="14080" width="9.140625" style="87"/>
    <col min="14081" max="14081" width="4" style="87" bestFit="1" customWidth="1"/>
    <col min="14082" max="14082" width="10.7109375" style="87" customWidth="1"/>
    <col min="14083" max="14083" width="14.140625" style="87" customWidth="1"/>
    <col min="14084" max="14084" width="25" style="87" customWidth="1"/>
    <col min="14085" max="14085" width="17.85546875" style="87" bestFit="1" customWidth="1"/>
    <col min="14086" max="14086" width="22.28515625" style="87" customWidth="1"/>
    <col min="14087" max="14087" width="13.7109375" style="87" bestFit="1" customWidth="1"/>
    <col min="14088" max="14088" width="11.28515625" style="87" bestFit="1" customWidth="1"/>
    <col min="14089" max="14089" width="13.7109375" style="87" bestFit="1" customWidth="1"/>
    <col min="14090" max="14336" width="9.140625" style="87"/>
    <col min="14337" max="14337" width="4" style="87" bestFit="1" customWidth="1"/>
    <col min="14338" max="14338" width="10.7109375" style="87" customWidth="1"/>
    <col min="14339" max="14339" width="14.140625" style="87" customWidth="1"/>
    <col min="14340" max="14340" width="25" style="87" customWidth="1"/>
    <col min="14341" max="14341" width="17.85546875" style="87" bestFit="1" customWidth="1"/>
    <col min="14342" max="14342" width="22.28515625" style="87" customWidth="1"/>
    <col min="14343" max="14343" width="13.7109375" style="87" bestFit="1" customWidth="1"/>
    <col min="14344" max="14344" width="11.28515625" style="87" bestFit="1" customWidth="1"/>
    <col min="14345" max="14345" width="13.7109375" style="87" bestFit="1" customWidth="1"/>
    <col min="14346" max="14592" width="9.140625" style="87"/>
    <col min="14593" max="14593" width="4" style="87" bestFit="1" customWidth="1"/>
    <col min="14594" max="14594" width="10.7109375" style="87" customWidth="1"/>
    <col min="14595" max="14595" width="14.140625" style="87" customWidth="1"/>
    <col min="14596" max="14596" width="25" style="87" customWidth="1"/>
    <col min="14597" max="14597" width="17.85546875" style="87" bestFit="1" customWidth="1"/>
    <col min="14598" max="14598" width="22.28515625" style="87" customWidth="1"/>
    <col min="14599" max="14599" width="13.7109375" style="87" bestFit="1" customWidth="1"/>
    <col min="14600" max="14600" width="11.28515625" style="87" bestFit="1" customWidth="1"/>
    <col min="14601" max="14601" width="13.7109375" style="87" bestFit="1" customWidth="1"/>
    <col min="14602" max="14848" width="9.140625" style="87"/>
    <col min="14849" max="14849" width="4" style="87" bestFit="1" customWidth="1"/>
    <col min="14850" max="14850" width="10.7109375" style="87" customWidth="1"/>
    <col min="14851" max="14851" width="14.140625" style="87" customWidth="1"/>
    <col min="14852" max="14852" width="25" style="87" customWidth="1"/>
    <col min="14853" max="14853" width="17.85546875" style="87" bestFit="1" customWidth="1"/>
    <col min="14854" max="14854" width="22.28515625" style="87" customWidth="1"/>
    <col min="14855" max="14855" width="13.7109375" style="87" bestFit="1" customWidth="1"/>
    <col min="14856" max="14856" width="11.28515625" style="87" bestFit="1" customWidth="1"/>
    <col min="14857" max="14857" width="13.7109375" style="87" bestFit="1" customWidth="1"/>
    <col min="14858" max="15104" width="9.140625" style="87"/>
    <col min="15105" max="15105" width="4" style="87" bestFit="1" customWidth="1"/>
    <col min="15106" max="15106" width="10.7109375" style="87" customWidth="1"/>
    <col min="15107" max="15107" width="14.140625" style="87" customWidth="1"/>
    <col min="15108" max="15108" width="25" style="87" customWidth="1"/>
    <col min="15109" max="15109" width="17.85546875" style="87" bestFit="1" customWidth="1"/>
    <col min="15110" max="15110" width="22.28515625" style="87" customWidth="1"/>
    <col min="15111" max="15111" width="13.7109375" style="87" bestFit="1" customWidth="1"/>
    <col min="15112" max="15112" width="11.28515625" style="87" bestFit="1" customWidth="1"/>
    <col min="15113" max="15113" width="13.7109375" style="87" bestFit="1" customWidth="1"/>
    <col min="15114" max="15360" width="9.140625" style="87"/>
    <col min="15361" max="15361" width="4" style="87" bestFit="1" customWidth="1"/>
    <col min="15362" max="15362" width="10.7109375" style="87" customWidth="1"/>
    <col min="15363" max="15363" width="14.140625" style="87" customWidth="1"/>
    <col min="15364" max="15364" width="25" style="87" customWidth="1"/>
    <col min="15365" max="15365" width="17.85546875" style="87" bestFit="1" customWidth="1"/>
    <col min="15366" max="15366" width="22.28515625" style="87" customWidth="1"/>
    <col min="15367" max="15367" width="13.7109375" style="87" bestFit="1" customWidth="1"/>
    <col min="15368" max="15368" width="11.28515625" style="87" bestFit="1" customWidth="1"/>
    <col min="15369" max="15369" width="13.7109375" style="87" bestFit="1" customWidth="1"/>
    <col min="15370" max="15616" width="9.140625" style="87"/>
    <col min="15617" max="15617" width="4" style="87" bestFit="1" customWidth="1"/>
    <col min="15618" max="15618" width="10.7109375" style="87" customWidth="1"/>
    <col min="15619" max="15619" width="14.140625" style="87" customWidth="1"/>
    <col min="15620" max="15620" width="25" style="87" customWidth="1"/>
    <col min="15621" max="15621" width="17.85546875" style="87" bestFit="1" customWidth="1"/>
    <col min="15622" max="15622" width="22.28515625" style="87" customWidth="1"/>
    <col min="15623" max="15623" width="13.7109375" style="87" bestFit="1" customWidth="1"/>
    <col min="15624" max="15624" width="11.28515625" style="87" bestFit="1" customWidth="1"/>
    <col min="15625" max="15625" width="13.7109375" style="87" bestFit="1" customWidth="1"/>
    <col min="15626" max="15872" width="9.140625" style="87"/>
    <col min="15873" max="15873" width="4" style="87" bestFit="1" customWidth="1"/>
    <col min="15874" max="15874" width="10.7109375" style="87" customWidth="1"/>
    <col min="15875" max="15875" width="14.140625" style="87" customWidth="1"/>
    <col min="15876" max="15876" width="25" style="87" customWidth="1"/>
    <col min="15877" max="15877" width="17.85546875" style="87" bestFit="1" customWidth="1"/>
    <col min="15878" max="15878" width="22.28515625" style="87" customWidth="1"/>
    <col min="15879" max="15879" width="13.7109375" style="87" bestFit="1" customWidth="1"/>
    <col min="15880" max="15880" width="11.28515625" style="87" bestFit="1" customWidth="1"/>
    <col min="15881" max="15881" width="13.7109375" style="87" bestFit="1" customWidth="1"/>
    <col min="15882" max="16128" width="9.140625" style="87"/>
    <col min="16129" max="16129" width="4" style="87" bestFit="1" customWidth="1"/>
    <col min="16130" max="16130" width="10.7109375" style="87" customWidth="1"/>
    <col min="16131" max="16131" width="14.140625" style="87" customWidth="1"/>
    <col min="16132" max="16132" width="25" style="87" customWidth="1"/>
    <col min="16133" max="16133" width="17.85546875" style="87" bestFit="1" customWidth="1"/>
    <col min="16134" max="16134" width="22.28515625" style="87" customWidth="1"/>
    <col min="16135" max="16135" width="13.7109375" style="87" bestFit="1" customWidth="1"/>
    <col min="16136" max="16136" width="11.28515625" style="87" bestFit="1" customWidth="1"/>
    <col min="16137" max="16137" width="13.7109375" style="87" bestFit="1" customWidth="1"/>
    <col min="16138" max="16384" width="9.140625" style="87"/>
  </cols>
  <sheetData>
    <row r="1" spans="1:7" ht="18">
      <c r="A1" s="327" t="str">
        <f>'010'!A1</f>
        <v>Q-1 (July-Sept-25)</v>
      </c>
      <c r="B1" s="327"/>
      <c r="C1" s="327"/>
      <c r="D1" s="327"/>
      <c r="E1" s="327"/>
      <c r="F1" s="327"/>
    </row>
    <row r="2" spans="1:7" ht="18">
      <c r="A2" s="346" t="str">
        <f>'011'!A2</f>
        <v>Year: 2025-26</v>
      </c>
      <c r="B2" s="346"/>
      <c r="C2" s="346"/>
      <c r="D2" s="346"/>
      <c r="E2" s="346"/>
      <c r="F2" s="346"/>
    </row>
    <row r="3" spans="1:7" ht="18">
      <c r="A3" s="345" t="s">
        <v>654</v>
      </c>
      <c r="B3" s="345"/>
      <c r="C3" s="345"/>
      <c r="D3" s="345"/>
      <c r="E3" s="345"/>
      <c r="F3" s="345"/>
    </row>
    <row r="4" spans="1:7" ht="144">
      <c r="A4" s="214" t="s">
        <v>643</v>
      </c>
      <c r="B4" s="214" t="s">
        <v>644</v>
      </c>
      <c r="C4" s="214" t="s">
        <v>655</v>
      </c>
      <c r="D4" s="214" t="s">
        <v>656</v>
      </c>
      <c r="E4" s="214" t="s">
        <v>657</v>
      </c>
      <c r="F4" s="214" t="s">
        <v>658</v>
      </c>
    </row>
    <row r="5" spans="1:7" s="217" customFormat="1" ht="18">
      <c r="A5" s="215">
        <v>1</v>
      </c>
      <c r="B5" s="216">
        <v>2</v>
      </c>
      <c r="C5" s="227">
        <v>3</v>
      </c>
      <c r="D5" s="227">
        <v>4</v>
      </c>
      <c r="E5" s="227">
        <v>5</v>
      </c>
      <c r="F5" s="227" t="s">
        <v>659</v>
      </c>
    </row>
    <row r="6" spans="1:7" ht="35.1" customHeight="1">
      <c r="A6" s="189">
        <v>1</v>
      </c>
      <c r="B6" s="228">
        <f>[27]Caidi!B8</f>
        <v>45839</v>
      </c>
      <c r="C6" s="229">
        <f>[27]Caidi!C8</f>
        <v>42075</v>
      </c>
      <c r="D6" s="203">
        <v>2.0833333333333332E-2</v>
      </c>
      <c r="E6" s="204">
        <f>[27]Caidi!E8</f>
        <v>3266778</v>
      </c>
      <c r="F6" s="230">
        <f>[27]Caidi!F8</f>
        <v>1.68</v>
      </c>
      <c r="G6" s="231"/>
    </row>
    <row r="7" spans="1:7" ht="35.1" customHeight="1">
      <c r="A7" s="189">
        <v>2</v>
      </c>
      <c r="B7" s="228">
        <f>[27]Caidi!B9</f>
        <v>45870</v>
      </c>
      <c r="C7" s="229">
        <f>[27]Caidi!C9</f>
        <v>45841</v>
      </c>
      <c r="D7" s="203">
        <v>2.013888888888889E-2</v>
      </c>
      <c r="E7" s="204">
        <f>[27]Caidi!E9</f>
        <v>3259217</v>
      </c>
      <c r="F7" s="230">
        <f>[27]Caidi!F9</f>
        <v>1.39</v>
      </c>
    </row>
    <row r="8" spans="1:7" ht="35.1" customHeight="1">
      <c r="A8" s="189">
        <v>3</v>
      </c>
      <c r="B8" s="228">
        <f>[27]Caidi!B10</f>
        <v>45901</v>
      </c>
      <c r="C8" s="229">
        <f>[27]Caidi!C10</f>
        <v>42110</v>
      </c>
      <c r="D8" s="203">
        <v>2.0833333333333332E-2</v>
      </c>
      <c r="E8" s="204">
        <f>[27]Caidi!E10</f>
        <v>3249588</v>
      </c>
      <c r="F8" s="230">
        <f>[27]Caidi!F10</f>
        <v>1.6</v>
      </c>
    </row>
    <row r="9" spans="1:7" s="226" customFormat="1" ht="35.1" customHeight="1">
      <c r="A9" s="232"/>
      <c r="B9" s="232"/>
      <c r="C9" s="233">
        <f>SUM(C6:C8)</f>
        <v>130026</v>
      </c>
      <c r="D9" s="203">
        <f>SUM(D6:D8)</f>
        <v>6.1805555555555558E-2</v>
      </c>
      <c r="E9" s="233">
        <f>SUM(E6:E8)</f>
        <v>9775583</v>
      </c>
      <c r="F9" s="234">
        <f>AVERAGE(F6:F8)</f>
        <v>1.5566666666666666</v>
      </c>
    </row>
    <row r="12" spans="1:7">
      <c r="F12" s="235"/>
    </row>
  </sheetData>
  <mergeCells count="3">
    <mergeCell ref="A1:F1"/>
    <mergeCell ref="A2:F2"/>
    <mergeCell ref="A3:F3"/>
  </mergeCells>
  <printOptions horizontalCentered="1" verticalCentered="1"/>
  <pageMargins left="0.45" right="0.45" top="0.5" bottom="0.5" header="0.3" footer="0.3"/>
  <pageSetup paperSize="9" orientation="landscape" r:id="rId1"/>
  <headerFooter alignWithMargins="0">
    <oddFooter>&amp;L&amp;A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
  <sheetViews>
    <sheetView view="pageBreakPreview" zoomScale="85" zoomScaleNormal="60" zoomScaleSheetLayoutView="85" workbookViewId="0">
      <selection activeCell="B2" sqref="B2:H9"/>
    </sheetView>
  </sheetViews>
  <sheetFormatPr defaultRowHeight="15.75"/>
  <cols>
    <col min="1" max="1" width="2.140625" style="169" customWidth="1"/>
    <col min="2" max="2" width="15.140625" style="169" customWidth="1"/>
    <col min="3" max="3" width="15.5703125" style="169" customWidth="1"/>
    <col min="4" max="4" width="13.7109375" style="169" customWidth="1"/>
    <col min="5" max="5" width="18.7109375" style="169" customWidth="1"/>
    <col min="6" max="6" width="14.28515625" style="169" customWidth="1"/>
    <col min="7" max="7" width="19.140625" style="169" customWidth="1"/>
    <col min="8" max="8" width="23.42578125" style="169" customWidth="1"/>
    <col min="9" max="9" width="9.140625" style="169"/>
    <col min="10" max="12" width="13.7109375" style="169" customWidth="1"/>
    <col min="13" max="13" width="11.7109375" style="169" customWidth="1"/>
    <col min="14" max="14" width="12.140625" style="169" customWidth="1"/>
    <col min="15" max="15" width="11.140625" style="169" customWidth="1"/>
    <col min="16" max="16" width="11.28515625" style="169" customWidth="1"/>
    <col min="17" max="17" width="9.140625" style="169"/>
    <col min="18" max="18" width="18.5703125" style="169" customWidth="1"/>
    <col min="19" max="258" width="9.140625" style="169"/>
    <col min="259" max="259" width="13.85546875" style="169" customWidth="1"/>
    <col min="260" max="260" width="15.5703125" style="169" customWidth="1"/>
    <col min="261" max="261" width="13.7109375" style="169" customWidth="1"/>
    <col min="262" max="262" width="18.7109375" style="169" customWidth="1"/>
    <col min="263" max="263" width="14.28515625" style="169" customWidth="1"/>
    <col min="264" max="264" width="19.140625" style="169" customWidth="1"/>
    <col min="265" max="265" width="23.42578125" style="169" customWidth="1"/>
    <col min="266" max="514" width="9.140625" style="169"/>
    <col min="515" max="515" width="13.85546875" style="169" customWidth="1"/>
    <col min="516" max="516" width="15.5703125" style="169" customWidth="1"/>
    <col min="517" max="517" width="13.7109375" style="169" customWidth="1"/>
    <col min="518" max="518" width="18.7109375" style="169" customWidth="1"/>
    <col min="519" max="519" width="14.28515625" style="169" customWidth="1"/>
    <col min="520" max="520" width="19.140625" style="169" customWidth="1"/>
    <col min="521" max="521" width="23.42578125" style="169" customWidth="1"/>
    <col min="522" max="770" width="9.140625" style="169"/>
    <col min="771" max="771" width="13.85546875" style="169" customWidth="1"/>
    <col min="772" max="772" width="15.5703125" style="169" customWidth="1"/>
    <col min="773" max="773" width="13.7109375" style="169" customWidth="1"/>
    <col min="774" max="774" width="18.7109375" style="169" customWidth="1"/>
    <col min="775" max="775" width="14.28515625" style="169" customWidth="1"/>
    <col min="776" max="776" width="19.140625" style="169" customWidth="1"/>
    <col min="777" max="777" width="23.42578125" style="169" customWidth="1"/>
    <col min="778" max="1026" width="9.140625" style="169"/>
    <col min="1027" max="1027" width="13.85546875" style="169" customWidth="1"/>
    <col min="1028" max="1028" width="15.5703125" style="169" customWidth="1"/>
    <col min="1029" max="1029" width="13.7109375" style="169" customWidth="1"/>
    <col min="1030" max="1030" width="18.7109375" style="169" customWidth="1"/>
    <col min="1031" max="1031" width="14.28515625" style="169" customWidth="1"/>
    <col min="1032" max="1032" width="19.140625" style="169" customWidth="1"/>
    <col min="1033" max="1033" width="23.42578125" style="169" customWidth="1"/>
    <col min="1034" max="1282" width="9.140625" style="169"/>
    <col min="1283" max="1283" width="13.85546875" style="169" customWidth="1"/>
    <col min="1284" max="1284" width="15.5703125" style="169" customWidth="1"/>
    <col min="1285" max="1285" width="13.7109375" style="169" customWidth="1"/>
    <col min="1286" max="1286" width="18.7109375" style="169" customWidth="1"/>
    <col min="1287" max="1287" width="14.28515625" style="169" customWidth="1"/>
    <col min="1288" max="1288" width="19.140625" style="169" customWidth="1"/>
    <col min="1289" max="1289" width="23.42578125" style="169" customWidth="1"/>
    <col min="1290" max="1538" width="9.140625" style="169"/>
    <col min="1539" max="1539" width="13.85546875" style="169" customWidth="1"/>
    <col min="1540" max="1540" width="15.5703125" style="169" customWidth="1"/>
    <col min="1541" max="1541" width="13.7109375" style="169" customWidth="1"/>
    <col min="1542" max="1542" width="18.7109375" style="169" customWidth="1"/>
    <col min="1543" max="1543" width="14.28515625" style="169" customWidth="1"/>
    <col min="1544" max="1544" width="19.140625" style="169" customWidth="1"/>
    <col min="1545" max="1545" width="23.42578125" style="169" customWidth="1"/>
    <col min="1546" max="1794" width="9.140625" style="169"/>
    <col min="1795" max="1795" width="13.85546875" style="169" customWidth="1"/>
    <col min="1796" max="1796" width="15.5703125" style="169" customWidth="1"/>
    <col min="1797" max="1797" width="13.7109375" style="169" customWidth="1"/>
    <col min="1798" max="1798" width="18.7109375" style="169" customWidth="1"/>
    <col min="1799" max="1799" width="14.28515625" style="169" customWidth="1"/>
    <col min="1800" max="1800" width="19.140625" style="169" customWidth="1"/>
    <col min="1801" max="1801" width="23.42578125" style="169" customWidth="1"/>
    <col min="1802" max="2050" width="9.140625" style="169"/>
    <col min="2051" max="2051" width="13.85546875" style="169" customWidth="1"/>
    <col min="2052" max="2052" width="15.5703125" style="169" customWidth="1"/>
    <col min="2053" max="2053" width="13.7109375" style="169" customWidth="1"/>
    <col min="2054" max="2054" width="18.7109375" style="169" customWidth="1"/>
    <col min="2055" max="2055" width="14.28515625" style="169" customWidth="1"/>
    <col min="2056" max="2056" width="19.140625" style="169" customWidth="1"/>
    <col min="2057" max="2057" width="23.42578125" style="169" customWidth="1"/>
    <col min="2058" max="2306" width="9.140625" style="169"/>
    <col min="2307" max="2307" width="13.85546875" style="169" customWidth="1"/>
    <col min="2308" max="2308" width="15.5703125" style="169" customWidth="1"/>
    <col min="2309" max="2309" width="13.7109375" style="169" customWidth="1"/>
    <col min="2310" max="2310" width="18.7109375" style="169" customWidth="1"/>
    <col min="2311" max="2311" width="14.28515625" style="169" customWidth="1"/>
    <col min="2312" max="2312" width="19.140625" style="169" customWidth="1"/>
    <col min="2313" max="2313" width="23.42578125" style="169" customWidth="1"/>
    <col min="2314" max="2562" width="9.140625" style="169"/>
    <col min="2563" max="2563" width="13.85546875" style="169" customWidth="1"/>
    <col min="2564" max="2564" width="15.5703125" style="169" customWidth="1"/>
    <col min="2565" max="2565" width="13.7109375" style="169" customWidth="1"/>
    <col min="2566" max="2566" width="18.7109375" style="169" customWidth="1"/>
    <col min="2567" max="2567" width="14.28515625" style="169" customWidth="1"/>
    <col min="2568" max="2568" width="19.140625" style="169" customWidth="1"/>
    <col min="2569" max="2569" width="23.42578125" style="169" customWidth="1"/>
    <col min="2570" max="2818" width="9.140625" style="169"/>
    <col min="2819" max="2819" width="13.85546875" style="169" customWidth="1"/>
    <col min="2820" max="2820" width="15.5703125" style="169" customWidth="1"/>
    <col min="2821" max="2821" width="13.7109375" style="169" customWidth="1"/>
    <col min="2822" max="2822" width="18.7109375" style="169" customWidth="1"/>
    <col min="2823" max="2823" width="14.28515625" style="169" customWidth="1"/>
    <col min="2824" max="2824" width="19.140625" style="169" customWidth="1"/>
    <col min="2825" max="2825" width="23.42578125" style="169" customWidth="1"/>
    <col min="2826" max="3074" width="9.140625" style="169"/>
    <col min="3075" max="3075" width="13.85546875" style="169" customWidth="1"/>
    <col min="3076" max="3076" width="15.5703125" style="169" customWidth="1"/>
    <col min="3077" max="3077" width="13.7109375" style="169" customWidth="1"/>
    <col min="3078" max="3078" width="18.7109375" style="169" customWidth="1"/>
    <col min="3079" max="3079" width="14.28515625" style="169" customWidth="1"/>
    <col min="3080" max="3080" width="19.140625" style="169" customWidth="1"/>
    <col min="3081" max="3081" width="23.42578125" style="169" customWidth="1"/>
    <col min="3082" max="3330" width="9.140625" style="169"/>
    <col min="3331" max="3331" width="13.85546875" style="169" customWidth="1"/>
    <col min="3332" max="3332" width="15.5703125" style="169" customWidth="1"/>
    <col min="3333" max="3333" width="13.7109375" style="169" customWidth="1"/>
    <col min="3334" max="3334" width="18.7109375" style="169" customWidth="1"/>
    <col min="3335" max="3335" width="14.28515625" style="169" customWidth="1"/>
    <col min="3336" max="3336" width="19.140625" style="169" customWidth="1"/>
    <col min="3337" max="3337" width="23.42578125" style="169" customWidth="1"/>
    <col min="3338" max="3586" width="9.140625" style="169"/>
    <col min="3587" max="3587" width="13.85546875" style="169" customWidth="1"/>
    <col min="3588" max="3588" width="15.5703125" style="169" customWidth="1"/>
    <col min="3589" max="3589" width="13.7109375" style="169" customWidth="1"/>
    <col min="3590" max="3590" width="18.7109375" style="169" customWidth="1"/>
    <col min="3591" max="3591" width="14.28515625" style="169" customWidth="1"/>
    <col min="3592" max="3592" width="19.140625" style="169" customWidth="1"/>
    <col min="3593" max="3593" width="23.42578125" style="169" customWidth="1"/>
    <col min="3594" max="3842" width="9.140625" style="169"/>
    <col min="3843" max="3843" width="13.85546875" style="169" customWidth="1"/>
    <col min="3844" max="3844" width="15.5703125" style="169" customWidth="1"/>
    <col min="3845" max="3845" width="13.7109375" style="169" customWidth="1"/>
    <col min="3846" max="3846" width="18.7109375" style="169" customWidth="1"/>
    <col min="3847" max="3847" width="14.28515625" style="169" customWidth="1"/>
    <col min="3848" max="3848" width="19.140625" style="169" customWidth="1"/>
    <col min="3849" max="3849" width="23.42578125" style="169" customWidth="1"/>
    <col min="3850" max="4098" width="9.140625" style="169"/>
    <col min="4099" max="4099" width="13.85546875" style="169" customWidth="1"/>
    <col min="4100" max="4100" width="15.5703125" style="169" customWidth="1"/>
    <col min="4101" max="4101" width="13.7109375" style="169" customWidth="1"/>
    <col min="4102" max="4102" width="18.7109375" style="169" customWidth="1"/>
    <col min="4103" max="4103" width="14.28515625" style="169" customWidth="1"/>
    <col min="4104" max="4104" width="19.140625" style="169" customWidth="1"/>
    <col min="4105" max="4105" width="23.42578125" style="169" customWidth="1"/>
    <col min="4106" max="4354" width="9.140625" style="169"/>
    <col min="4355" max="4355" width="13.85546875" style="169" customWidth="1"/>
    <col min="4356" max="4356" width="15.5703125" style="169" customWidth="1"/>
    <col min="4357" max="4357" width="13.7109375" style="169" customWidth="1"/>
    <col min="4358" max="4358" width="18.7109375" style="169" customWidth="1"/>
    <col min="4359" max="4359" width="14.28515625" style="169" customWidth="1"/>
    <col min="4360" max="4360" width="19.140625" style="169" customWidth="1"/>
    <col min="4361" max="4361" width="23.42578125" style="169" customWidth="1"/>
    <col min="4362" max="4610" width="9.140625" style="169"/>
    <col min="4611" max="4611" width="13.85546875" style="169" customWidth="1"/>
    <col min="4612" max="4612" width="15.5703125" style="169" customWidth="1"/>
    <col min="4613" max="4613" width="13.7109375" style="169" customWidth="1"/>
    <col min="4614" max="4614" width="18.7109375" style="169" customWidth="1"/>
    <col min="4615" max="4615" width="14.28515625" style="169" customWidth="1"/>
    <col min="4616" max="4616" width="19.140625" style="169" customWidth="1"/>
    <col min="4617" max="4617" width="23.42578125" style="169" customWidth="1"/>
    <col min="4618" max="4866" width="9.140625" style="169"/>
    <col min="4867" max="4867" width="13.85546875" style="169" customWidth="1"/>
    <col min="4868" max="4868" width="15.5703125" style="169" customWidth="1"/>
    <col min="4869" max="4869" width="13.7109375" style="169" customWidth="1"/>
    <col min="4870" max="4870" width="18.7109375" style="169" customWidth="1"/>
    <col min="4871" max="4871" width="14.28515625" style="169" customWidth="1"/>
    <col min="4872" max="4872" width="19.140625" style="169" customWidth="1"/>
    <col min="4873" max="4873" width="23.42578125" style="169" customWidth="1"/>
    <col min="4874" max="5122" width="9.140625" style="169"/>
    <col min="5123" max="5123" width="13.85546875" style="169" customWidth="1"/>
    <col min="5124" max="5124" width="15.5703125" style="169" customWidth="1"/>
    <col min="5125" max="5125" width="13.7109375" style="169" customWidth="1"/>
    <col min="5126" max="5126" width="18.7109375" style="169" customWidth="1"/>
    <col min="5127" max="5127" width="14.28515625" style="169" customWidth="1"/>
    <col min="5128" max="5128" width="19.140625" style="169" customWidth="1"/>
    <col min="5129" max="5129" width="23.42578125" style="169" customWidth="1"/>
    <col min="5130" max="5378" width="9.140625" style="169"/>
    <col min="5379" max="5379" width="13.85546875" style="169" customWidth="1"/>
    <col min="5380" max="5380" width="15.5703125" style="169" customWidth="1"/>
    <col min="5381" max="5381" width="13.7109375" style="169" customWidth="1"/>
    <col min="5382" max="5382" width="18.7109375" style="169" customWidth="1"/>
    <col min="5383" max="5383" width="14.28515625" style="169" customWidth="1"/>
    <col min="5384" max="5384" width="19.140625" style="169" customWidth="1"/>
    <col min="5385" max="5385" width="23.42578125" style="169" customWidth="1"/>
    <col min="5386" max="5634" width="9.140625" style="169"/>
    <col min="5635" max="5635" width="13.85546875" style="169" customWidth="1"/>
    <col min="5636" max="5636" width="15.5703125" style="169" customWidth="1"/>
    <col min="5637" max="5637" width="13.7109375" style="169" customWidth="1"/>
    <col min="5638" max="5638" width="18.7109375" style="169" customWidth="1"/>
    <col min="5639" max="5639" width="14.28515625" style="169" customWidth="1"/>
    <col min="5640" max="5640" width="19.140625" style="169" customWidth="1"/>
    <col min="5641" max="5641" width="23.42578125" style="169" customWidth="1"/>
    <col min="5642" max="5890" width="9.140625" style="169"/>
    <col min="5891" max="5891" width="13.85546875" style="169" customWidth="1"/>
    <col min="5892" max="5892" width="15.5703125" style="169" customWidth="1"/>
    <col min="5893" max="5893" width="13.7109375" style="169" customWidth="1"/>
    <col min="5894" max="5894" width="18.7109375" style="169" customWidth="1"/>
    <col min="5895" max="5895" width="14.28515625" style="169" customWidth="1"/>
    <col min="5896" max="5896" width="19.140625" style="169" customWidth="1"/>
    <col min="5897" max="5897" width="23.42578125" style="169" customWidth="1"/>
    <col min="5898" max="6146" width="9.140625" style="169"/>
    <col min="6147" max="6147" width="13.85546875" style="169" customWidth="1"/>
    <col min="6148" max="6148" width="15.5703125" style="169" customWidth="1"/>
    <col min="6149" max="6149" width="13.7109375" style="169" customWidth="1"/>
    <col min="6150" max="6150" width="18.7109375" style="169" customWidth="1"/>
    <col min="6151" max="6151" width="14.28515625" style="169" customWidth="1"/>
    <col min="6152" max="6152" width="19.140625" style="169" customWidth="1"/>
    <col min="6153" max="6153" width="23.42578125" style="169" customWidth="1"/>
    <col min="6154" max="6402" width="9.140625" style="169"/>
    <col min="6403" max="6403" width="13.85546875" style="169" customWidth="1"/>
    <col min="6404" max="6404" width="15.5703125" style="169" customWidth="1"/>
    <col min="6405" max="6405" width="13.7109375" style="169" customWidth="1"/>
    <col min="6406" max="6406" width="18.7109375" style="169" customWidth="1"/>
    <col min="6407" max="6407" width="14.28515625" style="169" customWidth="1"/>
    <col min="6408" max="6408" width="19.140625" style="169" customWidth="1"/>
    <col min="6409" max="6409" width="23.42578125" style="169" customWidth="1"/>
    <col min="6410" max="6658" width="9.140625" style="169"/>
    <col min="6659" max="6659" width="13.85546875" style="169" customWidth="1"/>
    <col min="6660" max="6660" width="15.5703125" style="169" customWidth="1"/>
    <col min="6661" max="6661" width="13.7109375" style="169" customWidth="1"/>
    <col min="6662" max="6662" width="18.7109375" style="169" customWidth="1"/>
    <col min="6663" max="6663" width="14.28515625" style="169" customWidth="1"/>
    <col min="6664" max="6664" width="19.140625" style="169" customWidth="1"/>
    <col min="6665" max="6665" width="23.42578125" style="169" customWidth="1"/>
    <col min="6666" max="6914" width="9.140625" style="169"/>
    <col min="6915" max="6915" width="13.85546875" style="169" customWidth="1"/>
    <col min="6916" max="6916" width="15.5703125" style="169" customWidth="1"/>
    <col min="6917" max="6917" width="13.7109375" style="169" customWidth="1"/>
    <col min="6918" max="6918" width="18.7109375" style="169" customWidth="1"/>
    <col min="6919" max="6919" width="14.28515625" style="169" customWidth="1"/>
    <col min="6920" max="6920" width="19.140625" style="169" customWidth="1"/>
    <col min="6921" max="6921" width="23.42578125" style="169" customWidth="1"/>
    <col min="6922" max="7170" width="9.140625" style="169"/>
    <col min="7171" max="7171" width="13.85546875" style="169" customWidth="1"/>
    <col min="7172" max="7172" width="15.5703125" style="169" customWidth="1"/>
    <col min="7173" max="7173" width="13.7109375" style="169" customWidth="1"/>
    <col min="7174" max="7174" width="18.7109375" style="169" customWidth="1"/>
    <col min="7175" max="7175" width="14.28515625" style="169" customWidth="1"/>
    <col min="7176" max="7176" width="19.140625" style="169" customWidth="1"/>
    <col min="7177" max="7177" width="23.42578125" style="169" customWidth="1"/>
    <col min="7178" max="7426" width="9.140625" style="169"/>
    <col min="7427" max="7427" width="13.85546875" style="169" customWidth="1"/>
    <col min="7428" max="7428" width="15.5703125" style="169" customWidth="1"/>
    <col min="7429" max="7429" width="13.7109375" style="169" customWidth="1"/>
    <col min="7430" max="7430" width="18.7109375" style="169" customWidth="1"/>
    <col min="7431" max="7431" width="14.28515625" style="169" customWidth="1"/>
    <col min="7432" max="7432" width="19.140625" style="169" customWidth="1"/>
    <col min="7433" max="7433" width="23.42578125" style="169" customWidth="1"/>
    <col min="7434" max="7682" width="9.140625" style="169"/>
    <col min="7683" max="7683" width="13.85546875" style="169" customWidth="1"/>
    <col min="7684" max="7684" width="15.5703125" style="169" customWidth="1"/>
    <col min="7685" max="7685" width="13.7109375" style="169" customWidth="1"/>
    <col min="7686" max="7686" width="18.7109375" style="169" customWidth="1"/>
    <col min="7687" max="7687" width="14.28515625" style="169" customWidth="1"/>
    <col min="7688" max="7688" width="19.140625" style="169" customWidth="1"/>
    <col min="7689" max="7689" width="23.42578125" style="169" customWidth="1"/>
    <col min="7690" max="7938" width="9.140625" style="169"/>
    <col min="7939" max="7939" width="13.85546875" style="169" customWidth="1"/>
    <col min="7940" max="7940" width="15.5703125" style="169" customWidth="1"/>
    <col min="7941" max="7941" width="13.7109375" style="169" customWidth="1"/>
    <col min="7942" max="7942" width="18.7109375" style="169" customWidth="1"/>
    <col min="7943" max="7943" width="14.28515625" style="169" customWidth="1"/>
    <col min="7944" max="7944" width="19.140625" style="169" customWidth="1"/>
    <col min="7945" max="7945" width="23.42578125" style="169" customWidth="1"/>
    <col min="7946" max="8194" width="9.140625" style="169"/>
    <col min="8195" max="8195" width="13.85546875" style="169" customWidth="1"/>
    <col min="8196" max="8196" width="15.5703125" style="169" customWidth="1"/>
    <col min="8197" max="8197" width="13.7109375" style="169" customWidth="1"/>
    <col min="8198" max="8198" width="18.7109375" style="169" customWidth="1"/>
    <col min="8199" max="8199" width="14.28515625" style="169" customWidth="1"/>
    <col min="8200" max="8200" width="19.140625" style="169" customWidth="1"/>
    <col min="8201" max="8201" width="23.42578125" style="169" customWidth="1"/>
    <col min="8202" max="8450" width="9.140625" style="169"/>
    <col min="8451" max="8451" width="13.85546875" style="169" customWidth="1"/>
    <col min="8452" max="8452" width="15.5703125" style="169" customWidth="1"/>
    <col min="8453" max="8453" width="13.7109375" style="169" customWidth="1"/>
    <col min="8454" max="8454" width="18.7109375" style="169" customWidth="1"/>
    <col min="8455" max="8455" width="14.28515625" style="169" customWidth="1"/>
    <col min="8456" max="8456" width="19.140625" style="169" customWidth="1"/>
    <col min="8457" max="8457" width="23.42578125" style="169" customWidth="1"/>
    <col min="8458" max="8706" width="9.140625" style="169"/>
    <col min="8707" max="8707" width="13.85546875" style="169" customWidth="1"/>
    <col min="8708" max="8708" width="15.5703125" style="169" customWidth="1"/>
    <col min="8709" max="8709" width="13.7109375" style="169" customWidth="1"/>
    <col min="8710" max="8710" width="18.7109375" style="169" customWidth="1"/>
    <col min="8711" max="8711" width="14.28515625" style="169" customWidth="1"/>
    <col min="8712" max="8712" width="19.140625" style="169" customWidth="1"/>
    <col min="8713" max="8713" width="23.42578125" style="169" customWidth="1"/>
    <col min="8714" max="8962" width="9.140625" style="169"/>
    <col min="8963" max="8963" width="13.85546875" style="169" customWidth="1"/>
    <col min="8964" max="8964" width="15.5703125" style="169" customWidth="1"/>
    <col min="8965" max="8965" width="13.7109375" style="169" customWidth="1"/>
    <col min="8966" max="8966" width="18.7109375" style="169" customWidth="1"/>
    <col min="8967" max="8967" width="14.28515625" style="169" customWidth="1"/>
    <col min="8968" max="8968" width="19.140625" style="169" customWidth="1"/>
    <col min="8969" max="8969" width="23.42578125" style="169" customWidth="1"/>
    <col min="8970" max="9218" width="9.140625" style="169"/>
    <col min="9219" max="9219" width="13.85546875" style="169" customWidth="1"/>
    <col min="9220" max="9220" width="15.5703125" style="169" customWidth="1"/>
    <col min="9221" max="9221" width="13.7109375" style="169" customWidth="1"/>
    <col min="9222" max="9222" width="18.7109375" style="169" customWidth="1"/>
    <col min="9223" max="9223" width="14.28515625" style="169" customWidth="1"/>
    <col min="9224" max="9224" width="19.140625" style="169" customWidth="1"/>
    <col min="9225" max="9225" width="23.42578125" style="169" customWidth="1"/>
    <col min="9226" max="9474" width="9.140625" style="169"/>
    <col min="9475" max="9475" width="13.85546875" style="169" customWidth="1"/>
    <col min="9476" max="9476" width="15.5703125" style="169" customWidth="1"/>
    <col min="9477" max="9477" width="13.7109375" style="169" customWidth="1"/>
    <col min="9478" max="9478" width="18.7109375" style="169" customWidth="1"/>
    <col min="9479" max="9479" width="14.28515625" style="169" customWidth="1"/>
    <col min="9480" max="9480" width="19.140625" style="169" customWidth="1"/>
    <col min="9481" max="9481" width="23.42578125" style="169" customWidth="1"/>
    <col min="9482" max="9730" width="9.140625" style="169"/>
    <col min="9731" max="9731" width="13.85546875" style="169" customWidth="1"/>
    <col min="9732" max="9732" width="15.5703125" style="169" customWidth="1"/>
    <col min="9733" max="9733" width="13.7109375" style="169" customWidth="1"/>
    <col min="9734" max="9734" width="18.7109375" style="169" customWidth="1"/>
    <col min="9735" max="9735" width="14.28515625" style="169" customWidth="1"/>
    <col min="9736" max="9736" width="19.140625" style="169" customWidth="1"/>
    <col min="9737" max="9737" width="23.42578125" style="169" customWidth="1"/>
    <col min="9738" max="9986" width="9.140625" style="169"/>
    <col min="9987" max="9987" width="13.85546875" style="169" customWidth="1"/>
    <col min="9988" max="9988" width="15.5703125" style="169" customWidth="1"/>
    <col min="9989" max="9989" width="13.7109375" style="169" customWidth="1"/>
    <col min="9990" max="9990" width="18.7109375" style="169" customWidth="1"/>
    <col min="9991" max="9991" width="14.28515625" style="169" customWidth="1"/>
    <col min="9992" max="9992" width="19.140625" style="169" customWidth="1"/>
    <col min="9993" max="9993" width="23.42578125" style="169" customWidth="1"/>
    <col min="9994" max="10242" width="9.140625" style="169"/>
    <col min="10243" max="10243" width="13.85546875" style="169" customWidth="1"/>
    <col min="10244" max="10244" width="15.5703125" style="169" customWidth="1"/>
    <col min="10245" max="10245" width="13.7109375" style="169" customWidth="1"/>
    <col min="10246" max="10246" width="18.7109375" style="169" customWidth="1"/>
    <col min="10247" max="10247" width="14.28515625" style="169" customWidth="1"/>
    <col min="10248" max="10248" width="19.140625" style="169" customWidth="1"/>
    <col min="10249" max="10249" width="23.42578125" style="169" customWidth="1"/>
    <col min="10250" max="10498" width="9.140625" style="169"/>
    <col min="10499" max="10499" width="13.85546875" style="169" customWidth="1"/>
    <col min="10500" max="10500" width="15.5703125" style="169" customWidth="1"/>
    <col min="10501" max="10501" width="13.7109375" style="169" customWidth="1"/>
    <col min="10502" max="10502" width="18.7109375" style="169" customWidth="1"/>
    <col min="10503" max="10503" width="14.28515625" style="169" customWidth="1"/>
    <col min="10504" max="10504" width="19.140625" style="169" customWidth="1"/>
    <col min="10505" max="10505" width="23.42578125" style="169" customWidth="1"/>
    <col min="10506" max="10754" width="9.140625" style="169"/>
    <col min="10755" max="10755" width="13.85546875" style="169" customWidth="1"/>
    <col min="10756" max="10756" width="15.5703125" style="169" customWidth="1"/>
    <col min="10757" max="10757" width="13.7109375" style="169" customWidth="1"/>
    <col min="10758" max="10758" width="18.7109375" style="169" customWidth="1"/>
    <col min="10759" max="10759" width="14.28515625" style="169" customWidth="1"/>
    <col min="10760" max="10760" width="19.140625" style="169" customWidth="1"/>
    <col min="10761" max="10761" width="23.42578125" style="169" customWidth="1"/>
    <col min="10762" max="11010" width="9.140625" style="169"/>
    <col min="11011" max="11011" width="13.85546875" style="169" customWidth="1"/>
    <col min="11012" max="11012" width="15.5703125" style="169" customWidth="1"/>
    <col min="11013" max="11013" width="13.7109375" style="169" customWidth="1"/>
    <col min="11014" max="11014" width="18.7109375" style="169" customWidth="1"/>
    <col min="11015" max="11015" width="14.28515625" style="169" customWidth="1"/>
    <col min="11016" max="11016" width="19.140625" style="169" customWidth="1"/>
    <col min="11017" max="11017" width="23.42578125" style="169" customWidth="1"/>
    <col min="11018" max="11266" width="9.140625" style="169"/>
    <col min="11267" max="11267" width="13.85546875" style="169" customWidth="1"/>
    <col min="11268" max="11268" width="15.5703125" style="169" customWidth="1"/>
    <col min="11269" max="11269" width="13.7109375" style="169" customWidth="1"/>
    <col min="11270" max="11270" width="18.7109375" style="169" customWidth="1"/>
    <col min="11271" max="11271" width="14.28515625" style="169" customWidth="1"/>
    <col min="11272" max="11272" width="19.140625" style="169" customWidth="1"/>
    <col min="11273" max="11273" width="23.42578125" style="169" customWidth="1"/>
    <col min="11274" max="11522" width="9.140625" style="169"/>
    <col min="11523" max="11523" width="13.85546875" style="169" customWidth="1"/>
    <col min="11524" max="11524" width="15.5703125" style="169" customWidth="1"/>
    <col min="11525" max="11525" width="13.7109375" style="169" customWidth="1"/>
    <col min="11526" max="11526" width="18.7109375" style="169" customWidth="1"/>
    <col min="11527" max="11527" width="14.28515625" style="169" customWidth="1"/>
    <col min="11528" max="11528" width="19.140625" style="169" customWidth="1"/>
    <col min="11529" max="11529" width="23.42578125" style="169" customWidth="1"/>
    <col min="11530" max="11778" width="9.140625" style="169"/>
    <col min="11779" max="11779" width="13.85546875" style="169" customWidth="1"/>
    <col min="11780" max="11780" width="15.5703125" style="169" customWidth="1"/>
    <col min="11781" max="11781" width="13.7109375" style="169" customWidth="1"/>
    <col min="11782" max="11782" width="18.7109375" style="169" customWidth="1"/>
    <col min="11783" max="11783" width="14.28515625" style="169" customWidth="1"/>
    <col min="11784" max="11784" width="19.140625" style="169" customWidth="1"/>
    <col min="11785" max="11785" width="23.42578125" style="169" customWidth="1"/>
    <col min="11786" max="12034" width="9.140625" style="169"/>
    <col min="12035" max="12035" width="13.85546875" style="169" customWidth="1"/>
    <col min="12036" max="12036" width="15.5703125" style="169" customWidth="1"/>
    <col min="12037" max="12037" width="13.7109375" style="169" customWidth="1"/>
    <col min="12038" max="12038" width="18.7109375" style="169" customWidth="1"/>
    <col min="12039" max="12039" width="14.28515625" style="169" customWidth="1"/>
    <col min="12040" max="12040" width="19.140625" style="169" customWidth="1"/>
    <col min="12041" max="12041" width="23.42578125" style="169" customWidth="1"/>
    <col min="12042" max="12290" width="9.140625" style="169"/>
    <col min="12291" max="12291" width="13.85546875" style="169" customWidth="1"/>
    <col min="12292" max="12292" width="15.5703125" style="169" customWidth="1"/>
    <col min="12293" max="12293" width="13.7109375" style="169" customWidth="1"/>
    <col min="12294" max="12294" width="18.7109375" style="169" customWidth="1"/>
    <col min="12295" max="12295" width="14.28515625" style="169" customWidth="1"/>
    <col min="12296" max="12296" width="19.140625" style="169" customWidth="1"/>
    <col min="12297" max="12297" width="23.42578125" style="169" customWidth="1"/>
    <col min="12298" max="12546" width="9.140625" style="169"/>
    <col min="12547" max="12547" width="13.85546875" style="169" customWidth="1"/>
    <col min="12548" max="12548" width="15.5703125" style="169" customWidth="1"/>
    <col min="12549" max="12549" width="13.7109375" style="169" customWidth="1"/>
    <col min="12550" max="12550" width="18.7109375" style="169" customWidth="1"/>
    <col min="12551" max="12551" width="14.28515625" style="169" customWidth="1"/>
    <col min="12552" max="12552" width="19.140625" style="169" customWidth="1"/>
    <col min="12553" max="12553" width="23.42578125" style="169" customWidth="1"/>
    <col min="12554" max="12802" width="9.140625" style="169"/>
    <col min="12803" max="12803" width="13.85546875" style="169" customWidth="1"/>
    <col min="12804" max="12804" width="15.5703125" style="169" customWidth="1"/>
    <col min="12805" max="12805" width="13.7109375" style="169" customWidth="1"/>
    <col min="12806" max="12806" width="18.7109375" style="169" customWidth="1"/>
    <col min="12807" max="12807" width="14.28515625" style="169" customWidth="1"/>
    <col min="12808" max="12808" width="19.140625" style="169" customWidth="1"/>
    <col min="12809" max="12809" width="23.42578125" style="169" customWidth="1"/>
    <col min="12810" max="13058" width="9.140625" style="169"/>
    <col min="13059" max="13059" width="13.85546875" style="169" customWidth="1"/>
    <col min="13060" max="13060" width="15.5703125" style="169" customWidth="1"/>
    <col min="13061" max="13061" width="13.7109375" style="169" customWidth="1"/>
    <col min="13062" max="13062" width="18.7109375" style="169" customWidth="1"/>
    <col min="13063" max="13063" width="14.28515625" style="169" customWidth="1"/>
    <col min="13064" max="13064" width="19.140625" style="169" customWidth="1"/>
    <col min="13065" max="13065" width="23.42578125" style="169" customWidth="1"/>
    <col min="13066" max="13314" width="9.140625" style="169"/>
    <col min="13315" max="13315" width="13.85546875" style="169" customWidth="1"/>
    <col min="13316" max="13316" width="15.5703125" style="169" customWidth="1"/>
    <col min="13317" max="13317" width="13.7109375" style="169" customWidth="1"/>
    <col min="13318" max="13318" width="18.7109375" style="169" customWidth="1"/>
    <col min="13319" max="13319" width="14.28515625" style="169" customWidth="1"/>
    <col min="13320" max="13320" width="19.140625" style="169" customWidth="1"/>
    <col min="13321" max="13321" width="23.42578125" style="169" customWidth="1"/>
    <col min="13322" max="13570" width="9.140625" style="169"/>
    <col min="13571" max="13571" width="13.85546875" style="169" customWidth="1"/>
    <col min="13572" max="13572" width="15.5703125" style="169" customWidth="1"/>
    <col min="13573" max="13573" width="13.7109375" style="169" customWidth="1"/>
    <col min="13574" max="13574" width="18.7109375" style="169" customWidth="1"/>
    <col min="13575" max="13575" width="14.28515625" style="169" customWidth="1"/>
    <col min="13576" max="13576" width="19.140625" style="169" customWidth="1"/>
    <col min="13577" max="13577" width="23.42578125" style="169" customWidth="1"/>
    <col min="13578" max="13826" width="9.140625" style="169"/>
    <col min="13827" max="13827" width="13.85546875" style="169" customWidth="1"/>
    <col min="13828" max="13828" width="15.5703125" style="169" customWidth="1"/>
    <col min="13829" max="13829" width="13.7109375" style="169" customWidth="1"/>
    <col min="13830" max="13830" width="18.7109375" style="169" customWidth="1"/>
    <col min="13831" max="13831" width="14.28515625" style="169" customWidth="1"/>
    <col min="13832" max="13832" width="19.140625" style="169" customWidth="1"/>
    <col min="13833" max="13833" width="23.42578125" style="169" customWidth="1"/>
    <col min="13834" max="14082" width="9.140625" style="169"/>
    <col min="14083" max="14083" width="13.85546875" style="169" customWidth="1"/>
    <col min="14084" max="14084" width="15.5703125" style="169" customWidth="1"/>
    <col min="14085" max="14085" width="13.7109375" style="169" customWidth="1"/>
    <col min="14086" max="14086" width="18.7109375" style="169" customWidth="1"/>
    <col min="14087" max="14087" width="14.28515625" style="169" customWidth="1"/>
    <col min="14088" max="14088" width="19.140625" style="169" customWidth="1"/>
    <col min="14089" max="14089" width="23.42578125" style="169" customWidth="1"/>
    <col min="14090" max="14338" width="9.140625" style="169"/>
    <col min="14339" max="14339" width="13.85546875" style="169" customWidth="1"/>
    <col min="14340" max="14340" width="15.5703125" style="169" customWidth="1"/>
    <col min="14341" max="14341" width="13.7109375" style="169" customWidth="1"/>
    <col min="14342" max="14342" width="18.7109375" style="169" customWidth="1"/>
    <col min="14343" max="14343" width="14.28515625" style="169" customWidth="1"/>
    <col min="14344" max="14344" width="19.140625" style="169" customWidth="1"/>
    <col min="14345" max="14345" width="23.42578125" style="169" customWidth="1"/>
    <col min="14346" max="14594" width="9.140625" style="169"/>
    <col min="14595" max="14595" width="13.85546875" style="169" customWidth="1"/>
    <col min="14596" max="14596" width="15.5703125" style="169" customWidth="1"/>
    <col min="14597" max="14597" width="13.7109375" style="169" customWidth="1"/>
    <col min="14598" max="14598" width="18.7109375" style="169" customWidth="1"/>
    <col min="14599" max="14599" width="14.28515625" style="169" customWidth="1"/>
    <col min="14600" max="14600" width="19.140625" style="169" customWidth="1"/>
    <col min="14601" max="14601" width="23.42578125" style="169" customWidth="1"/>
    <col min="14602" max="14850" width="9.140625" style="169"/>
    <col min="14851" max="14851" width="13.85546875" style="169" customWidth="1"/>
    <col min="14852" max="14852" width="15.5703125" style="169" customWidth="1"/>
    <col min="14853" max="14853" width="13.7109375" style="169" customWidth="1"/>
    <col min="14854" max="14854" width="18.7109375" style="169" customWidth="1"/>
    <col min="14855" max="14855" width="14.28515625" style="169" customWidth="1"/>
    <col min="14856" max="14856" width="19.140625" style="169" customWidth="1"/>
    <col min="14857" max="14857" width="23.42578125" style="169" customWidth="1"/>
    <col min="14858" max="15106" width="9.140625" style="169"/>
    <col min="15107" max="15107" width="13.85546875" style="169" customWidth="1"/>
    <col min="15108" max="15108" width="15.5703125" style="169" customWidth="1"/>
    <col min="15109" max="15109" width="13.7109375" style="169" customWidth="1"/>
    <col min="15110" max="15110" width="18.7109375" style="169" customWidth="1"/>
    <col min="15111" max="15111" width="14.28515625" style="169" customWidth="1"/>
    <col min="15112" max="15112" width="19.140625" style="169" customWidth="1"/>
    <col min="15113" max="15113" width="23.42578125" style="169" customWidth="1"/>
    <col min="15114" max="15362" width="9.140625" style="169"/>
    <col min="15363" max="15363" width="13.85546875" style="169" customWidth="1"/>
    <col min="15364" max="15364" width="15.5703125" style="169" customWidth="1"/>
    <col min="15365" max="15365" width="13.7109375" style="169" customWidth="1"/>
    <col min="15366" max="15366" width="18.7109375" style="169" customWidth="1"/>
    <col min="15367" max="15367" width="14.28515625" style="169" customWidth="1"/>
    <col min="15368" max="15368" width="19.140625" style="169" customWidth="1"/>
    <col min="15369" max="15369" width="23.42578125" style="169" customWidth="1"/>
    <col min="15370" max="15618" width="9.140625" style="169"/>
    <col min="15619" max="15619" width="13.85546875" style="169" customWidth="1"/>
    <col min="15620" max="15620" width="15.5703125" style="169" customWidth="1"/>
    <col min="15621" max="15621" width="13.7109375" style="169" customWidth="1"/>
    <col min="15622" max="15622" width="18.7109375" style="169" customWidth="1"/>
    <col min="15623" max="15623" width="14.28515625" style="169" customWidth="1"/>
    <col min="15624" max="15624" width="19.140625" style="169" customWidth="1"/>
    <col min="15625" max="15625" width="23.42578125" style="169" customWidth="1"/>
    <col min="15626" max="15874" width="9.140625" style="169"/>
    <col min="15875" max="15875" width="13.85546875" style="169" customWidth="1"/>
    <col min="15876" max="15876" width="15.5703125" style="169" customWidth="1"/>
    <col min="15877" max="15877" width="13.7109375" style="169" customWidth="1"/>
    <col min="15878" max="15878" width="18.7109375" style="169" customWidth="1"/>
    <col min="15879" max="15879" width="14.28515625" style="169" customWidth="1"/>
    <col min="15880" max="15880" width="19.140625" style="169" customWidth="1"/>
    <col min="15881" max="15881" width="23.42578125" style="169" customWidth="1"/>
    <col min="15882" max="16130" width="9.140625" style="169"/>
    <col min="16131" max="16131" width="13.85546875" style="169" customWidth="1"/>
    <col min="16132" max="16132" width="15.5703125" style="169" customWidth="1"/>
    <col min="16133" max="16133" width="13.7109375" style="169" customWidth="1"/>
    <col min="16134" max="16134" width="18.7109375" style="169" customWidth="1"/>
    <col min="16135" max="16135" width="14.28515625" style="169" customWidth="1"/>
    <col min="16136" max="16136" width="19.140625" style="169" customWidth="1"/>
    <col min="16137" max="16137" width="23.42578125" style="169" customWidth="1"/>
    <col min="16138" max="16384" width="9.140625" style="169"/>
  </cols>
  <sheetData>
    <row r="1" spans="2:12" ht="5.25" customHeight="1"/>
    <row r="2" spans="2:12" ht="36.75" customHeight="1">
      <c r="B2" s="347" t="s">
        <v>33</v>
      </c>
      <c r="C2" s="347"/>
      <c r="D2" s="347"/>
      <c r="E2" s="347"/>
      <c r="F2" s="347"/>
      <c r="G2" s="347"/>
      <c r="H2" s="347"/>
    </row>
    <row r="3" spans="2:12" ht="28.5" customHeight="1">
      <c r="B3" s="323" t="s">
        <v>596</v>
      </c>
      <c r="C3" s="323"/>
      <c r="D3" s="323"/>
      <c r="E3" s="323"/>
      <c r="F3" s="323"/>
      <c r="G3" s="323"/>
      <c r="H3" s="323"/>
    </row>
    <row r="4" spans="2:12" ht="28.5" customHeight="1" thickBot="1">
      <c r="B4" s="324" t="s">
        <v>597</v>
      </c>
      <c r="C4" s="324"/>
      <c r="D4" s="324"/>
      <c r="E4" s="324"/>
      <c r="F4" s="324"/>
      <c r="G4" s="324"/>
      <c r="H4" s="324"/>
    </row>
    <row r="5" spans="2:12" ht="28.5" customHeight="1" thickBot="1">
      <c r="B5" s="348" t="s">
        <v>603</v>
      </c>
      <c r="C5" s="349"/>
      <c r="D5" s="349"/>
      <c r="E5" s="349"/>
      <c r="F5" s="349"/>
      <c r="G5" s="349"/>
      <c r="H5" s="350"/>
    </row>
    <row r="6" spans="2:12" ht="134.25" customHeight="1">
      <c r="B6" s="351" t="s">
        <v>604</v>
      </c>
      <c r="C6" s="170" t="s">
        <v>605</v>
      </c>
      <c r="D6" s="170" t="s">
        <v>606</v>
      </c>
      <c r="E6" s="170" t="s">
        <v>607</v>
      </c>
      <c r="F6" s="170" t="s">
        <v>608</v>
      </c>
      <c r="G6" s="170" t="s">
        <v>609</v>
      </c>
      <c r="H6" s="171" t="s">
        <v>610</v>
      </c>
    </row>
    <row r="7" spans="2:12" ht="21.75" customHeight="1" thickBot="1">
      <c r="B7" s="352"/>
      <c r="C7" s="172">
        <v>1</v>
      </c>
      <c r="D7" s="172">
        <v>2</v>
      </c>
      <c r="E7" s="172" t="s">
        <v>611</v>
      </c>
      <c r="F7" s="172">
        <v>4</v>
      </c>
      <c r="G7" s="172" t="s">
        <v>612</v>
      </c>
      <c r="H7" s="173"/>
    </row>
    <row r="8" spans="2:12" ht="50.1" customHeight="1" thickBot="1">
      <c r="B8" s="174" t="s">
        <v>613</v>
      </c>
      <c r="C8" s="175">
        <v>12662</v>
      </c>
      <c r="D8" s="176">
        <v>21386</v>
      </c>
      <c r="E8" s="177">
        <f>D8+C8</f>
        <v>34048</v>
      </c>
      <c r="F8" s="176">
        <v>27540</v>
      </c>
      <c r="G8" s="177">
        <f>E8-F8</f>
        <v>6508</v>
      </c>
      <c r="H8" s="174"/>
      <c r="I8" s="178"/>
      <c r="J8" s="179"/>
      <c r="K8" s="180"/>
      <c r="L8" s="180"/>
    </row>
    <row r="9" spans="2:12" s="183" customFormat="1" ht="50.1" customHeight="1" thickBot="1">
      <c r="B9" s="181" t="s">
        <v>614</v>
      </c>
      <c r="C9" s="182">
        <v>5261</v>
      </c>
      <c r="D9" s="176">
        <v>5259</v>
      </c>
      <c r="E9" s="177">
        <f>C9+D9</f>
        <v>10520</v>
      </c>
      <c r="F9" s="176">
        <v>6140</v>
      </c>
      <c r="G9" s="177">
        <f>E9-F9</f>
        <v>4380</v>
      </c>
      <c r="H9" s="181"/>
      <c r="I9" s="178"/>
      <c r="J9" s="179"/>
      <c r="K9" s="180"/>
      <c r="L9" s="180"/>
    </row>
  </sheetData>
  <mergeCells count="5">
    <mergeCell ref="B2:H2"/>
    <mergeCell ref="B3:H3"/>
    <mergeCell ref="B4:H4"/>
    <mergeCell ref="B5:H5"/>
    <mergeCell ref="B6:B7"/>
  </mergeCells>
  <printOptions horizontalCentered="1" verticalCentered="1"/>
  <pageMargins left="0.43307086614173229" right="0.43307086614173229" top="0.51181102362204722" bottom="0.51181102362204722" header="0.31496062992125984" footer="0.31496062992125984"/>
  <pageSetup paperSize="9" orientation="landscape"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view="pageBreakPreview" topLeftCell="D28" zoomScale="160" zoomScaleSheetLayoutView="160" workbookViewId="0">
      <selection sqref="A1:H31"/>
    </sheetView>
  </sheetViews>
  <sheetFormatPr defaultRowHeight="14.25"/>
  <cols>
    <col min="1" max="1" width="4.85546875" style="87" customWidth="1"/>
    <col min="2" max="2" width="31.42578125" style="87" customWidth="1"/>
    <col min="3" max="3" width="22.28515625" style="87" customWidth="1"/>
    <col min="4" max="4" width="17.28515625" style="87" customWidth="1"/>
    <col min="5" max="5" width="17.140625" style="87" customWidth="1"/>
    <col min="6" max="256" width="9.140625" style="87"/>
    <col min="257" max="257" width="4.85546875" style="87" customWidth="1"/>
    <col min="258" max="258" width="31.42578125" style="87" customWidth="1"/>
    <col min="259" max="259" width="22.28515625" style="87" customWidth="1"/>
    <col min="260" max="260" width="17.28515625" style="87" customWidth="1"/>
    <col min="261" max="261" width="17.140625" style="87" customWidth="1"/>
    <col min="262" max="512" width="9.140625" style="87"/>
    <col min="513" max="513" width="4.85546875" style="87" customWidth="1"/>
    <col min="514" max="514" width="31.42578125" style="87" customWidth="1"/>
    <col min="515" max="515" width="22.28515625" style="87" customWidth="1"/>
    <col min="516" max="516" width="17.28515625" style="87" customWidth="1"/>
    <col min="517" max="517" width="17.140625" style="87" customWidth="1"/>
    <col min="518" max="768" width="9.140625" style="87"/>
    <col min="769" max="769" width="4.85546875" style="87" customWidth="1"/>
    <col min="770" max="770" width="31.42578125" style="87" customWidth="1"/>
    <col min="771" max="771" width="22.28515625" style="87" customWidth="1"/>
    <col min="772" max="772" width="17.28515625" style="87" customWidth="1"/>
    <col min="773" max="773" width="17.140625" style="87" customWidth="1"/>
    <col min="774" max="1024" width="9.140625" style="87"/>
    <col min="1025" max="1025" width="4.85546875" style="87" customWidth="1"/>
    <col min="1026" max="1026" width="31.42578125" style="87" customWidth="1"/>
    <col min="1027" max="1027" width="22.28515625" style="87" customWidth="1"/>
    <col min="1028" max="1028" width="17.28515625" style="87" customWidth="1"/>
    <col min="1029" max="1029" width="17.140625" style="87" customWidth="1"/>
    <col min="1030" max="1280" width="9.140625" style="87"/>
    <col min="1281" max="1281" width="4.85546875" style="87" customWidth="1"/>
    <col min="1282" max="1282" width="31.42578125" style="87" customWidth="1"/>
    <col min="1283" max="1283" width="22.28515625" style="87" customWidth="1"/>
    <col min="1284" max="1284" width="17.28515625" style="87" customWidth="1"/>
    <col min="1285" max="1285" width="17.140625" style="87" customWidth="1"/>
    <col min="1286" max="1536" width="9.140625" style="87"/>
    <col min="1537" max="1537" width="4.85546875" style="87" customWidth="1"/>
    <col min="1538" max="1538" width="31.42578125" style="87" customWidth="1"/>
    <col min="1539" max="1539" width="22.28515625" style="87" customWidth="1"/>
    <col min="1540" max="1540" width="17.28515625" style="87" customWidth="1"/>
    <col min="1541" max="1541" width="17.140625" style="87" customWidth="1"/>
    <col min="1542" max="1792" width="9.140625" style="87"/>
    <col min="1793" max="1793" width="4.85546875" style="87" customWidth="1"/>
    <col min="1794" max="1794" width="31.42578125" style="87" customWidth="1"/>
    <col min="1795" max="1795" width="22.28515625" style="87" customWidth="1"/>
    <col min="1796" max="1796" width="17.28515625" style="87" customWidth="1"/>
    <col min="1797" max="1797" width="17.140625" style="87" customWidth="1"/>
    <col min="1798" max="2048" width="9.140625" style="87"/>
    <col min="2049" max="2049" width="4.85546875" style="87" customWidth="1"/>
    <col min="2050" max="2050" width="31.42578125" style="87" customWidth="1"/>
    <col min="2051" max="2051" width="22.28515625" style="87" customWidth="1"/>
    <col min="2052" max="2052" width="17.28515625" style="87" customWidth="1"/>
    <col min="2053" max="2053" width="17.140625" style="87" customWidth="1"/>
    <col min="2054" max="2304" width="9.140625" style="87"/>
    <col min="2305" max="2305" width="4.85546875" style="87" customWidth="1"/>
    <col min="2306" max="2306" width="31.42578125" style="87" customWidth="1"/>
    <col min="2307" max="2307" width="22.28515625" style="87" customWidth="1"/>
    <col min="2308" max="2308" width="17.28515625" style="87" customWidth="1"/>
    <col min="2309" max="2309" width="17.140625" style="87" customWidth="1"/>
    <col min="2310" max="2560" width="9.140625" style="87"/>
    <col min="2561" max="2561" width="4.85546875" style="87" customWidth="1"/>
    <col min="2562" max="2562" width="31.42578125" style="87" customWidth="1"/>
    <col min="2563" max="2563" width="22.28515625" style="87" customWidth="1"/>
    <col min="2564" max="2564" width="17.28515625" style="87" customWidth="1"/>
    <col min="2565" max="2565" width="17.140625" style="87" customWidth="1"/>
    <col min="2566" max="2816" width="9.140625" style="87"/>
    <col min="2817" max="2817" width="4.85546875" style="87" customWidth="1"/>
    <col min="2818" max="2818" width="31.42578125" style="87" customWidth="1"/>
    <col min="2819" max="2819" width="22.28515625" style="87" customWidth="1"/>
    <col min="2820" max="2820" width="17.28515625" style="87" customWidth="1"/>
    <col min="2821" max="2821" width="17.140625" style="87" customWidth="1"/>
    <col min="2822" max="3072" width="9.140625" style="87"/>
    <col min="3073" max="3073" width="4.85546875" style="87" customWidth="1"/>
    <col min="3074" max="3074" width="31.42578125" style="87" customWidth="1"/>
    <col min="3075" max="3075" width="22.28515625" style="87" customWidth="1"/>
    <col min="3076" max="3076" width="17.28515625" style="87" customWidth="1"/>
    <col min="3077" max="3077" width="17.140625" style="87" customWidth="1"/>
    <col min="3078" max="3328" width="9.140625" style="87"/>
    <col min="3329" max="3329" width="4.85546875" style="87" customWidth="1"/>
    <col min="3330" max="3330" width="31.42578125" style="87" customWidth="1"/>
    <col min="3331" max="3331" width="22.28515625" style="87" customWidth="1"/>
    <col min="3332" max="3332" width="17.28515625" style="87" customWidth="1"/>
    <col min="3333" max="3333" width="17.140625" style="87" customWidth="1"/>
    <col min="3334" max="3584" width="9.140625" style="87"/>
    <col min="3585" max="3585" width="4.85546875" style="87" customWidth="1"/>
    <col min="3586" max="3586" width="31.42578125" style="87" customWidth="1"/>
    <col min="3587" max="3587" width="22.28515625" style="87" customWidth="1"/>
    <col min="3588" max="3588" width="17.28515625" style="87" customWidth="1"/>
    <col min="3589" max="3589" width="17.140625" style="87" customWidth="1"/>
    <col min="3590" max="3840" width="9.140625" style="87"/>
    <col min="3841" max="3841" width="4.85546875" style="87" customWidth="1"/>
    <col min="3842" max="3842" width="31.42578125" style="87" customWidth="1"/>
    <col min="3843" max="3843" width="22.28515625" style="87" customWidth="1"/>
    <col min="3844" max="3844" width="17.28515625" style="87" customWidth="1"/>
    <col min="3845" max="3845" width="17.140625" style="87" customWidth="1"/>
    <col min="3846" max="4096" width="9.140625" style="87"/>
    <col min="4097" max="4097" width="4.85546875" style="87" customWidth="1"/>
    <col min="4098" max="4098" width="31.42578125" style="87" customWidth="1"/>
    <col min="4099" max="4099" width="22.28515625" style="87" customWidth="1"/>
    <col min="4100" max="4100" width="17.28515625" style="87" customWidth="1"/>
    <col min="4101" max="4101" width="17.140625" style="87" customWidth="1"/>
    <col min="4102" max="4352" width="9.140625" style="87"/>
    <col min="4353" max="4353" width="4.85546875" style="87" customWidth="1"/>
    <col min="4354" max="4354" width="31.42578125" style="87" customWidth="1"/>
    <col min="4355" max="4355" width="22.28515625" style="87" customWidth="1"/>
    <col min="4356" max="4356" width="17.28515625" style="87" customWidth="1"/>
    <col min="4357" max="4357" width="17.140625" style="87" customWidth="1"/>
    <col min="4358" max="4608" width="9.140625" style="87"/>
    <col min="4609" max="4609" width="4.85546875" style="87" customWidth="1"/>
    <col min="4610" max="4610" width="31.42578125" style="87" customWidth="1"/>
    <col min="4611" max="4611" width="22.28515625" style="87" customWidth="1"/>
    <col min="4612" max="4612" width="17.28515625" style="87" customWidth="1"/>
    <col min="4613" max="4613" width="17.140625" style="87" customWidth="1"/>
    <col min="4614" max="4864" width="9.140625" style="87"/>
    <col min="4865" max="4865" width="4.85546875" style="87" customWidth="1"/>
    <col min="4866" max="4866" width="31.42578125" style="87" customWidth="1"/>
    <col min="4867" max="4867" width="22.28515625" style="87" customWidth="1"/>
    <col min="4868" max="4868" width="17.28515625" style="87" customWidth="1"/>
    <col min="4869" max="4869" width="17.140625" style="87" customWidth="1"/>
    <col min="4870" max="5120" width="9.140625" style="87"/>
    <col min="5121" max="5121" width="4.85546875" style="87" customWidth="1"/>
    <col min="5122" max="5122" width="31.42578125" style="87" customWidth="1"/>
    <col min="5123" max="5123" width="22.28515625" style="87" customWidth="1"/>
    <col min="5124" max="5124" width="17.28515625" style="87" customWidth="1"/>
    <col min="5125" max="5125" width="17.140625" style="87" customWidth="1"/>
    <col min="5126" max="5376" width="9.140625" style="87"/>
    <col min="5377" max="5377" width="4.85546875" style="87" customWidth="1"/>
    <col min="5378" max="5378" width="31.42578125" style="87" customWidth="1"/>
    <col min="5379" max="5379" width="22.28515625" style="87" customWidth="1"/>
    <col min="5380" max="5380" width="17.28515625" style="87" customWidth="1"/>
    <col min="5381" max="5381" width="17.140625" style="87" customWidth="1"/>
    <col min="5382" max="5632" width="9.140625" style="87"/>
    <col min="5633" max="5633" width="4.85546875" style="87" customWidth="1"/>
    <col min="5634" max="5634" width="31.42578125" style="87" customWidth="1"/>
    <col min="5635" max="5635" width="22.28515625" style="87" customWidth="1"/>
    <col min="5636" max="5636" width="17.28515625" style="87" customWidth="1"/>
    <col min="5637" max="5637" width="17.140625" style="87" customWidth="1"/>
    <col min="5638" max="5888" width="9.140625" style="87"/>
    <col min="5889" max="5889" width="4.85546875" style="87" customWidth="1"/>
    <col min="5890" max="5890" width="31.42578125" style="87" customWidth="1"/>
    <col min="5891" max="5891" width="22.28515625" style="87" customWidth="1"/>
    <col min="5892" max="5892" width="17.28515625" style="87" customWidth="1"/>
    <col min="5893" max="5893" width="17.140625" style="87" customWidth="1"/>
    <col min="5894" max="6144" width="9.140625" style="87"/>
    <col min="6145" max="6145" width="4.85546875" style="87" customWidth="1"/>
    <col min="6146" max="6146" width="31.42578125" style="87" customWidth="1"/>
    <col min="6147" max="6147" width="22.28515625" style="87" customWidth="1"/>
    <col min="6148" max="6148" width="17.28515625" style="87" customWidth="1"/>
    <col min="6149" max="6149" width="17.140625" style="87" customWidth="1"/>
    <col min="6150" max="6400" width="9.140625" style="87"/>
    <col min="6401" max="6401" width="4.85546875" style="87" customWidth="1"/>
    <col min="6402" max="6402" width="31.42578125" style="87" customWidth="1"/>
    <col min="6403" max="6403" width="22.28515625" style="87" customWidth="1"/>
    <col min="6404" max="6404" width="17.28515625" style="87" customWidth="1"/>
    <col min="6405" max="6405" width="17.140625" style="87" customWidth="1"/>
    <col min="6406" max="6656" width="9.140625" style="87"/>
    <col min="6657" max="6657" width="4.85546875" style="87" customWidth="1"/>
    <col min="6658" max="6658" width="31.42578125" style="87" customWidth="1"/>
    <col min="6659" max="6659" width="22.28515625" style="87" customWidth="1"/>
    <col min="6660" max="6660" width="17.28515625" style="87" customWidth="1"/>
    <col min="6661" max="6661" width="17.140625" style="87" customWidth="1"/>
    <col min="6662" max="6912" width="9.140625" style="87"/>
    <col min="6913" max="6913" width="4.85546875" style="87" customWidth="1"/>
    <col min="6914" max="6914" width="31.42578125" style="87" customWidth="1"/>
    <col min="6915" max="6915" width="22.28515625" style="87" customWidth="1"/>
    <col min="6916" max="6916" width="17.28515625" style="87" customWidth="1"/>
    <col min="6917" max="6917" width="17.140625" style="87" customWidth="1"/>
    <col min="6918" max="7168" width="9.140625" style="87"/>
    <col min="7169" max="7169" width="4.85546875" style="87" customWidth="1"/>
    <col min="7170" max="7170" width="31.42578125" style="87" customWidth="1"/>
    <col min="7171" max="7171" width="22.28515625" style="87" customWidth="1"/>
    <col min="7172" max="7172" width="17.28515625" style="87" customWidth="1"/>
    <col min="7173" max="7173" width="17.140625" style="87" customWidth="1"/>
    <col min="7174" max="7424" width="9.140625" style="87"/>
    <col min="7425" max="7425" width="4.85546875" style="87" customWidth="1"/>
    <col min="7426" max="7426" width="31.42578125" style="87" customWidth="1"/>
    <col min="7427" max="7427" width="22.28515625" style="87" customWidth="1"/>
    <col min="7428" max="7428" width="17.28515625" style="87" customWidth="1"/>
    <col min="7429" max="7429" width="17.140625" style="87" customWidth="1"/>
    <col min="7430" max="7680" width="9.140625" style="87"/>
    <col min="7681" max="7681" width="4.85546875" style="87" customWidth="1"/>
    <col min="7682" max="7682" width="31.42578125" style="87" customWidth="1"/>
    <col min="7683" max="7683" width="22.28515625" style="87" customWidth="1"/>
    <col min="7684" max="7684" width="17.28515625" style="87" customWidth="1"/>
    <col min="7685" max="7685" width="17.140625" style="87" customWidth="1"/>
    <col min="7686" max="7936" width="9.140625" style="87"/>
    <col min="7937" max="7937" width="4.85546875" style="87" customWidth="1"/>
    <col min="7938" max="7938" width="31.42578125" style="87" customWidth="1"/>
    <col min="7939" max="7939" width="22.28515625" style="87" customWidth="1"/>
    <col min="7940" max="7940" width="17.28515625" style="87" customWidth="1"/>
    <col min="7941" max="7941" width="17.140625" style="87" customWidth="1"/>
    <col min="7942" max="8192" width="9.140625" style="87"/>
    <col min="8193" max="8193" width="4.85546875" style="87" customWidth="1"/>
    <col min="8194" max="8194" width="31.42578125" style="87" customWidth="1"/>
    <col min="8195" max="8195" width="22.28515625" style="87" customWidth="1"/>
    <col min="8196" max="8196" width="17.28515625" style="87" customWidth="1"/>
    <col min="8197" max="8197" width="17.140625" style="87" customWidth="1"/>
    <col min="8198" max="8448" width="9.140625" style="87"/>
    <col min="8449" max="8449" width="4.85546875" style="87" customWidth="1"/>
    <col min="8450" max="8450" width="31.42578125" style="87" customWidth="1"/>
    <col min="8451" max="8451" width="22.28515625" style="87" customWidth="1"/>
    <col min="8452" max="8452" width="17.28515625" style="87" customWidth="1"/>
    <col min="8453" max="8453" width="17.140625" style="87" customWidth="1"/>
    <col min="8454" max="8704" width="9.140625" style="87"/>
    <col min="8705" max="8705" width="4.85546875" style="87" customWidth="1"/>
    <col min="8706" max="8706" width="31.42578125" style="87" customWidth="1"/>
    <col min="8707" max="8707" width="22.28515625" style="87" customWidth="1"/>
    <col min="8708" max="8708" width="17.28515625" style="87" customWidth="1"/>
    <col min="8709" max="8709" width="17.140625" style="87" customWidth="1"/>
    <col min="8710" max="8960" width="9.140625" style="87"/>
    <col min="8961" max="8961" width="4.85546875" style="87" customWidth="1"/>
    <col min="8962" max="8962" width="31.42578125" style="87" customWidth="1"/>
    <col min="8963" max="8963" width="22.28515625" style="87" customWidth="1"/>
    <col min="8964" max="8964" width="17.28515625" style="87" customWidth="1"/>
    <col min="8965" max="8965" width="17.140625" style="87" customWidth="1"/>
    <col min="8966" max="9216" width="9.140625" style="87"/>
    <col min="9217" max="9217" width="4.85546875" style="87" customWidth="1"/>
    <col min="9218" max="9218" width="31.42578125" style="87" customWidth="1"/>
    <col min="9219" max="9219" width="22.28515625" style="87" customWidth="1"/>
    <col min="9220" max="9220" width="17.28515625" style="87" customWidth="1"/>
    <col min="9221" max="9221" width="17.140625" style="87" customWidth="1"/>
    <col min="9222" max="9472" width="9.140625" style="87"/>
    <col min="9473" max="9473" width="4.85546875" style="87" customWidth="1"/>
    <col min="9474" max="9474" width="31.42578125" style="87" customWidth="1"/>
    <col min="9475" max="9475" width="22.28515625" style="87" customWidth="1"/>
    <col min="9476" max="9476" width="17.28515625" style="87" customWidth="1"/>
    <col min="9477" max="9477" width="17.140625" style="87" customWidth="1"/>
    <col min="9478" max="9728" width="9.140625" style="87"/>
    <col min="9729" max="9729" width="4.85546875" style="87" customWidth="1"/>
    <col min="9730" max="9730" width="31.42578125" style="87" customWidth="1"/>
    <col min="9731" max="9731" width="22.28515625" style="87" customWidth="1"/>
    <col min="9732" max="9732" width="17.28515625" style="87" customWidth="1"/>
    <col min="9733" max="9733" width="17.140625" style="87" customWidth="1"/>
    <col min="9734" max="9984" width="9.140625" style="87"/>
    <col min="9985" max="9985" width="4.85546875" style="87" customWidth="1"/>
    <col min="9986" max="9986" width="31.42578125" style="87" customWidth="1"/>
    <col min="9987" max="9987" width="22.28515625" style="87" customWidth="1"/>
    <col min="9988" max="9988" width="17.28515625" style="87" customWidth="1"/>
    <col min="9989" max="9989" width="17.140625" style="87" customWidth="1"/>
    <col min="9990" max="10240" width="9.140625" style="87"/>
    <col min="10241" max="10241" width="4.85546875" style="87" customWidth="1"/>
    <col min="10242" max="10242" width="31.42578125" style="87" customWidth="1"/>
    <col min="10243" max="10243" width="22.28515625" style="87" customWidth="1"/>
    <col min="10244" max="10244" width="17.28515625" style="87" customWidth="1"/>
    <col min="10245" max="10245" width="17.140625" style="87" customWidth="1"/>
    <col min="10246" max="10496" width="9.140625" style="87"/>
    <col min="10497" max="10497" width="4.85546875" style="87" customWidth="1"/>
    <col min="10498" max="10498" width="31.42578125" style="87" customWidth="1"/>
    <col min="10499" max="10499" width="22.28515625" style="87" customWidth="1"/>
    <col min="10500" max="10500" width="17.28515625" style="87" customWidth="1"/>
    <col min="10501" max="10501" width="17.140625" style="87" customWidth="1"/>
    <col min="10502" max="10752" width="9.140625" style="87"/>
    <col min="10753" max="10753" width="4.85546875" style="87" customWidth="1"/>
    <col min="10754" max="10754" width="31.42578125" style="87" customWidth="1"/>
    <col min="10755" max="10755" width="22.28515625" style="87" customWidth="1"/>
    <col min="10756" max="10756" width="17.28515625" style="87" customWidth="1"/>
    <col min="10757" max="10757" width="17.140625" style="87" customWidth="1"/>
    <col min="10758" max="11008" width="9.140625" style="87"/>
    <col min="11009" max="11009" width="4.85546875" style="87" customWidth="1"/>
    <col min="11010" max="11010" width="31.42578125" style="87" customWidth="1"/>
    <col min="11011" max="11011" width="22.28515625" style="87" customWidth="1"/>
    <col min="11012" max="11012" width="17.28515625" style="87" customWidth="1"/>
    <col min="11013" max="11013" width="17.140625" style="87" customWidth="1"/>
    <col min="11014" max="11264" width="9.140625" style="87"/>
    <col min="11265" max="11265" width="4.85546875" style="87" customWidth="1"/>
    <col min="11266" max="11266" width="31.42578125" style="87" customWidth="1"/>
    <col min="11267" max="11267" width="22.28515625" style="87" customWidth="1"/>
    <col min="11268" max="11268" width="17.28515625" style="87" customWidth="1"/>
    <col min="11269" max="11269" width="17.140625" style="87" customWidth="1"/>
    <col min="11270" max="11520" width="9.140625" style="87"/>
    <col min="11521" max="11521" width="4.85546875" style="87" customWidth="1"/>
    <col min="11522" max="11522" width="31.42578125" style="87" customWidth="1"/>
    <col min="11523" max="11523" width="22.28515625" style="87" customWidth="1"/>
    <col min="11524" max="11524" width="17.28515625" style="87" customWidth="1"/>
    <col min="11525" max="11525" width="17.140625" style="87" customWidth="1"/>
    <col min="11526" max="11776" width="9.140625" style="87"/>
    <col min="11777" max="11777" width="4.85546875" style="87" customWidth="1"/>
    <col min="11778" max="11778" width="31.42578125" style="87" customWidth="1"/>
    <col min="11779" max="11779" width="22.28515625" style="87" customWidth="1"/>
    <col min="11780" max="11780" width="17.28515625" style="87" customWidth="1"/>
    <col min="11781" max="11781" width="17.140625" style="87" customWidth="1"/>
    <col min="11782" max="12032" width="9.140625" style="87"/>
    <col min="12033" max="12033" width="4.85546875" style="87" customWidth="1"/>
    <col min="12034" max="12034" width="31.42578125" style="87" customWidth="1"/>
    <col min="12035" max="12035" width="22.28515625" style="87" customWidth="1"/>
    <col min="12036" max="12036" width="17.28515625" style="87" customWidth="1"/>
    <col min="12037" max="12037" width="17.140625" style="87" customWidth="1"/>
    <col min="12038" max="12288" width="9.140625" style="87"/>
    <col min="12289" max="12289" width="4.85546875" style="87" customWidth="1"/>
    <col min="12290" max="12290" width="31.42578125" style="87" customWidth="1"/>
    <col min="12291" max="12291" width="22.28515625" style="87" customWidth="1"/>
    <col min="12292" max="12292" width="17.28515625" style="87" customWidth="1"/>
    <col min="12293" max="12293" width="17.140625" style="87" customWidth="1"/>
    <col min="12294" max="12544" width="9.140625" style="87"/>
    <col min="12545" max="12545" width="4.85546875" style="87" customWidth="1"/>
    <col min="12546" max="12546" width="31.42578125" style="87" customWidth="1"/>
    <col min="12547" max="12547" width="22.28515625" style="87" customWidth="1"/>
    <col min="12548" max="12548" width="17.28515625" style="87" customWidth="1"/>
    <col min="12549" max="12549" width="17.140625" style="87" customWidth="1"/>
    <col min="12550" max="12800" width="9.140625" style="87"/>
    <col min="12801" max="12801" width="4.85546875" style="87" customWidth="1"/>
    <col min="12802" max="12802" width="31.42578125" style="87" customWidth="1"/>
    <col min="12803" max="12803" width="22.28515625" style="87" customWidth="1"/>
    <col min="12804" max="12804" width="17.28515625" style="87" customWidth="1"/>
    <col min="12805" max="12805" width="17.140625" style="87" customWidth="1"/>
    <col min="12806" max="13056" width="9.140625" style="87"/>
    <col min="13057" max="13057" width="4.85546875" style="87" customWidth="1"/>
    <col min="13058" max="13058" width="31.42578125" style="87" customWidth="1"/>
    <col min="13059" max="13059" width="22.28515625" style="87" customWidth="1"/>
    <col min="13060" max="13060" width="17.28515625" style="87" customWidth="1"/>
    <col min="13061" max="13061" width="17.140625" style="87" customWidth="1"/>
    <col min="13062" max="13312" width="9.140625" style="87"/>
    <col min="13313" max="13313" width="4.85546875" style="87" customWidth="1"/>
    <col min="13314" max="13314" width="31.42578125" style="87" customWidth="1"/>
    <col min="13315" max="13315" width="22.28515625" style="87" customWidth="1"/>
    <col min="13316" max="13316" width="17.28515625" style="87" customWidth="1"/>
    <col min="13317" max="13317" width="17.140625" style="87" customWidth="1"/>
    <col min="13318" max="13568" width="9.140625" style="87"/>
    <col min="13569" max="13569" width="4.85546875" style="87" customWidth="1"/>
    <col min="13570" max="13570" width="31.42578125" style="87" customWidth="1"/>
    <col min="13571" max="13571" width="22.28515625" style="87" customWidth="1"/>
    <col min="13572" max="13572" width="17.28515625" style="87" customWidth="1"/>
    <col min="13573" max="13573" width="17.140625" style="87" customWidth="1"/>
    <col min="13574" max="13824" width="9.140625" style="87"/>
    <col min="13825" max="13825" width="4.85546875" style="87" customWidth="1"/>
    <col min="13826" max="13826" width="31.42578125" style="87" customWidth="1"/>
    <col min="13827" max="13827" width="22.28515625" style="87" customWidth="1"/>
    <col min="13828" max="13828" width="17.28515625" style="87" customWidth="1"/>
    <col min="13829" max="13829" width="17.140625" style="87" customWidth="1"/>
    <col min="13830" max="14080" width="9.140625" style="87"/>
    <col min="14081" max="14081" width="4.85546875" style="87" customWidth="1"/>
    <col min="14082" max="14082" width="31.42578125" style="87" customWidth="1"/>
    <col min="14083" max="14083" width="22.28515625" style="87" customWidth="1"/>
    <col min="14084" max="14084" width="17.28515625" style="87" customWidth="1"/>
    <col min="14085" max="14085" width="17.140625" style="87" customWidth="1"/>
    <col min="14086" max="14336" width="9.140625" style="87"/>
    <col min="14337" max="14337" width="4.85546875" style="87" customWidth="1"/>
    <col min="14338" max="14338" width="31.42578125" style="87" customWidth="1"/>
    <col min="14339" max="14339" width="22.28515625" style="87" customWidth="1"/>
    <col min="14340" max="14340" width="17.28515625" style="87" customWidth="1"/>
    <col min="14341" max="14341" width="17.140625" style="87" customWidth="1"/>
    <col min="14342" max="14592" width="9.140625" style="87"/>
    <col min="14593" max="14593" width="4.85546875" style="87" customWidth="1"/>
    <col min="14594" max="14594" width="31.42578125" style="87" customWidth="1"/>
    <col min="14595" max="14595" width="22.28515625" style="87" customWidth="1"/>
    <col min="14596" max="14596" width="17.28515625" style="87" customWidth="1"/>
    <col min="14597" max="14597" width="17.140625" style="87" customWidth="1"/>
    <col min="14598" max="14848" width="9.140625" style="87"/>
    <col min="14849" max="14849" width="4.85546875" style="87" customWidth="1"/>
    <col min="14850" max="14850" width="31.42578125" style="87" customWidth="1"/>
    <col min="14851" max="14851" width="22.28515625" style="87" customWidth="1"/>
    <col min="14852" max="14852" width="17.28515625" style="87" customWidth="1"/>
    <col min="14853" max="14853" width="17.140625" style="87" customWidth="1"/>
    <col min="14854" max="15104" width="9.140625" style="87"/>
    <col min="15105" max="15105" width="4.85546875" style="87" customWidth="1"/>
    <col min="15106" max="15106" width="31.42578125" style="87" customWidth="1"/>
    <col min="15107" max="15107" width="22.28515625" style="87" customWidth="1"/>
    <col min="15108" max="15108" width="17.28515625" style="87" customWidth="1"/>
    <col min="15109" max="15109" width="17.140625" style="87" customWidth="1"/>
    <col min="15110" max="15360" width="9.140625" style="87"/>
    <col min="15361" max="15361" width="4.85546875" style="87" customWidth="1"/>
    <col min="15362" max="15362" width="31.42578125" style="87" customWidth="1"/>
    <col min="15363" max="15363" width="22.28515625" style="87" customWidth="1"/>
    <col min="15364" max="15364" width="17.28515625" style="87" customWidth="1"/>
    <col min="15365" max="15365" width="17.140625" style="87" customWidth="1"/>
    <col min="15366" max="15616" width="9.140625" style="87"/>
    <col min="15617" max="15617" width="4.85546875" style="87" customWidth="1"/>
    <col min="15618" max="15618" width="31.42578125" style="87" customWidth="1"/>
    <col min="15619" max="15619" width="22.28515625" style="87" customWidth="1"/>
    <col min="15620" max="15620" width="17.28515625" style="87" customWidth="1"/>
    <col min="15621" max="15621" width="17.140625" style="87" customWidth="1"/>
    <col min="15622" max="15872" width="9.140625" style="87"/>
    <col min="15873" max="15873" width="4.85546875" style="87" customWidth="1"/>
    <col min="15874" max="15874" width="31.42578125" style="87" customWidth="1"/>
    <col min="15875" max="15875" width="22.28515625" style="87" customWidth="1"/>
    <col min="15876" max="15876" width="17.28515625" style="87" customWidth="1"/>
    <col min="15877" max="15877" width="17.140625" style="87" customWidth="1"/>
    <col min="15878" max="16128" width="9.140625" style="87"/>
    <col min="16129" max="16129" width="4.85546875" style="87" customWidth="1"/>
    <col min="16130" max="16130" width="31.42578125" style="87" customWidth="1"/>
    <col min="16131" max="16131" width="22.28515625" style="87" customWidth="1"/>
    <col min="16132" max="16132" width="17.28515625" style="87" customWidth="1"/>
    <col min="16133" max="16133" width="17.140625" style="87" customWidth="1"/>
    <col min="16134" max="16384" width="9.140625" style="87"/>
  </cols>
  <sheetData>
    <row r="1" spans="1:8" s="86" customFormat="1" ht="18">
      <c r="A1" s="327" t="str">
        <f>'MG COVER PAGE'!A1</f>
        <v>Name of Distribution Licensee: M G V C L</v>
      </c>
      <c r="B1" s="327"/>
      <c r="C1" s="327"/>
      <c r="D1" s="327"/>
      <c r="E1" s="327"/>
    </row>
    <row r="2" spans="1:8" s="86" customFormat="1" ht="18">
      <c r="A2" s="327" t="str">
        <f>'MG COVER PAGE'!A2</f>
        <v>Quarter :   Q-I  (Jul-Aug-Sep-2025)</v>
      </c>
      <c r="B2" s="327"/>
      <c r="C2" s="327"/>
      <c r="D2" s="327"/>
      <c r="E2" s="327"/>
    </row>
    <row r="3" spans="1:8" s="86" customFormat="1" ht="18">
      <c r="A3" s="327" t="str">
        <f>'MG COVER PAGE'!A3</f>
        <v>Year: 2025-26</v>
      </c>
      <c r="B3" s="327"/>
      <c r="C3" s="327"/>
      <c r="D3" s="327"/>
      <c r="E3" s="327"/>
    </row>
    <row r="4" spans="1:8" s="125" customFormat="1" ht="18">
      <c r="A4" s="106" t="s">
        <v>451</v>
      </c>
      <c r="B4" s="107"/>
      <c r="C4" s="107"/>
      <c r="D4" s="107"/>
      <c r="E4" s="107"/>
    </row>
    <row r="5" spans="1:8" s="127" customFormat="1" ht="19.5" customHeight="1">
      <c r="A5" s="358" t="s">
        <v>452</v>
      </c>
      <c r="B5" s="358"/>
      <c r="C5" s="358"/>
      <c r="D5" s="358"/>
      <c r="E5" s="358"/>
      <c r="F5" s="126"/>
    </row>
    <row r="6" spans="1:8" s="127" customFormat="1" ht="15">
      <c r="A6" s="359" t="s">
        <v>453</v>
      </c>
      <c r="B6" s="353" t="s">
        <v>454</v>
      </c>
      <c r="C6" s="128" t="s">
        <v>455</v>
      </c>
      <c r="D6" s="353" t="s">
        <v>456</v>
      </c>
      <c r="E6" s="354" t="s">
        <v>457</v>
      </c>
      <c r="F6" s="353" t="s">
        <v>458</v>
      </c>
      <c r="G6" s="354" t="s">
        <v>457</v>
      </c>
      <c r="H6" s="129" t="s">
        <v>457</v>
      </c>
    </row>
    <row r="7" spans="1:8" s="127" customFormat="1" ht="45" customHeight="1">
      <c r="A7" s="359"/>
      <c r="B7" s="353"/>
      <c r="C7" s="130" t="s">
        <v>459</v>
      </c>
      <c r="D7" s="130" t="s">
        <v>460</v>
      </c>
      <c r="E7" s="130" t="s">
        <v>461</v>
      </c>
      <c r="F7" s="130" t="s">
        <v>462</v>
      </c>
      <c r="G7" s="130" t="s">
        <v>463</v>
      </c>
      <c r="H7" s="130" t="s">
        <v>464</v>
      </c>
    </row>
    <row r="8" spans="1:8" s="127" customFormat="1" ht="48">
      <c r="A8" s="131">
        <v>1</v>
      </c>
      <c r="B8" s="132" t="s">
        <v>465</v>
      </c>
      <c r="C8" s="131" t="s">
        <v>466</v>
      </c>
      <c r="D8" s="133">
        <v>0</v>
      </c>
      <c r="E8" s="133">
        <v>0</v>
      </c>
      <c r="F8" s="133">
        <v>0</v>
      </c>
      <c r="G8" s="133">
        <v>0</v>
      </c>
      <c r="H8" s="133">
        <v>0</v>
      </c>
    </row>
    <row r="9" spans="1:8" s="127" customFormat="1" ht="120">
      <c r="A9" s="131">
        <v>2</v>
      </c>
      <c r="B9" s="132" t="s">
        <v>467</v>
      </c>
      <c r="C9" s="132" t="s">
        <v>468</v>
      </c>
      <c r="D9" s="133">
        <v>0</v>
      </c>
      <c r="E9" s="133">
        <v>0</v>
      </c>
      <c r="F9" s="133">
        <v>0</v>
      </c>
      <c r="G9" s="133">
        <v>0</v>
      </c>
      <c r="H9" s="133">
        <v>0</v>
      </c>
    </row>
    <row r="10" spans="1:8" s="127" customFormat="1" ht="84">
      <c r="A10" s="131">
        <v>3</v>
      </c>
      <c r="B10" s="132" t="s">
        <v>469</v>
      </c>
      <c r="C10" s="132" t="s">
        <v>468</v>
      </c>
      <c r="D10" s="133">
        <v>0</v>
      </c>
      <c r="E10" s="133">
        <v>0</v>
      </c>
      <c r="F10" s="133">
        <v>0</v>
      </c>
      <c r="G10" s="133">
        <v>0</v>
      </c>
      <c r="H10" s="133">
        <v>0</v>
      </c>
    </row>
    <row r="11" spans="1:8" s="127" customFormat="1" ht="84">
      <c r="A11" s="131">
        <v>4</v>
      </c>
      <c r="B11" s="132" t="s">
        <v>470</v>
      </c>
      <c r="C11" s="132" t="s">
        <v>468</v>
      </c>
      <c r="D11" s="133">
        <v>0</v>
      </c>
      <c r="E11" s="133">
        <v>0</v>
      </c>
      <c r="F11" s="133">
        <v>0</v>
      </c>
      <c r="G11" s="133">
        <v>0</v>
      </c>
      <c r="H11" s="133">
        <v>0</v>
      </c>
    </row>
    <row r="12" spans="1:8" s="127" customFormat="1" ht="24">
      <c r="A12" s="131">
        <v>5</v>
      </c>
      <c r="B12" s="131" t="s">
        <v>471</v>
      </c>
      <c r="C12" s="132" t="s">
        <v>468</v>
      </c>
      <c r="D12" s="133">
        <v>0</v>
      </c>
      <c r="E12" s="133">
        <v>0</v>
      </c>
      <c r="F12" s="133">
        <v>0</v>
      </c>
      <c r="G12" s="133">
        <v>0</v>
      </c>
      <c r="H12" s="133">
        <v>0</v>
      </c>
    </row>
    <row r="13" spans="1:8" s="127" customFormat="1" ht="24">
      <c r="A13" s="131">
        <v>6</v>
      </c>
      <c r="B13" s="132" t="s">
        <v>472</v>
      </c>
      <c r="C13" s="355" t="s">
        <v>468</v>
      </c>
      <c r="D13" s="133">
        <v>0</v>
      </c>
      <c r="E13" s="133">
        <v>0</v>
      </c>
      <c r="F13" s="133">
        <v>0</v>
      </c>
      <c r="G13" s="133">
        <v>0</v>
      </c>
      <c r="H13" s="133">
        <v>0</v>
      </c>
    </row>
    <row r="14" spans="1:8" s="127" customFormat="1" ht="15">
      <c r="A14" s="131">
        <v>7</v>
      </c>
      <c r="B14" s="131" t="s">
        <v>473</v>
      </c>
      <c r="C14" s="356"/>
      <c r="D14" s="133">
        <v>0</v>
      </c>
      <c r="E14" s="133">
        <v>0</v>
      </c>
      <c r="F14" s="133">
        <v>0</v>
      </c>
      <c r="G14" s="133">
        <v>0</v>
      </c>
      <c r="H14" s="133">
        <v>0</v>
      </c>
    </row>
    <row r="15" spans="1:8" s="127" customFormat="1" ht="24">
      <c r="A15" s="131">
        <v>8</v>
      </c>
      <c r="B15" s="132" t="s">
        <v>474</v>
      </c>
      <c r="C15" s="356"/>
      <c r="D15" s="133">
        <v>0</v>
      </c>
      <c r="E15" s="133">
        <v>0</v>
      </c>
      <c r="F15" s="133">
        <v>0</v>
      </c>
      <c r="G15" s="133">
        <v>0</v>
      </c>
      <c r="H15" s="133">
        <v>0</v>
      </c>
    </row>
    <row r="16" spans="1:8" s="127" customFormat="1" ht="36">
      <c r="A16" s="131">
        <v>9</v>
      </c>
      <c r="B16" s="132" t="s">
        <v>475</v>
      </c>
      <c r="C16" s="357"/>
      <c r="D16" s="133">
        <v>0</v>
      </c>
      <c r="E16" s="133">
        <v>0</v>
      </c>
      <c r="F16" s="133">
        <v>0</v>
      </c>
      <c r="G16" s="133">
        <v>0</v>
      </c>
      <c r="H16" s="133">
        <v>0</v>
      </c>
    </row>
    <row r="17" spans="1:8" s="127" customFormat="1" ht="48">
      <c r="A17" s="131">
        <v>10</v>
      </c>
      <c r="B17" s="132" t="s">
        <v>476</v>
      </c>
      <c r="C17" s="132" t="s">
        <v>468</v>
      </c>
      <c r="D17" s="133">
        <v>0</v>
      </c>
      <c r="E17" s="133">
        <v>0</v>
      </c>
      <c r="F17" s="133">
        <v>0</v>
      </c>
      <c r="G17" s="133">
        <v>0</v>
      </c>
      <c r="H17" s="133">
        <v>0</v>
      </c>
    </row>
    <row r="18" spans="1:8" s="127" customFormat="1" ht="36">
      <c r="A18" s="131">
        <v>11</v>
      </c>
      <c r="B18" s="132" t="s">
        <v>477</v>
      </c>
      <c r="C18" s="132" t="s">
        <v>468</v>
      </c>
      <c r="D18" s="133">
        <v>0</v>
      </c>
      <c r="E18" s="133">
        <v>0</v>
      </c>
      <c r="F18" s="133">
        <v>0</v>
      </c>
      <c r="G18" s="133">
        <v>0</v>
      </c>
      <c r="H18" s="133">
        <v>0</v>
      </c>
    </row>
    <row r="19" spans="1:8" s="127" customFormat="1" ht="24">
      <c r="A19" s="131">
        <v>12</v>
      </c>
      <c r="B19" s="131" t="s">
        <v>478</v>
      </c>
      <c r="C19" s="132" t="s">
        <v>468</v>
      </c>
      <c r="D19" s="133">
        <v>0</v>
      </c>
      <c r="E19" s="133">
        <v>0</v>
      </c>
      <c r="F19" s="133">
        <v>0</v>
      </c>
      <c r="G19" s="133">
        <v>0</v>
      </c>
      <c r="H19" s="133">
        <v>0</v>
      </c>
    </row>
    <row r="20" spans="1:8" s="127" customFormat="1" ht="84">
      <c r="A20" s="131">
        <v>13</v>
      </c>
      <c r="B20" s="131" t="s">
        <v>479</v>
      </c>
      <c r="C20" s="132" t="s">
        <v>480</v>
      </c>
      <c r="D20" s="133">
        <v>0</v>
      </c>
      <c r="E20" s="133">
        <v>0</v>
      </c>
      <c r="F20" s="133">
        <v>0</v>
      </c>
      <c r="G20" s="133">
        <v>0</v>
      </c>
      <c r="H20" s="133">
        <v>0</v>
      </c>
    </row>
    <row r="21" spans="1:8" ht="120">
      <c r="A21" s="131">
        <v>14</v>
      </c>
      <c r="B21" s="131" t="s">
        <v>481</v>
      </c>
      <c r="C21" s="132" t="s">
        <v>482</v>
      </c>
      <c r="D21" s="133">
        <v>0</v>
      </c>
      <c r="E21" s="133">
        <v>0</v>
      </c>
      <c r="F21" s="133">
        <v>0</v>
      </c>
      <c r="G21" s="133">
        <v>0</v>
      </c>
      <c r="H21" s="133">
        <v>0</v>
      </c>
    </row>
    <row r="22" spans="1:8" ht="72">
      <c r="A22" s="131">
        <v>15</v>
      </c>
      <c r="B22" s="132" t="s">
        <v>483</v>
      </c>
      <c r="C22" s="132" t="s">
        <v>484</v>
      </c>
      <c r="D22" s="133">
        <v>0</v>
      </c>
      <c r="E22" s="133">
        <v>0</v>
      </c>
      <c r="F22" s="133">
        <v>0</v>
      </c>
      <c r="G22" s="133">
        <v>0</v>
      </c>
      <c r="H22" s="133">
        <v>0</v>
      </c>
    </row>
    <row r="23" spans="1:8" ht="96">
      <c r="A23" s="131">
        <v>16</v>
      </c>
      <c r="B23" s="132" t="s">
        <v>485</v>
      </c>
      <c r="C23" s="355" t="s">
        <v>486</v>
      </c>
      <c r="D23" s="133">
        <v>0</v>
      </c>
      <c r="E23" s="133">
        <v>0</v>
      </c>
      <c r="F23" s="133">
        <v>0</v>
      </c>
      <c r="G23" s="133">
        <v>0</v>
      </c>
      <c r="H23" s="133">
        <v>0</v>
      </c>
    </row>
    <row r="24" spans="1:8" ht="48">
      <c r="A24" s="131">
        <v>17</v>
      </c>
      <c r="B24" s="132" t="s">
        <v>487</v>
      </c>
      <c r="C24" s="356"/>
      <c r="D24" s="133">
        <v>0</v>
      </c>
      <c r="E24" s="133">
        <v>0</v>
      </c>
      <c r="F24" s="133">
        <v>0</v>
      </c>
      <c r="G24" s="133">
        <v>0</v>
      </c>
      <c r="H24" s="133">
        <v>0</v>
      </c>
    </row>
    <row r="25" spans="1:8" ht="36">
      <c r="A25" s="131">
        <v>18</v>
      </c>
      <c r="B25" s="132" t="s">
        <v>488</v>
      </c>
      <c r="C25" s="356"/>
      <c r="D25" s="133">
        <v>0</v>
      </c>
      <c r="E25" s="133">
        <v>0</v>
      </c>
      <c r="F25" s="133">
        <v>0</v>
      </c>
      <c r="G25" s="133">
        <v>0</v>
      </c>
      <c r="H25" s="133">
        <v>0</v>
      </c>
    </row>
    <row r="26" spans="1:8" ht="48">
      <c r="A26" s="131">
        <v>19</v>
      </c>
      <c r="B26" s="132" t="s">
        <v>489</v>
      </c>
      <c r="C26" s="356"/>
      <c r="D26" s="133">
        <v>0</v>
      </c>
      <c r="E26" s="133">
        <v>0</v>
      </c>
      <c r="F26" s="133">
        <v>0</v>
      </c>
      <c r="G26" s="133">
        <v>0</v>
      </c>
      <c r="H26" s="133">
        <v>0</v>
      </c>
    </row>
    <row r="27" spans="1:8" ht="48">
      <c r="A27" s="131">
        <v>20</v>
      </c>
      <c r="B27" s="132" t="s">
        <v>490</v>
      </c>
      <c r="C27" s="357"/>
      <c r="D27" s="133">
        <v>0</v>
      </c>
      <c r="E27" s="133">
        <v>0</v>
      </c>
      <c r="F27" s="133">
        <v>0</v>
      </c>
      <c r="G27" s="133">
        <v>0</v>
      </c>
      <c r="H27" s="133">
        <v>0</v>
      </c>
    </row>
    <row r="28" spans="1:8" ht="60">
      <c r="A28" s="131">
        <v>21</v>
      </c>
      <c r="B28" s="131" t="s">
        <v>491</v>
      </c>
      <c r="C28" s="132" t="s">
        <v>492</v>
      </c>
      <c r="D28" s="133">
        <v>0</v>
      </c>
      <c r="E28" s="133">
        <v>0</v>
      </c>
      <c r="F28" s="133">
        <v>0</v>
      </c>
      <c r="G28" s="133">
        <v>0</v>
      </c>
      <c r="H28" s="133">
        <v>0</v>
      </c>
    </row>
    <row r="29" spans="1:8" ht="60">
      <c r="A29" s="131">
        <v>22</v>
      </c>
      <c r="B29" s="132" t="s">
        <v>493</v>
      </c>
      <c r="C29" s="132" t="s">
        <v>494</v>
      </c>
      <c r="D29" s="133">
        <v>0</v>
      </c>
      <c r="E29" s="133">
        <v>0</v>
      </c>
      <c r="F29" s="133">
        <v>0</v>
      </c>
      <c r="G29" s="133">
        <v>0</v>
      </c>
      <c r="H29" s="133">
        <v>0</v>
      </c>
    </row>
    <row r="30" spans="1:8" ht="24">
      <c r="A30" s="131">
        <v>23</v>
      </c>
      <c r="B30" s="132" t="s">
        <v>495</v>
      </c>
      <c r="C30" s="131" t="s">
        <v>496</v>
      </c>
      <c r="D30" s="133">
        <v>0</v>
      </c>
      <c r="E30" s="133">
        <v>0</v>
      </c>
      <c r="F30" s="133">
        <v>0</v>
      </c>
      <c r="G30" s="133">
        <v>0</v>
      </c>
      <c r="H30" s="133">
        <v>0</v>
      </c>
    </row>
    <row r="31" spans="1:8" ht="36">
      <c r="A31" s="131">
        <v>24</v>
      </c>
      <c r="B31" s="132" t="s">
        <v>497</v>
      </c>
      <c r="C31" s="132" t="s">
        <v>498</v>
      </c>
      <c r="D31" s="133">
        <v>0</v>
      </c>
      <c r="E31" s="133">
        <v>0</v>
      </c>
      <c r="F31" s="133">
        <v>0</v>
      </c>
      <c r="G31" s="133">
        <v>0</v>
      </c>
      <c r="H31" s="133">
        <v>0</v>
      </c>
    </row>
  </sheetData>
  <mergeCells count="10">
    <mergeCell ref="F6:G6"/>
    <mergeCell ref="C13:C16"/>
    <mergeCell ref="C23:C27"/>
    <mergeCell ref="A1:E1"/>
    <mergeCell ref="A2:E2"/>
    <mergeCell ref="A3:E3"/>
    <mergeCell ref="A5:E5"/>
    <mergeCell ref="A6:A7"/>
    <mergeCell ref="B6:B7"/>
    <mergeCell ref="D6:E6"/>
  </mergeCells>
  <printOptions horizontalCentered="1" verticalCentered="1"/>
  <pageMargins left="0.45" right="0.45" top="0.5" bottom="0.5" header="0.3" footer="0.3"/>
  <pageSetup paperSize="9" scale="90" orientation="landscape" r:id="rId1"/>
  <headerFooter>
    <oddFooter>&amp;L&amp;A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zoomScale="115" zoomScaleNormal="115" workbookViewId="0">
      <selection sqref="A1:I3"/>
    </sheetView>
  </sheetViews>
  <sheetFormatPr defaultRowHeight="15"/>
  <sheetData>
    <row r="1" spans="1:9">
      <c r="A1" s="360" t="s">
        <v>499</v>
      </c>
      <c r="B1" s="361"/>
      <c r="C1" s="361"/>
      <c r="D1" s="361"/>
      <c r="E1" s="361"/>
      <c r="F1" s="361"/>
      <c r="G1" s="361"/>
      <c r="H1" s="361"/>
      <c r="I1" s="361"/>
    </row>
    <row r="2" spans="1:9" ht="192">
      <c r="A2" s="134" t="s">
        <v>453</v>
      </c>
      <c r="B2" s="134" t="s">
        <v>500</v>
      </c>
      <c r="C2" s="134" t="s">
        <v>501</v>
      </c>
      <c r="D2" s="134" t="s">
        <v>502</v>
      </c>
      <c r="E2" s="134" t="s">
        <v>503</v>
      </c>
      <c r="F2" s="134" t="s">
        <v>504</v>
      </c>
      <c r="G2" s="134" t="s">
        <v>505</v>
      </c>
      <c r="H2" s="134" t="s">
        <v>506</v>
      </c>
      <c r="I2" s="134" t="s">
        <v>507</v>
      </c>
    </row>
    <row r="3" spans="1:9">
      <c r="A3" s="129" t="s">
        <v>457</v>
      </c>
      <c r="B3" s="133">
        <v>0</v>
      </c>
      <c r="C3" s="133">
        <v>0</v>
      </c>
      <c r="D3" s="133">
        <v>0</v>
      </c>
      <c r="E3" s="133">
        <v>0</v>
      </c>
      <c r="F3" s="133">
        <v>0</v>
      </c>
      <c r="G3" s="133">
        <v>0</v>
      </c>
      <c r="H3" s="133">
        <v>0</v>
      </c>
      <c r="I3" s="133">
        <v>0</v>
      </c>
    </row>
    <row r="4" spans="1:9">
      <c r="A4" s="129" t="s">
        <v>457</v>
      </c>
      <c r="B4" s="133" t="s">
        <v>457</v>
      </c>
      <c r="C4" s="133" t="s">
        <v>457</v>
      </c>
      <c r="D4" s="133" t="s">
        <v>457</v>
      </c>
      <c r="E4" s="133" t="s">
        <v>457</v>
      </c>
      <c r="F4" s="133" t="s">
        <v>457</v>
      </c>
      <c r="G4" s="133" t="s">
        <v>457</v>
      </c>
      <c r="H4" s="133" t="s">
        <v>457</v>
      </c>
      <c r="I4" s="133" t="s">
        <v>457</v>
      </c>
    </row>
    <row r="5" spans="1:9">
      <c r="A5" s="129" t="s">
        <v>457</v>
      </c>
      <c r="B5" s="133" t="s">
        <v>457</v>
      </c>
      <c r="C5" s="133" t="s">
        <v>457</v>
      </c>
      <c r="D5" s="133" t="s">
        <v>457</v>
      </c>
      <c r="E5" s="133" t="s">
        <v>457</v>
      </c>
      <c r="F5" s="133" t="s">
        <v>457</v>
      </c>
      <c r="G5" s="133" t="s">
        <v>457</v>
      </c>
      <c r="H5" s="133" t="s">
        <v>457</v>
      </c>
      <c r="I5" s="133" t="s">
        <v>457</v>
      </c>
    </row>
    <row r="6" spans="1:9">
      <c r="A6" s="129" t="s">
        <v>457</v>
      </c>
      <c r="B6" s="133" t="s">
        <v>457</v>
      </c>
      <c r="C6" s="133" t="s">
        <v>457</v>
      </c>
      <c r="D6" s="133" t="s">
        <v>457</v>
      </c>
      <c r="E6" s="133" t="s">
        <v>457</v>
      </c>
      <c r="F6" s="133" t="s">
        <v>457</v>
      </c>
      <c r="G6" s="133" t="s">
        <v>457</v>
      </c>
      <c r="H6" s="133" t="s">
        <v>457</v>
      </c>
      <c r="I6" s="133" t="s">
        <v>457</v>
      </c>
    </row>
  </sheetData>
  <mergeCells count="1">
    <mergeCell ref="A1:I1"/>
  </mergeCells>
  <pageMargins left="0.7" right="0.7" top="0.75" bottom="0.75" header="0.3" footer="0.3"/>
  <pageSetup paperSize="9" orientation="portrait"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topLeftCell="B1" zoomScale="85" zoomScaleNormal="85" workbookViewId="0">
      <selection sqref="A1:E8"/>
    </sheetView>
  </sheetViews>
  <sheetFormatPr defaultRowHeight="15"/>
  <cols>
    <col min="1" max="5" width="39.5703125" customWidth="1"/>
    <col min="6" max="6" width="22.7109375" customWidth="1"/>
    <col min="7" max="7" width="22.140625" customWidth="1"/>
  </cols>
  <sheetData>
    <row r="1" spans="1:5" ht="26.25" thickBot="1">
      <c r="A1" s="362" t="s">
        <v>660</v>
      </c>
      <c r="B1" s="363"/>
      <c r="C1" s="363"/>
      <c r="D1" s="363"/>
      <c r="E1" s="364"/>
    </row>
    <row r="2" spans="1:5" s="237" customFormat="1" ht="60.75">
      <c r="A2" s="236" t="s">
        <v>661</v>
      </c>
      <c r="B2" s="236" t="s">
        <v>662</v>
      </c>
      <c r="C2" s="236" t="s">
        <v>663</v>
      </c>
      <c r="D2" s="236" t="s">
        <v>664</v>
      </c>
      <c r="E2" s="236" t="s">
        <v>665</v>
      </c>
    </row>
    <row r="3" spans="1:5" ht="20.25" hidden="1">
      <c r="A3" s="238">
        <v>406</v>
      </c>
      <c r="B3" s="238">
        <v>406</v>
      </c>
      <c r="C3" s="238">
        <v>0</v>
      </c>
      <c r="D3" s="238">
        <v>0</v>
      </c>
      <c r="E3" s="238">
        <v>0</v>
      </c>
    </row>
    <row r="4" spans="1:5" ht="20.25" hidden="1">
      <c r="A4" s="238">
        <v>79</v>
      </c>
      <c r="B4" s="238">
        <v>79</v>
      </c>
      <c r="C4" s="238">
        <v>0</v>
      </c>
      <c r="D4" s="238">
        <v>0</v>
      </c>
      <c r="E4" s="238">
        <v>0</v>
      </c>
    </row>
    <row r="5" spans="1:5" ht="20.25" hidden="1">
      <c r="A5" s="238">
        <v>78</v>
      </c>
      <c r="B5" s="238">
        <v>78</v>
      </c>
      <c r="C5" s="238">
        <v>0</v>
      </c>
      <c r="D5" s="238">
        <v>0</v>
      </c>
      <c r="E5" s="238">
        <v>0</v>
      </c>
    </row>
    <row r="6" spans="1:5" ht="20.25" hidden="1">
      <c r="A6" s="238">
        <v>191</v>
      </c>
      <c r="B6" s="238">
        <v>191</v>
      </c>
      <c r="C6" s="238">
        <v>2</v>
      </c>
      <c r="D6" s="238">
        <v>0</v>
      </c>
      <c r="E6" s="238">
        <v>1</v>
      </c>
    </row>
    <row r="7" spans="1:5" ht="20.25" hidden="1">
      <c r="A7" s="238">
        <v>190</v>
      </c>
      <c r="B7" s="238">
        <v>190</v>
      </c>
      <c r="C7" s="238">
        <v>0</v>
      </c>
      <c r="D7" s="238">
        <v>0</v>
      </c>
      <c r="E7" s="238">
        <v>0</v>
      </c>
    </row>
    <row r="8" spans="1:5" s="211" customFormat="1" ht="20.25">
      <c r="A8" s="239">
        <f>SUM(A3:A7)</f>
        <v>944</v>
      </c>
      <c r="B8" s="239">
        <f t="shared" ref="B8:E8" si="0">SUM(B3:B7)</f>
        <v>944</v>
      </c>
      <c r="C8" s="239">
        <f t="shared" si="0"/>
        <v>2</v>
      </c>
      <c r="D8" s="239">
        <f t="shared" si="0"/>
        <v>0</v>
      </c>
      <c r="E8" s="239">
        <f t="shared" si="0"/>
        <v>1</v>
      </c>
    </row>
    <row r="14" spans="1:5" ht="22.5" hidden="1">
      <c r="A14" s="365" t="s">
        <v>671</v>
      </c>
      <c r="B14" s="366" t="s">
        <v>672</v>
      </c>
      <c r="C14" s="366"/>
      <c r="D14" s="366"/>
      <c r="E14" s="366"/>
    </row>
    <row r="15" spans="1:5" ht="22.5" hidden="1">
      <c r="A15" s="365"/>
      <c r="B15" s="366" t="s">
        <v>673</v>
      </c>
      <c r="C15" s="366"/>
      <c r="D15" s="366"/>
      <c r="E15" s="366"/>
    </row>
    <row r="16" spans="1:5" ht="22.5" hidden="1">
      <c r="A16" s="365"/>
      <c r="B16" s="367" t="s">
        <v>674</v>
      </c>
      <c r="C16" s="367"/>
      <c r="D16" s="367"/>
      <c r="E16" s="367"/>
    </row>
    <row r="17" ht="17.25" customHeight="1"/>
  </sheetData>
  <mergeCells count="5">
    <mergeCell ref="A1:E1"/>
    <mergeCell ref="A14:A16"/>
    <mergeCell ref="B14:E14"/>
    <mergeCell ref="B15:E15"/>
    <mergeCell ref="B16:E16"/>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zoomScale="80" zoomScaleNormal="80" zoomScaleSheetLayoutView="70" workbookViewId="0">
      <selection activeCell="J22" sqref="J22"/>
    </sheetView>
  </sheetViews>
  <sheetFormatPr defaultColWidth="9.140625" defaultRowHeight="14.25"/>
  <cols>
    <col min="1" max="1" width="7.28515625" style="1" customWidth="1"/>
    <col min="2" max="2" width="18.85546875" style="1" customWidth="1"/>
    <col min="3" max="3" width="12.42578125" style="1" customWidth="1"/>
    <col min="4" max="4" width="16.7109375" style="1" customWidth="1"/>
    <col min="5" max="5" width="17.42578125" style="1" customWidth="1"/>
    <col min="6" max="6" width="16.28515625" style="1" customWidth="1"/>
    <col min="7" max="7" width="12.42578125" style="1" customWidth="1"/>
    <col min="8" max="9" width="17" style="1" customWidth="1"/>
    <col min="10" max="10" width="12.42578125" style="1" customWidth="1"/>
    <col min="11" max="16384" width="9.140625" style="1"/>
  </cols>
  <sheetData>
    <row r="1" spans="1:12" ht="21.75" customHeight="1">
      <c r="A1" s="264" t="s">
        <v>33</v>
      </c>
      <c r="B1" s="265"/>
      <c r="C1" s="265"/>
      <c r="D1" s="265"/>
      <c r="E1" s="265"/>
      <c r="F1" s="265"/>
      <c r="G1" s="265"/>
      <c r="H1" s="265"/>
      <c r="I1" s="265"/>
      <c r="J1" s="265"/>
    </row>
    <row r="2" spans="1:12" ht="21.75" customHeight="1">
      <c r="A2" s="264" t="s">
        <v>69</v>
      </c>
      <c r="B2" s="265"/>
      <c r="C2" s="265"/>
      <c r="D2" s="265"/>
      <c r="E2" s="265"/>
      <c r="F2" s="265"/>
      <c r="G2" s="265"/>
      <c r="H2" s="265"/>
      <c r="I2" s="265"/>
      <c r="J2" s="265"/>
    </row>
    <row r="3" spans="1:12" ht="21.75" customHeight="1">
      <c r="A3" s="264" t="s">
        <v>70</v>
      </c>
      <c r="B3" s="265"/>
      <c r="C3" s="265"/>
      <c r="D3" s="265"/>
      <c r="E3" s="265"/>
      <c r="F3" s="265"/>
      <c r="G3" s="265"/>
      <c r="H3" s="265"/>
      <c r="I3" s="265"/>
      <c r="J3" s="265"/>
    </row>
    <row r="4" spans="1:12" ht="21.75" customHeight="1">
      <c r="A4" s="266" t="s">
        <v>29</v>
      </c>
      <c r="B4" s="267"/>
      <c r="C4" s="267"/>
      <c r="D4" s="267"/>
      <c r="E4" s="267"/>
      <c r="F4" s="267"/>
      <c r="G4" s="267"/>
      <c r="H4" s="267"/>
      <c r="I4" s="267"/>
      <c r="J4" s="267"/>
    </row>
    <row r="5" spans="1:12" ht="27" customHeight="1">
      <c r="A5" s="268" t="s">
        <v>71</v>
      </c>
      <c r="B5" s="269"/>
      <c r="C5" s="269"/>
      <c r="D5" s="269"/>
      <c r="E5" s="269"/>
      <c r="F5" s="269"/>
      <c r="G5" s="269"/>
      <c r="H5" s="269"/>
      <c r="I5" s="269"/>
      <c r="J5" s="269"/>
    </row>
    <row r="6" spans="1:12" ht="57.75" customHeight="1">
      <c r="A6" s="271" t="s">
        <v>15</v>
      </c>
      <c r="B6" s="271" t="s">
        <v>0</v>
      </c>
      <c r="C6" s="272" t="s">
        <v>1</v>
      </c>
      <c r="D6" s="272"/>
      <c r="E6" s="272"/>
      <c r="F6" s="272"/>
      <c r="G6" s="272"/>
      <c r="H6" s="271" t="s">
        <v>42</v>
      </c>
      <c r="I6" s="271"/>
      <c r="J6" s="271"/>
    </row>
    <row r="7" spans="1:12" ht="18">
      <c r="A7" s="271"/>
      <c r="B7" s="271"/>
      <c r="C7" s="273" t="s">
        <v>2</v>
      </c>
      <c r="D7" s="273"/>
      <c r="E7" s="273" t="s">
        <v>3</v>
      </c>
      <c r="F7" s="273"/>
      <c r="G7" s="273"/>
      <c r="H7" s="273" t="s">
        <v>4</v>
      </c>
      <c r="I7" s="273"/>
      <c r="J7" s="273"/>
    </row>
    <row r="8" spans="1:12" ht="18">
      <c r="A8" s="271"/>
      <c r="B8" s="271"/>
      <c r="C8" s="19" t="s">
        <v>5</v>
      </c>
      <c r="D8" s="19" t="s">
        <v>6</v>
      </c>
      <c r="E8" s="19" t="s">
        <v>5</v>
      </c>
      <c r="F8" s="19" t="s">
        <v>7</v>
      </c>
      <c r="G8" s="19" t="s">
        <v>6</v>
      </c>
      <c r="H8" s="19" t="s">
        <v>5</v>
      </c>
      <c r="I8" s="19" t="s">
        <v>7</v>
      </c>
      <c r="J8" s="19" t="s">
        <v>6</v>
      </c>
    </row>
    <row r="9" spans="1:12" ht="35.25" customHeight="1">
      <c r="A9" s="2">
        <v>1</v>
      </c>
      <c r="B9" s="3" t="s">
        <v>34</v>
      </c>
      <c r="C9" s="38"/>
      <c r="D9" s="38"/>
      <c r="E9" s="38">
        <v>2</v>
      </c>
      <c r="F9" s="38">
        <v>1</v>
      </c>
      <c r="G9" s="38"/>
      <c r="H9" s="17">
        <v>2</v>
      </c>
      <c r="I9" s="17">
        <v>1</v>
      </c>
      <c r="J9" s="17"/>
      <c r="K9" s="4"/>
    </row>
    <row r="10" spans="1:12" ht="30" customHeight="1">
      <c r="A10" s="2">
        <v>2</v>
      </c>
      <c r="B10" s="3" t="s">
        <v>8</v>
      </c>
      <c r="C10" s="38"/>
      <c r="D10" s="38">
        <v>1</v>
      </c>
      <c r="E10" s="38">
        <v>8</v>
      </c>
      <c r="F10" s="38">
        <v>12</v>
      </c>
      <c r="G10" s="38"/>
      <c r="H10" s="17">
        <v>8</v>
      </c>
      <c r="I10" s="17">
        <v>12</v>
      </c>
      <c r="J10" s="17"/>
      <c r="K10" s="4"/>
    </row>
    <row r="11" spans="1:12" ht="30" customHeight="1">
      <c r="A11" s="2">
        <v>3</v>
      </c>
      <c r="B11" s="5" t="s">
        <v>10</v>
      </c>
      <c r="C11" s="38"/>
      <c r="D11" s="38">
        <v>1</v>
      </c>
      <c r="E11" s="38">
        <v>4</v>
      </c>
      <c r="F11" s="38">
        <v>8</v>
      </c>
      <c r="G11" s="38">
        <v>2</v>
      </c>
      <c r="H11" s="17">
        <v>4</v>
      </c>
      <c r="I11" s="17">
        <v>8</v>
      </c>
      <c r="J11" s="17">
        <v>2</v>
      </c>
      <c r="K11" s="4"/>
    </row>
    <row r="12" spans="1:12" ht="30" customHeight="1">
      <c r="A12" s="2">
        <v>4</v>
      </c>
      <c r="B12" s="6" t="s">
        <v>12</v>
      </c>
      <c r="C12" s="38"/>
      <c r="D12" s="38"/>
      <c r="E12" s="38" t="s">
        <v>67</v>
      </c>
      <c r="F12" s="38">
        <v>15</v>
      </c>
      <c r="G12" s="38">
        <v>3</v>
      </c>
      <c r="H12" s="17" t="s">
        <v>67</v>
      </c>
      <c r="I12" s="17">
        <v>15</v>
      </c>
      <c r="J12" s="17">
        <v>3</v>
      </c>
      <c r="K12" s="4"/>
    </row>
    <row r="13" spans="1:12" ht="30" customHeight="1">
      <c r="A13" s="2">
        <v>5</v>
      </c>
      <c r="B13" s="3" t="s">
        <v>11</v>
      </c>
      <c r="C13" s="38"/>
      <c r="D13" s="38">
        <v>2</v>
      </c>
      <c r="E13" s="38">
        <v>6</v>
      </c>
      <c r="F13" s="38">
        <v>7</v>
      </c>
      <c r="G13" s="38">
        <v>1</v>
      </c>
      <c r="H13" s="17">
        <v>6</v>
      </c>
      <c r="I13" s="17">
        <v>7</v>
      </c>
      <c r="J13" s="17">
        <v>1</v>
      </c>
      <c r="K13" s="4"/>
    </row>
    <row r="14" spans="1:12" ht="30" customHeight="1" thickBot="1">
      <c r="A14" s="24"/>
      <c r="B14" s="25" t="s">
        <v>4</v>
      </c>
      <c r="C14" s="22">
        <v>0</v>
      </c>
      <c r="D14" s="22">
        <v>4</v>
      </c>
      <c r="E14" s="22" t="s">
        <v>68</v>
      </c>
      <c r="F14" s="22">
        <v>43</v>
      </c>
      <c r="G14" s="22">
        <v>6</v>
      </c>
      <c r="H14" s="22" t="s">
        <v>68</v>
      </c>
      <c r="I14" s="22">
        <f>I9+I10+I11+I12+I13</f>
        <v>43</v>
      </c>
      <c r="J14" s="22">
        <f>J9+J10+J11+J12+J13</f>
        <v>6</v>
      </c>
      <c r="K14" s="4"/>
      <c r="L14" s="4"/>
    </row>
    <row r="15" spans="1:12" ht="21.75" customHeight="1" thickBot="1">
      <c r="A15" s="7" t="s">
        <v>13</v>
      </c>
      <c r="B15" s="8"/>
      <c r="C15" s="8"/>
      <c r="D15" s="8"/>
      <c r="E15" s="8"/>
      <c r="F15" s="8"/>
      <c r="G15" s="18">
        <f>C14+D14+26+F14+G14</f>
        <v>79</v>
      </c>
      <c r="H15" s="8"/>
      <c r="I15" s="8"/>
      <c r="J15" s="18">
        <f>26+I14+J14</f>
        <v>75</v>
      </c>
    </row>
    <row r="16" spans="1:12" ht="21.75" customHeight="1">
      <c r="A16" s="270" t="s">
        <v>14</v>
      </c>
      <c r="B16" s="270"/>
      <c r="C16" s="270"/>
      <c r="D16" s="270"/>
      <c r="E16" s="270"/>
      <c r="F16" s="270"/>
      <c r="G16" s="270"/>
      <c r="H16" s="270"/>
      <c r="I16" s="270"/>
      <c r="J16" s="270"/>
    </row>
    <row r="17" spans="1:10">
      <c r="A17" s="270"/>
      <c r="B17" s="270"/>
      <c r="C17" s="270"/>
      <c r="D17" s="270"/>
      <c r="E17" s="270"/>
      <c r="F17" s="270"/>
      <c r="G17" s="270"/>
      <c r="H17" s="270"/>
      <c r="I17" s="270"/>
      <c r="J17" s="270"/>
    </row>
    <row r="19" spans="1:10">
      <c r="H19" s="4"/>
    </row>
  </sheetData>
  <mergeCells count="13">
    <mergeCell ref="A16:J17"/>
    <mergeCell ref="A6:A8"/>
    <mergeCell ref="B6:B8"/>
    <mergeCell ref="C6:G6"/>
    <mergeCell ref="H6:J6"/>
    <mergeCell ref="C7:D7"/>
    <mergeCell ref="E7:G7"/>
    <mergeCell ref="H7:J7"/>
    <mergeCell ref="A1:J1"/>
    <mergeCell ref="A2:J2"/>
    <mergeCell ref="A3:J3"/>
    <mergeCell ref="A4:J4"/>
    <mergeCell ref="A5:J5"/>
  </mergeCells>
  <pageMargins left="0.70866141732283472" right="0.70866141732283472" top="0.51181102362204722" bottom="0.51181102362204722" header="0.31496062992125984" footer="0.31496062992125984"/>
  <pageSetup paperSize="9" scale="60" orientation="landscape" r:id="rId1"/>
  <headerFooter>
    <oddFooter>&amp;L&amp;A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9"/>
  <sheetViews>
    <sheetView workbookViewId="0">
      <selection activeCell="A4" sqref="A4:E11"/>
    </sheetView>
  </sheetViews>
  <sheetFormatPr defaultRowHeight="15"/>
  <cols>
    <col min="1" max="5" width="39.5703125" customWidth="1"/>
    <col min="6" max="6" width="22.7109375" customWidth="1"/>
    <col min="7" max="7" width="22.140625" customWidth="1"/>
  </cols>
  <sheetData>
    <row r="3" spans="1:5" ht="15.75" thickBot="1"/>
    <row r="4" spans="1:5" ht="26.25" thickBot="1">
      <c r="A4" s="362" t="s">
        <v>666</v>
      </c>
      <c r="B4" s="363"/>
      <c r="C4" s="363"/>
      <c r="D4" s="363"/>
      <c r="E4" s="364"/>
    </row>
    <row r="5" spans="1:5" ht="60.75">
      <c r="A5" s="236" t="s">
        <v>661</v>
      </c>
      <c r="B5" s="236" t="s">
        <v>667</v>
      </c>
      <c r="C5" s="236" t="s">
        <v>668</v>
      </c>
      <c r="D5" s="236" t="s">
        <v>669</v>
      </c>
      <c r="E5" s="236" t="s">
        <v>670</v>
      </c>
    </row>
    <row r="6" spans="1:5" ht="20.25" hidden="1">
      <c r="A6" s="238">
        <v>746</v>
      </c>
      <c r="B6" s="238">
        <v>746</v>
      </c>
      <c r="C6" s="238">
        <v>0</v>
      </c>
      <c r="D6" s="238">
        <v>0</v>
      </c>
      <c r="E6" s="238">
        <v>0</v>
      </c>
    </row>
    <row r="7" spans="1:5" ht="20.25" hidden="1">
      <c r="A7" s="238">
        <v>94</v>
      </c>
      <c r="B7" s="238">
        <v>94</v>
      </c>
      <c r="C7" s="238">
        <v>0</v>
      </c>
      <c r="D7" s="238">
        <v>0</v>
      </c>
      <c r="E7" s="238">
        <v>0</v>
      </c>
    </row>
    <row r="8" spans="1:5" ht="20.25" hidden="1">
      <c r="A8" s="238">
        <v>333</v>
      </c>
      <c r="B8" s="238">
        <v>333</v>
      </c>
      <c r="C8" s="238">
        <v>0</v>
      </c>
      <c r="D8" s="238">
        <v>0</v>
      </c>
      <c r="E8" s="238">
        <v>0</v>
      </c>
    </row>
    <row r="9" spans="1:5" ht="20.25" hidden="1">
      <c r="A9" s="238">
        <v>548</v>
      </c>
      <c r="B9" s="238">
        <v>548</v>
      </c>
      <c r="C9" s="238">
        <v>0</v>
      </c>
      <c r="D9" s="238">
        <v>0</v>
      </c>
      <c r="E9" s="238">
        <v>0</v>
      </c>
    </row>
    <row r="10" spans="1:5" ht="20.25" hidden="1">
      <c r="A10" s="238">
        <v>2305</v>
      </c>
      <c r="B10" s="238">
        <v>2305</v>
      </c>
      <c r="C10" s="238">
        <v>0</v>
      </c>
      <c r="D10" s="238">
        <v>0</v>
      </c>
      <c r="E10" s="238">
        <v>0</v>
      </c>
    </row>
    <row r="11" spans="1:5" s="211" customFormat="1" ht="20.25">
      <c r="A11" s="239">
        <f>SUM(A6:A10)</f>
        <v>4026</v>
      </c>
      <c r="B11" s="239">
        <f t="shared" ref="B11:E11" si="0">SUM(B6:B10)</f>
        <v>4026</v>
      </c>
      <c r="C11" s="239">
        <f t="shared" si="0"/>
        <v>0</v>
      </c>
      <c r="D11" s="239">
        <f t="shared" si="0"/>
        <v>0</v>
      </c>
      <c r="E11" s="239">
        <f t="shared" si="0"/>
        <v>0</v>
      </c>
    </row>
    <row r="16" spans="1:5" ht="22.5" hidden="1">
      <c r="A16" s="365" t="s">
        <v>671</v>
      </c>
      <c r="B16" s="366" t="s">
        <v>672</v>
      </c>
      <c r="C16" s="366"/>
      <c r="D16" s="366"/>
      <c r="E16" s="366"/>
    </row>
    <row r="17" spans="1:5" ht="22.5" hidden="1">
      <c r="A17" s="365"/>
      <c r="B17" s="366" t="s">
        <v>673</v>
      </c>
      <c r="C17" s="366"/>
      <c r="D17" s="366"/>
      <c r="E17" s="366"/>
    </row>
    <row r="18" spans="1:5" ht="22.5" hidden="1">
      <c r="A18" s="365"/>
      <c r="B18" s="367" t="s">
        <v>674</v>
      </c>
      <c r="C18" s="367"/>
      <c r="D18" s="367"/>
      <c r="E18" s="367"/>
    </row>
    <row r="19" spans="1:5" ht="17.25" customHeight="1"/>
  </sheetData>
  <mergeCells count="5">
    <mergeCell ref="A4:E4"/>
    <mergeCell ref="A16:A18"/>
    <mergeCell ref="B16:E16"/>
    <mergeCell ref="B17:E17"/>
    <mergeCell ref="B18:E18"/>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abSelected="1" zoomScaleNormal="100" workbookViewId="0">
      <selection activeCell="A7" sqref="A7"/>
    </sheetView>
  </sheetViews>
  <sheetFormatPr defaultRowHeight="15"/>
  <cols>
    <col min="1" max="1" width="66.85546875" customWidth="1"/>
    <col min="3" max="3" width="10.7109375" customWidth="1"/>
    <col min="257" max="257" width="66.85546875" customWidth="1"/>
    <col min="259" max="259" width="10.7109375" customWidth="1"/>
    <col min="513" max="513" width="66.85546875" customWidth="1"/>
    <col min="515" max="515" width="10.7109375" customWidth="1"/>
    <col min="769" max="769" width="66.85546875" customWidth="1"/>
    <col min="771" max="771" width="10.7109375" customWidth="1"/>
    <col min="1025" max="1025" width="66.85546875" customWidth="1"/>
    <col min="1027" max="1027" width="10.7109375" customWidth="1"/>
    <col min="1281" max="1281" width="66.85546875" customWidth="1"/>
    <col min="1283" max="1283" width="10.7109375" customWidth="1"/>
    <col min="1537" max="1537" width="66.85546875" customWidth="1"/>
    <col min="1539" max="1539" width="10.7109375" customWidth="1"/>
    <col min="1793" max="1793" width="66.85546875" customWidth="1"/>
    <col min="1795" max="1795" width="10.7109375" customWidth="1"/>
    <col min="2049" max="2049" width="66.85546875" customWidth="1"/>
    <col min="2051" max="2051" width="10.7109375" customWidth="1"/>
    <col min="2305" max="2305" width="66.85546875" customWidth="1"/>
    <col min="2307" max="2307" width="10.7109375" customWidth="1"/>
    <col min="2561" max="2561" width="66.85546875" customWidth="1"/>
    <col min="2563" max="2563" width="10.7109375" customWidth="1"/>
    <col min="2817" max="2817" width="66.85546875" customWidth="1"/>
    <col min="2819" max="2819" width="10.7109375" customWidth="1"/>
    <col min="3073" max="3073" width="66.85546875" customWidth="1"/>
    <col min="3075" max="3075" width="10.7109375" customWidth="1"/>
    <col min="3329" max="3329" width="66.85546875" customWidth="1"/>
    <col min="3331" max="3331" width="10.7109375" customWidth="1"/>
    <col min="3585" max="3585" width="66.85546875" customWidth="1"/>
    <col min="3587" max="3587" width="10.7109375" customWidth="1"/>
    <col min="3841" max="3841" width="66.85546875" customWidth="1"/>
    <col min="3843" max="3843" width="10.7109375" customWidth="1"/>
    <col min="4097" max="4097" width="66.85546875" customWidth="1"/>
    <col min="4099" max="4099" width="10.7109375" customWidth="1"/>
    <col min="4353" max="4353" width="66.85546875" customWidth="1"/>
    <col min="4355" max="4355" width="10.7109375" customWidth="1"/>
    <col min="4609" max="4609" width="66.85546875" customWidth="1"/>
    <col min="4611" max="4611" width="10.7109375" customWidth="1"/>
    <col min="4865" max="4865" width="66.85546875" customWidth="1"/>
    <col min="4867" max="4867" width="10.7109375" customWidth="1"/>
    <col min="5121" max="5121" width="66.85546875" customWidth="1"/>
    <col min="5123" max="5123" width="10.7109375" customWidth="1"/>
    <col min="5377" max="5377" width="66.85546875" customWidth="1"/>
    <col min="5379" max="5379" width="10.7109375" customWidth="1"/>
    <col min="5633" max="5633" width="66.85546875" customWidth="1"/>
    <col min="5635" max="5635" width="10.7109375" customWidth="1"/>
    <col min="5889" max="5889" width="66.85546875" customWidth="1"/>
    <col min="5891" max="5891" width="10.7109375" customWidth="1"/>
    <col min="6145" max="6145" width="66.85546875" customWidth="1"/>
    <col min="6147" max="6147" width="10.7109375" customWidth="1"/>
    <col min="6401" max="6401" width="66.85546875" customWidth="1"/>
    <col min="6403" max="6403" width="10.7109375" customWidth="1"/>
    <col min="6657" max="6657" width="66.85546875" customWidth="1"/>
    <col min="6659" max="6659" width="10.7109375" customWidth="1"/>
    <col min="6913" max="6913" width="66.85546875" customWidth="1"/>
    <col min="6915" max="6915" width="10.7109375" customWidth="1"/>
    <col min="7169" max="7169" width="66.85546875" customWidth="1"/>
    <col min="7171" max="7171" width="10.7109375" customWidth="1"/>
    <col min="7425" max="7425" width="66.85546875" customWidth="1"/>
    <col min="7427" max="7427" width="10.7109375" customWidth="1"/>
    <col min="7681" max="7681" width="66.85546875" customWidth="1"/>
    <col min="7683" max="7683" width="10.7109375" customWidth="1"/>
    <col min="7937" max="7937" width="66.85546875" customWidth="1"/>
    <col min="7939" max="7939" width="10.7109375" customWidth="1"/>
    <col min="8193" max="8193" width="66.85546875" customWidth="1"/>
    <col min="8195" max="8195" width="10.7109375" customWidth="1"/>
    <col min="8449" max="8449" width="66.85546875" customWidth="1"/>
    <col min="8451" max="8451" width="10.7109375" customWidth="1"/>
    <col min="8705" max="8705" width="66.85546875" customWidth="1"/>
    <col min="8707" max="8707" width="10.7109375" customWidth="1"/>
    <col min="8961" max="8961" width="66.85546875" customWidth="1"/>
    <col min="8963" max="8963" width="10.7109375" customWidth="1"/>
    <col min="9217" max="9217" width="66.85546875" customWidth="1"/>
    <col min="9219" max="9219" width="10.7109375" customWidth="1"/>
    <col min="9473" max="9473" width="66.85546875" customWidth="1"/>
    <col min="9475" max="9475" width="10.7109375" customWidth="1"/>
    <col min="9729" max="9729" width="66.85546875" customWidth="1"/>
    <col min="9731" max="9731" width="10.7109375" customWidth="1"/>
    <col min="9985" max="9985" width="66.85546875" customWidth="1"/>
    <col min="9987" max="9987" width="10.7109375" customWidth="1"/>
    <col min="10241" max="10241" width="66.85546875" customWidth="1"/>
    <col min="10243" max="10243" width="10.7109375" customWidth="1"/>
    <col min="10497" max="10497" width="66.85546875" customWidth="1"/>
    <col min="10499" max="10499" width="10.7109375" customWidth="1"/>
    <col min="10753" max="10753" width="66.85546875" customWidth="1"/>
    <col min="10755" max="10755" width="10.7109375" customWidth="1"/>
    <col min="11009" max="11009" width="66.85546875" customWidth="1"/>
    <col min="11011" max="11011" width="10.7109375" customWidth="1"/>
    <col min="11265" max="11265" width="66.85546875" customWidth="1"/>
    <col min="11267" max="11267" width="10.7109375" customWidth="1"/>
    <col min="11521" max="11521" width="66.85546875" customWidth="1"/>
    <col min="11523" max="11523" width="10.7109375" customWidth="1"/>
    <col min="11777" max="11777" width="66.85546875" customWidth="1"/>
    <col min="11779" max="11779" width="10.7109375" customWidth="1"/>
    <col min="12033" max="12033" width="66.85546875" customWidth="1"/>
    <col min="12035" max="12035" width="10.7109375" customWidth="1"/>
    <col min="12289" max="12289" width="66.85546875" customWidth="1"/>
    <col min="12291" max="12291" width="10.7109375" customWidth="1"/>
    <col min="12545" max="12545" width="66.85546875" customWidth="1"/>
    <col min="12547" max="12547" width="10.7109375" customWidth="1"/>
    <col min="12801" max="12801" width="66.85546875" customWidth="1"/>
    <col min="12803" max="12803" width="10.7109375" customWidth="1"/>
    <col min="13057" max="13057" width="66.85546875" customWidth="1"/>
    <col min="13059" max="13059" width="10.7109375" customWidth="1"/>
    <col min="13313" max="13313" width="66.85546875" customWidth="1"/>
    <col min="13315" max="13315" width="10.7109375" customWidth="1"/>
    <col min="13569" max="13569" width="66.85546875" customWidth="1"/>
    <col min="13571" max="13571" width="10.7109375" customWidth="1"/>
    <col min="13825" max="13825" width="66.85546875" customWidth="1"/>
    <col min="13827" max="13827" width="10.7109375" customWidth="1"/>
    <col min="14081" max="14081" width="66.85546875" customWidth="1"/>
    <col min="14083" max="14083" width="10.7109375" customWidth="1"/>
    <col min="14337" max="14337" width="66.85546875" customWidth="1"/>
    <col min="14339" max="14339" width="10.7109375" customWidth="1"/>
    <col min="14593" max="14593" width="66.85546875" customWidth="1"/>
    <col min="14595" max="14595" width="10.7109375" customWidth="1"/>
    <col min="14849" max="14849" width="66.85546875" customWidth="1"/>
    <col min="14851" max="14851" width="10.7109375" customWidth="1"/>
    <col min="15105" max="15105" width="66.85546875" customWidth="1"/>
    <col min="15107" max="15107" width="10.7109375" customWidth="1"/>
    <col min="15361" max="15361" width="66.85546875" customWidth="1"/>
    <col min="15363" max="15363" width="10.7109375" customWidth="1"/>
    <col min="15617" max="15617" width="66.85546875" customWidth="1"/>
    <col min="15619" max="15619" width="10.7109375" customWidth="1"/>
    <col min="15873" max="15873" width="66.85546875" customWidth="1"/>
    <col min="15875" max="15875" width="10.7109375" customWidth="1"/>
    <col min="16129" max="16129" width="66.85546875" customWidth="1"/>
    <col min="16131" max="16131" width="10.7109375" customWidth="1"/>
  </cols>
  <sheetData>
    <row r="1" spans="1:5" ht="46.5" customHeight="1" thickBot="1">
      <c r="A1" s="83" t="s">
        <v>33</v>
      </c>
      <c r="B1" s="84"/>
      <c r="C1" s="84"/>
      <c r="D1" s="84"/>
      <c r="E1" s="84"/>
    </row>
    <row r="2" spans="1:5" ht="51" customHeight="1" thickBot="1">
      <c r="A2" s="85" t="s">
        <v>399</v>
      </c>
      <c r="B2" s="84"/>
      <c r="C2" s="84"/>
      <c r="D2" s="84"/>
      <c r="E2" s="84"/>
    </row>
    <row r="3" spans="1:5" ht="60.75" customHeight="1" thickBot="1">
      <c r="A3" s="83" t="s">
        <v>400</v>
      </c>
      <c r="B3" s="84"/>
      <c r="C3" s="84"/>
      <c r="D3" s="84"/>
      <c r="E3" s="84"/>
    </row>
  </sheetData>
  <printOptions horizontalCentered="1" verticalCentered="1"/>
  <pageMargins left="0.45" right="0.45" top="0.5" bottom="0.5" header="0.3" footer="0.3"/>
  <pageSetup paperSize="9" scale="20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zoomScale="71" zoomScaleNormal="71" workbookViewId="0">
      <selection sqref="A1:L15"/>
    </sheetView>
  </sheetViews>
  <sheetFormatPr defaultRowHeight="15"/>
  <cols>
    <col min="1" max="1" width="5.28515625" customWidth="1"/>
    <col min="2" max="2" width="16.7109375" customWidth="1"/>
    <col min="3" max="3" width="10.7109375" customWidth="1"/>
    <col min="4" max="4" width="18.28515625" customWidth="1"/>
    <col min="5" max="5" width="16.42578125" bestFit="1" customWidth="1"/>
    <col min="6" max="6" width="14" customWidth="1"/>
    <col min="7" max="7" width="15.28515625" customWidth="1"/>
    <col min="8" max="8" width="10.7109375" customWidth="1"/>
    <col min="9" max="9" width="17.5703125" customWidth="1"/>
    <col min="10" max="11" width="16.42578125" bestFit="1" customWidth="1"/>
    <col min="12" max="12" width="15.5703125" bestFit="1" customWidth="1"/>
  </cols>
  <sheetData>
    <row r="1" spans="1:12" ht="18">
      <c r="A1" s="285" t="s">
        <v>33</v>
      </c>
      <c r="B1" s="286"/>
      <c r="C1" s="286"/>
      <c r="D1" s="286"/>
      <c r="E1" s="286"/>
      <c r="F1" s="286"/>
      <c r="G1" s="286"/>
      <c r="H1" s="286"/>
      <c r="I1" s="286"/>
      <c r="J1" s="286"/>
      <c r="K1" s="286"/>
      <c r="L1" s="286"/>
    </row>
    <row r="2" spans="1:12" ht="18">
      <c r="A2" s="287" t="s">
        <v>119</v>
      </c>
      <c r="B2" s="288"/>
      <c r="C2" s="288"/>
      <c r="D2" s="288"/>
      <c r="E2" s="288"/>
      <c r="F2" s="288"/>
      <c r="G2" s="288"/>
      <c r="H2" s="288"/>
      <c r="I2" s="288"/>
      <c r="J2" s="288"/>
      <c r="K2" s="288"/>
      <c r="L2" s="288"/>
    </row>
    <row r="3" spans="1:12" ht="18.75" thickBot="1">
      <c r="A3" s="289" t="s">
        <v>70</v>
      </c>
      <c r="B3" s="290"/>
      <c r="C3" s="290"/>
      <c r="D3" s="290"/>
      <c r="E3" s="290"/>
      <c r="F3" s="290"/>
      <c r="G3" s="290"/>
      <c r="H3" s="290"/>
      <c r="I3" s="290"/>
      <c r="J3" s="290"/>
      <c r="K3" s="290"/>
      <c r="L3" s="290"/>
    </row>
    <row r="4" spans="1:12" ht="24" customHeight="1" thickBot="1">
      <c r="A4" s="291" t="s">
        <v>30</v>
      </c>
      <c r="B4" s="292"/>
      <c r="C4" s="292"/>
      <c r="D4" s="292"/>
      <c r="E4" s="292"/>
      <c r="F4" s="292"/>
      <c r="G4" s="292"/>
      <c r="H4" s="292"/>
      <c r="I4" s="292"/>
      <c r="J4" s="292"/>
      <c r="K4" s="292"/>
      <c r="L4" s="292"/>
    </row>
    <row r="5" spans="1:12" ht="27" customHeight="1" thickBot="1">
      <c r="A5" s="293" t="s">
        <v>120</v>
      </c>
      <c r="B5" s="294"/>
      <c r="C5" s="294"/>
      <c r="D5" s="294"/>
      <c r="E5" s="294"/>
      <c r="F5" s="294"/>
      <c r="G5" s="294"/>
      <c r="H5" s="294"/>
      <c r="I5" s="294"/>
      <c r="J5" s="294"/>
      <c r="K5" s="294"/>
      <c r="L5" s="294"/>
    </row>
    <row r="6" spans="1:12" ht="76.5" customHeight="1">
      <c r="A6" s="275" t="s">
        <v>15</v>
      </c>
      <c r="B6" s="278" t="s">
        <v>0</v>
      </c>
      <c r="C6" s="281" t="s">
        <v>1</v>
      </c>
      <c r="D6" s="281"/>
      <c r="E6" s="281"/>
      <c r="F6" s="281"/>
      <c r="G6" s="281"/>
      <c r="H6" s="282" t="s">
        <v>31</v>
      </c>
      <c r="I6" s="283"/>
      <c r="J6" s="283"/>
      <c r="K6" s="283"/>
      <c r="L6" s="284"/>
    </row>
    <row r="7" spans="1:12" ht="18">
      <c r="A7" s="276"/>
      <c r="B7" s="279"/>
      <c r="C7" s="274" t="s">
        <v>2</v>
      </c>
      <c r="D7" s="274"/>
      <c r="E7" s="274" t="s">
        <v>28</v>
      </c>
      <c r="F7" s="274"/>
      <c r="G7" s="274"/>
      <c r="H7" s="274" t="s">
        <v>2</v>
      </c>
      <c r="I7" s="274"/>
      <c r="J7" s="274" t="s">
        <v>28</v>
      </c>
      <c r="K7" s="274"/>
      <c r="L7" s="274"/>
    </row>
    <row r="8" spans="1:12" ht="18">
      <c r="A8" s="277"/>
      <c r="B8" s="280"/>
      <c r="C8" s="20" t="s">
        <v>5</v>
      </c>
      <c r="D8" s="20" t="s">
        <v>6</v>
      </c>
      <c r="E8" s="20" t="s">
        <v>5</v>
      </c>
      <c r="F8" s="20" t="s">
        <v>7</v>
      </c>
      <c r="G8" s="20" t="s">
        <v>6</v>
      </c>
      <c r="H8" s="20" t="s">
        <v>5</v>
      </c>
      <c r="I8" s="20" t="s">
        <v>6</v>
      </c>
      <c r="J8" s="20" t="s">
        <v>5</v>
      </c>
      <c r="K8" s="20" t="s">
        <v>7</v>
      </c>
      <c r="L8" s="20" t="s">
        <v>6</v>
      </c>
    </row>
    <row r="9" spans="1:12" ht="35.25" customHeight="1">
      <c r="A9" s="9">
        <v>1</v>
      </c>
      <c r="B9" s="10" t="s">
        <v>9</v>
      </c>
      <c r="C9" s="38">
        <v>0</v>
      </c>
      <c r="D9" s="38">
        <v>1</v>
      </c>
      <c r="E9" s="38">
        <v>3</v>
      </c>
      <c r="F9" s="38">
        <v>0</v>
      </c>
      <c r="G9" s="38">
        <v>0</v>
      </c>
      <c r="H9" s="17"/>
      <c r="I9" s="17">
        <v>1</v>
      </c>
      <c r="J9" s="17">
        <v>5</v>
      </c>
      <c r="K9" s="17">
        <v>1</v>
      </c>
      <c r="L9" s="17"/>
    </row>
    <row r="10" spans="1:12" ht="35.25" customHeight="1">
      <c r="A10" s="9">
        <v>2</v>
      </c>
      <c r="B10" s="10" t="s">
        <v>8</v>
      </c>
      <c r="C10" s="38">
        <v>0</v>
      </c>
      <c r="D10" s="38">
        <v>0</v>
      </c>
      <c r="E10" s="38">
        <v>2</v>
      </c>
      <c r="F10" s="38">
        <v>8</v>
      </c>
      <c r="G10" s="38">
        <v>0</v>
      </c>
      <c r="H10" s="17"/>
      <c r="I10" s="17">
        <v>1</v>
      </c>
      <c r="J10" s="17">
        <v>10</v>
      </c>
      <c r="K10" s="17">
        <v>20</v>
      </c>
      <c r="L10" s="17"/>
    </row>
    <row r="11" spans="1:12" ht="30" customHeight="1">
      <c r="A11" s="9">
        <v>3</v>
      </c>
      <c r="B11" s="11" t="s">
        <v>10</v>
      </c>
      <c r="C11" s="38">
        <v>2</v>
      </c>
      <c r="D11" s="38">
        <v>0</v>
      </c>
      <c r="E11" s="38">
        <v>4</v>
      </c>
      <c r="F11" s="38">
        <v>4</v>
      </c>
      <c r="G11" s="38">
        <v>0</v>
      </c>
      <c r="H11" s="17">
        <v>2</v>
      </c>
      <c r="I11" s="17">
        <v>1</v>
      </c>
      <c r="J11" s="17">
        <v>8</v>
      </c>
      <c r="K11" s="17">
        <v>12</v>
      </c>
      <c r="L11" s="17">
        <v>2</v>
      </c>
    </row>
    <row r="12" spans="1:12" ht="30" customHeight="1">
      <c r="A12" s="9">
        <v>4</v>
      </c>
      <c r="B12" s="10" t="s">
        <v>12</v>
      </c>
      <c r="C12" s="38">
        <v>1</v>
      </c>
      <c r="D12" s="38">
        <v>0</v>
      </c>
      <c r="E12" s="38" t="s">
        <v>115</v>
      </c>
      <c r="F12" s="38">
        <v>15</v>
      </c>
      <c r="G12" s="38">
        <v>2</v>
      </c>
      <c r="H12" s="17">
        <v>1</v>
      </c>
      <c r="I12" s="17"/>
      <c r="J12" s="17" t="s">
        <v>117</v>
      </c>
      <c r="K12" s="17">
        <v>30</v>
      </c>
      <c r="L12" s="17">
        <v>5</v>
      </c>
    </row>
    <row r="13" spans="1:12" ht="30" customHeight="1">
      <c r="A13" s="9">
        <v>5</v>
      </c>
      <c r="B13" s="11" t="s">
        <v>11</v>
      </c>
      <c r="C13" s="38">
        <v>0</v>
      </c>
      <c r="D13" s="38">
        <v>0</v>
      </c>
      <c r="E13" s="38">
        <v>1</v>
      </c>
      <c r="F13" s="38">
        <v>14</v>
      </c>
      <c r="G13" s="38">
        <v>4</v>
      </c>
      <c r="H13" s="17"/>
      <c r="I13" s="17">
        <v>2</v>
      </c>
      <c r="J13" s="17">
        <v>7</v>
      </c>
      <c r="K13" s="17">
        <v>21</v>
      </c>
      <c r="L13" s="17">
        <v>5</v>
      </c>
    </row>
    <row r="14" spans="1:12" ht="21.75" thickBot="1">
      <c r="A14" s="23"/>
      <c r="B14" s="21" t="s">
        <v>4</v>
      </c>
      <c r="C14" s="60">
        <f>C9+C10+C11+C12+C13</f>
        <v>3</v>
      </c>
      <c r="D14" s="60">
        <f>D9+D10+D11+D12+D13</f>
        <v>1</v>
      </c>
      <c r="E14" s="60" t="s">
        <v>116</v>
      </c>
      <c r="F14" s="60">
        <f>F9+F10+F11+F12+F13</f>
        <v>41</v>
      </c>
      <c r="G14" s="60">
        <f>G9+G10+G11+G12+G13</f>
        <v>6</v>
      </c>
      <c r="H14" s="22">
        <f>H9+H10+H11+H12+H13</f>
        <v>3</v>
      </c>
      <c r="I14" s="22">
        <f>I9+I10+I11+I12+I13</f>
        <v>5</v>
      </c>
      <c r="J14" s="22" t="s">
        <v>118</v>
      </c>
      <c r="K14" s="22">
        <f>K9+K10+K11+K12+K13</f>
        <v>84</v>
      </c>
      <c r="L14" s="22">
        <f>L9+L10+L11+L12+L13</f>
        <v>12</v>
      </c>
    </row>
    <row r="15" spans="1:12" ht="21.75" thickBot="1">
      <c r="A15" s="12"/>
      <c r="B15" s="13"/>
      <c r="C15" s="14"/>
      <c r="D15" s="14"/>
      <c r="E15" s="14"/>
      <c r="F15" s="14"/>
      <c r="G15" s="15">
        <f>C14+D14+F14+G14+17</f>
        <v>68</v>
      </c>
      <c r="H15" s="14"/>
      <c r="I15" s="14"/>
      <c r="J15" s="14"/>
      <c r="K15" s="14"/>
      <c r="L15" s="15">
        <f>H14+I14+43+K14+L14</f>
        <v>147</v>
      </c>
    </row>
    <row r="16" spans="1:12" ht="30" customHeight="1">
      <c r="A16" s="26" t="s">
        <v>13</v>
      </c>
      <c r="B16" s="27"/>
      <c r="C16" s="27"/>
      <c r="D16" s="27"/>
      <c r="E16" s="27"/>
      <c r="F16" s="16"/>
      <c r="G16" s="16"/>
      <c r="H16" s="16"/>
      <c r="I16" s="16"/>
      <c r="J16" s="16"/>
      <c r="K16" s="16"/>
      <c r="L16" s="16"/>
    </row>
    <row r="17" spans="1:12" ht="30" customHeight="1">
      <c r="A17" s="26" t="s">
        <v>32</v>
      </c>
      <c r="B17" s="27"/>
      <c r="C17" s="27"/>
      <c r="D17" s="27"/>
      <c r="E17" s="16"/>
      <c r="F17" s="16"/>
      <c r="G17" s="16"/>
      <c r="H17" s="16"/>
      <c r="I17" s="16"/>
      <c r="J17" s="16"/>
      <c r="K17" s="16"/>
      <c r="L17" s="16"/>
    </row>
  </sheetData>
  <mergeCells count="13">
    <mergeCell ref="A1:L1"/>
    <mergeCell ref="A2:L2"/>
    <mergeCell ref="A3:L3"/>
    <mergeCell ref="A4:L4"/>
    <mergeCell ref="A5:L5"/>
    <mergeCell ref="C7:D7"/>
    <mergeCell ref="E7:G7"/>
    <mergeCell ref="H7:I7"/>
    <mergeCell ref="J7:L7"/>
    <mergeCell ref="A6:A8"/>
    <mergeCell ref="B6:B8"/>
    <mergeCell ref="C6:G6"/>
    <mergeCell ref="H6:L6"/>
  </mergeCells>
  <printOptions horizontalCentered="1" verticalCentered="1"/>
  <pageMargins left="0.7" right="0.7" top="0.5" bottom="0.5" header="0.3" footer="0.3"/>
  <pageSetup paperSize="9" scale="75" orientation="landscape" r:id="rId1"/>
  <headerFooter>
    <oddFooter>&amp;L&amp;A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3"/>
  <sheetViews>
    <sheetView topLeftCell="A73" zoomScale="70" zoomScaleNormal="70" workbookViewId="0">
      <selection activeCell="C88" sqref="C88"/>
    </sheetView>
  </sheetViews>
  <sheetFormatPr defaultRowHeight="15"/>
  <cols>
    <col min="1" max="1" width="10.28515625" customWidth="1"/>
    <col min="2" max="2" width="62.140625" customWidth="1"/>
    <col min="3" max="3" width="19.7109375" customWidth="1"/>
    <col min="4" max="4" width="28.7109375" customWidth="1"/>
    <col min="5" max="5" width="84" hidden="1" customWidth="1"/>
    <col min="6" max="6" width="15.7109375" hidden="1" customWidth="1"/>
    <col min="7" max="8" width="28.7109375" hidden="1" customWidth="1"/>
    <col min="9" max="9" width="65" hidden="1" customWidth="1"/>
    <col min="10" max="10" width="82.7109375" customWidth="1"/>
    <col min="11" max="11" width="24.42578125" hidden="1" customWidth="1"/>
    <col min="12" max="12" width="24.5703125" hidden="1" customWidth="1"/>
    <col min="13" max="13" width="24.28515625" hidden="1" customWidth="1"/>
    <col min="14" max="16" width="28.7109375" hidden="1" customWidth="1"/>
    <col min="17" max="18" width="28.7109375" customWidth="1"/>
    <col min="19" max="19" width="21" customWidth="1"/>
    <col min="20" max="20" width="25.42578125" customWidth="1"/>
    <col min="21" max="21" width="37.42578125" customWidth="1"/>
    <col min="22" max="24" width="24.28515625" customWidth="1"/>
    <col min="25" max="25" width="16.42578125" hidden="1" customWidth="1"/>
  </cols>
  <sheetData>
    <row r="1" spans="1:25" ht="24" customHeight="1">
      <c r="A1" s="49" t="s">
        <v>100</v>
      </c>
      <c r="B1" s="50"/>
      <c r="C1" s="51"/>
      <c r="D1" s="51"/>
      <c r="E1" s="51"/>
      <c r="F1" s="51"/>
      <c r="G1" s="51" t="s">
        <v>55</v>
      </c>
      <c r="H1" s="51"/>
      <c r="I1" s="51"/>
      <c r="J1" s="52"/>
      <c r="K1" s="62"/>
      <c r="L1" s="62"/>
      <c r="M1" s="62"/>
      <c r="N1" s="53"/>
      <c r="O1" s="63"/>
      <c r="P1" s="53"/>
      <c r="Q1" s="53"/>
      <c r="R1" s="53"/>
      <c r="S1" s="53"/>
      <c r="T1" s="53"/>
      <c r="U1" s="53"/>
      <c r="V1" s="52"/>
      <c r="W1" s="52"/>
      <c r="X1" s="52"/>
      <c r="Y1" s="51"/>
    </row>
    <row r="2" spans="1:25">
      <c r="A2" s="54"/>
      <c r="B2" s="50"/>
      <c r="C2" s="51"/>
      <c r="D2" s="51"/>
      <c r="E2" s="51"/>
      <c r="F2" s="51"/>
      <c r="G2" s="51"/>
      <c r="H2" s="51"/>
      <c r="I2" s="51"/>
      <c r="J2" s="52"/>
      <c r="K2" s="62"/>
      <c r="L2" s="62"/>
      <c r="M2" s="62"/>
      <c r="N2" s="53"/>
      <c r="O2" s="63"/>
      <c r="P2" s="53"/>
      <c r="Q2" s="53"/>
      <c r="R2" s="53"/>
      <c r="S2" s="53"/>
      <c r="T2" s="53"/>
      <c r="U2" s="53"/>
      <c r="V2" s="52"/>
      <c r="W2" s="52"/>
      <c r="X2" s="52"/>
      <c r="Y2" s="51"/>
    </row>
    <row r="3" spans="1:25" ht="18">
      <c r="A3" s="295"/>
      <c r="B3" s="296"/>
      <c r="C3" s="296"/>
      <c r="D3" s="296"/>
      <c r="E3" s="296"/>
      <c r="F3" s="296"/>
      <c r="G3" s="296"/>
      <c r="H3" s="296"/>
      <c r="I3" s="296"/>
      <c r="J3" s="296"/>
      <c r="K3" s="296"/>
      <c r="L3" s="296"/>
      <c r="M3" s="296"/>
      <c r="N3" s="296"/>
      <c r="O3" s="296"/>
      <c r="P3" s="296"/>
      <c r="Q3" s="296"/>
      <c r="R3" s="296"/>
      <c r="S3" s="296"/>
      <c r="T3" s="296"/>
      <c r="U3" s="296"/>
      <c r="V3" s="296"/>
      <c r="W3" s="61"/>
      <c r="X3" s="61"/>
      <c r="Y3" s="51"/>
    </row>
    <row r="4" spans="1:25" ht="18">
      <c r="A4" s="297"/>
      <c r="B4" s="298"/>
      <c r="C4" s="298"/>
      <c r="D4" s="298"/>
      <c r="E4" s="298"/>
      <c r="F4" s="298"/>
      <c r="G4" s="298"/>
      <c r="H4" s="298"/>
      <c r="I4" s="298"/>
      <c r="J4" s="298"/>
      <c r="K4" s="298"/>
      <c r="L4" s="298"/>
      <c r="M4" s="298"/>
      <c r="N4" s="298"/>
      <c r="O4" s="298"/>
      <c r="P4" s="298"/>
      <c r="Q4" s="298"/>
      <c r="R4" s="298"/>
      <c r="S4" s="298"/>
      <c r="T4" s="298"/>
      <c r="U4" s="298"/>
      <c r="V4" s="298"/>
      <c r="W4" s="61"/>
      <c r="X4" s="61"/>
      <c r="Y4" s="51"/>
    </row>
    <row r="5" spans="1:25" ht="31.15" customHeight="1">
      <c r="A5" s="48">
        <v>1</v>
      </c>
      <c r="B5" s="48">
        <v>2</v>
      </c>
      <c r="C5" s="48">
        <f>B5+1</f>
        <v>3</v>
      </c>
      <c r="D5" s="48">
        <f t="shared" ref="D5:Y5" si="0">C5+1</f>
        <v>4</v>
      </c>
      <c r="E5" s="48">
        <f t="shared" si="0"/>
        <v>5</v>
      </c>
      <c r="F5" s="48">
        <f t="shared" si="0"/>
        <v>6</v>
      </c>
      <c r="G5" s="48">
        <f t="shared" si="0"/>
        <v>7</v>
      </c>
      <c r="H5" s="48">
        <f t="shared" si="0"/>
        <v>8</v>
      </c>
      <c r="I5" s="48">
        <f t="shared" si="0"/>
        <v>9</v>
      </c>
      <c r="J5" s="48">
        <v>5</v>
      </c>
      <c r="K5" s="48">
        <f t="shared" si="0"/>
        <v>6</v>
      </c>
      <c r="L5" s="48">
        <f t="shared" si="0"/>
        <v>7</v>
      </c>
      <c r="M5" s="48">
        <f t="shared" si="0"/>
        <v>8</v>
      </c>
      <c r="N5" s="48">
        <f t="shared" si="0"/>
        <v>9</v>
      </c>
      <c r="O5" s="48">
        <f t="shared" si="0"/>
        <v>10</v>
      </c>
      <c r="P5" s="48">
        <f t="shared" si="0"/>
        <v>11</v>
      </c>
      <c r="Q5" s="48">
        <v>6</v>
      </c>
      <c r="R5" s="48">
        <f t="shared" si="0"/>
        <v>7</v>
      </c>
      <c r="S5" s="48">
        <f t="shared" si="0"/>
        <v>8</v>
      </c>
      <c r="T5" s="48">
        <f t="shared" si="0"/>
        <v>9</v>
      </c>
      <c r="U5" s="48">
        <v>10</v>
      </c>
      <c r="V5" s="48">
        <f t="shared" ref="V5:X5" si="1">U5+1</f>
        <v>11</v>
      </c>
      <c r="W5" s="48">
        <f t="shared" si="1"/>
        <v>12</v>
      </c>
      <c r="X5" s="48">
        <f t="shared" si="1"/>
        <v>13</v>
      </c>
      <c r="Y5" s="48">
        <f t="shared" si="0"/>
        <v>14</v>
      </c>
    </row>
    <row r="6" spans="1:25" ht="91.15" customHeight="1">
      <c r="A6" s="70" t="s">
        <v>15</v>
      </c>
      <c r="B6" s="71" t="s">
        <v>16</v>
      </c>
      <c r="C6" s="72" t="s">
        <v>17</v>
      </c>
      <c r="D6" s="72" t="s">
        <v>18</v>
      </c>
      <c r="E6" s="73" t="s">
        <v>56</v>
      </c>
      <c r="F6" s="73"/>
      <c r="G6" s="299" t="s">
        <v>57</v>
      </c>
      <c r="H6" s="300"/>
      <c r="I6" s="301"/>
      <c r="J6" s="72" t="s">
        <v>19</v>
      </c>
      <c r="K6" s="55" t="s">
        <v>20</v>
      </c>
      <c r="L6" s="55" t="s">
        <v>21</v>
      </c>
      <c r="M6" s="55" t="s">
        <v>22</v>
      </c>
      <c r="N6" s="56" t="s">
        <v>23</v>
      </c>
      <c r="O6" s="56" t="s">
        <v>58</v>
      </c>
      <c r="P6" s="56" t="s">
        <v>59</v>
      </c>
      <c r="Q6" s="55" t="s">
        <v>20</v>
      </c>
      <c r="R6" s="55" t="s">
        <v>21</v>
      </c>
      <c r="S6" s="55" t="s">
        <v>22</v>
      </c>
      <c r="T6" s="56" t="s">
        <v>23</v>
      </c>
      <c r="U6" s="55" t="s">
        <v>54</v>
      </c>
      <c r="V6" s="74" t="s">
        <v>44</v>
      </c>
      <c r="W6" s="74" t="s">
        <v>45</v>
      </c>
      <c r="X6" s="74" t="s">
        <v>46</v>
      </c>
      <c r="Y6" s="57" t="s">
        <v>27</v>
      </c>
    </row>
    <row r="7" spans="1:25" ht="93.75">
      <c r="A7" s="76">
        <v>1</v>
      </c>
      <c r="B7" s="79" t="s">
        <v>121</v>
      </c>
      <c r="C7" s="82">
        <v>45839</v>
      </c>
      <c r="D7" s="79" t="s">
        <v>7</v>
      </c>
      <c r="E7" s="64"/>
      <c r="F7" s="64"/>
      <c r="G7" s="64"/>
      <c r="H7" s="64"/>
      <c r="I7" s="64"/>
      <c r="J7" s="79" t="s">
        <v>122</v>
      </c>
      <c r="K7" s="66"/>
      <c r="L7" s="66"/>
      <c r="M7" s="67"/>
      <c r="N7" s="68"/>
      <c r="O7" s="75"/>
      <c r="P7" s="68"/>
      <c r="Q7" s="80" t="s">
        <v>290</v>
      </c>
      <c r="R7" s="80" t="s">
        <v>98</v>
      </c>
      <c r="S7" s="81" t="s">
        <v>98</v>
      </c>
      <c r="T7" s="80" t="s">
        <v>291</v>
      </c>
      <c r="U7" s="80" t="s">
        <v>292</v>
      </c>
      <c r="V7" s="77" t="s">
        <v>52</v>
      </c>
      <c r="W7" s="77" t="s">
        <v>90</v>
      </c>
      <c r="X7" s="77" t="s">
        <v>123</v>
      </c>
      <c r="Y7" s="69"/>
    </row>
    <row r="8" spans="1:25" ht="131.25">
      <c r="A8" s="76">
        <v>2</v>
      </c>
      <c r="B8" s="79" t="s">
        <v>124</v>
      </c>
      <c r="C8" s="82">
        <v>45839</v>
      </c>
      <c r="D8" s="79" t="s">
        <v>24</v>
      </c>
      <c r="E8" s="64"/>
      <c r="F8" s="64"/>
      <c r="G8" s="64"/>
      <c r="H8" s="64"/>
      <c r="I8" s="64"/>
      <c r="J8" s="79" t="s">
        <v>125</v>
      </c>
      <c r="K8" s="66"/>
      <c r="L8" s="66"/>
      <c r="M8" s="67"/>
      <c r="N8" s="68"/>
      <c r="O8" s="75"/>
      <c r="P8" s="68"/>
      <c r="Q8" s="80" t="s">
        <v>324</v>
      </c>
      <c r="R8" s="80" t="s">
        <v>325</v>
      </c>
      <c r="S8" s="81" t="s">
        <v>325</v>
      </c>
      <c r="T8" s="80" t="s">
        <v>326</v>
      </c>
      <c r="U8" s="80">
        <v>100000</v>
      </c>
      <c r="V8" s="77" t="s">
        <v>12</v>
      </c>
      <c r="W8" s="77" t="s">
        <v>12</v>
      </c>
      <c r="X8" s="77" t="s">
        <v>126</v>
      </c>
      <c r="Y8" s="69"/>
    </row>
    <row r="9" spans="1:25" ht="112.5">
      <c r="A9" s="76">
        <v>3</v>
      </c>
      <c r="B9" s="79" t="s">
        <v>127</v>
      </c>
      <c r="C9" s="82">
        <v>45841</v>
      </c>
      <c r="D9" s="79" t="s">
        <v>7</v>
      </c>
      <c r="E9" s="64"/>
      <c r="F9" s="64"/>
      <c r="G9" s="64"/>
      <c r="H9" s="64"/>
      <c r="I9" s="64"/>
      <c r="J9" s="79" t="s">
        <v>128</v>
      </c>
      <c r="K9" s="66"/>
      <c r="L9" s="66"/>
      <c r="M9" s="67"/>
      <c r="N9" s="68"/>
      <c r="O9" s="75"/>
      <c r="P9" s="68"/>
      <c r="Q9" s="80" t="s">
        <v>290</v>
      </c>
      <c r="R9" s="80" t="s">
        <v>98</v>
      </c>
      <c r="S9" s="81" t="s">
        <v>98</v>
      </c>
      <c r="T9" s="80" t="s">
        <v>293</v>
      </c>
      <c r="U9" s="80" t="s">
        <v>294</v>
      </c>
      <c r="V9" s="77" t="s">
        <v>52</v>
      </c>
      <c r="W9" s="77" t="s">
        <v>82</v>
      </c>
      <c r="X9" s="77" t="s">
        <v>82</v>
      </c>
      <c r="Y9" s="69"/>
    </row>
    <row r="10" spans="1:25" ht="90">
      <c r="A10" s="76">
        <v>4</v>
      </c>
      <c r="B10" s="79" t="s">
        <v>129</v>
      </c>
      <c r="C10" s="82">
        <v>45843</v>
      </c>
      <c r="D10" s="79" t="s">
        <v>7</v>
      </c>
      <c r="E10" s="64"/>
      <c r="F10" s="64"/>
      <c r="G10" s="64"/>
      <c r="H10" s="64"/>
      <c r="I10" s="64"/>
      <c r="J10" s="79" t="s">
        <v>130</v>
      </c>
      <c r="K10" s="66"/>
      <c r="L10" s="66"/>
      <c r="M10" s="67"/>
      <c r="N10" s="68"/>
      <c r="O10" s="75"/>
      <c r="P10" s="68"/>
      <c r="Q10" s="80" t="s">
        <v>99</v>
      </c>
      <c r="R10" s="80" t="s">
        <v>325</v>
      </c>
      <c r="S10" s="81" t="s">
        <v>325</v>
      </c>
      <c r="T10" s="80" t="s">
        <v>327</v>
      </c>
      <c r="U10" s="80" t="s">
        <v>325</v>
      </c>
      <c r="V10" s="77" t="s">
        <v>12</v>
      </c>
      <c r="W10" s="77" t="s">
        <v>47</v>
      </c>
      <c r="X10" s="77" t="s">
        <v>94</v>
      </c>
      <c r="Y10" s="69"/>
    </row>
    <row r="11" spans="1:25" ht="37.5">
      <c r="A11" s="76">
        <v>5</v>
      </c>
      <c r="B11" s="79" t="s">
        <v>131</v>
      </c>
      <c r="C11" s="82">
        <v>45843</v>
      </c>
      <c r="D11" s="79" t="s">
        <v>24</v>
      </c>
      <c r="E11" s="64"/>
      <c r="F11" s="64"/>
      <c r="G11" s="64"/>
      <c r="H11" s="64"/>
      <c r="I11" s="64"/>
      <c r="J11" s="79" t="s">
        <v>132</v>
      </c>
      <c r="K11" s="66"/>
      <c r="L11" s="66"/>
      <c r="M11" s="67"/>
      <c r="N11" s="68"/>
      <c r="O11" s="75"/>
      <c r="P11" s="68"/>
      <c r="Q11" s="80" t="s">
        <v>307</v>
      </c>
      <c r="R11" s="80" t="s">
        <v>98</v>
      </c>
      <c r="S11" s="81" t="s">
        <v>98</v>
      </c>
      <c r="T11" s="80" t="s">
        <v>98</v>
      </c>
      <c r="U11" s="80" t="s">
        <v>98</v>
      </c>
      <c r="V11" s="77" t="s">
        <v>10</v>
      </c>
      <c r="W11" s="77" t="s">
        <v>10</v>
      </c>
      <c r="X11" s="77" t="s">
        <v>96</v>
      </c>
      <c r="Y11" s="69"/>
    </row>
    <row r="12" spans="1:25" ht="131.25">
      <c r="A12" s="76">
        <v>6</v>
      </c>
      <c r="B12" s="79" t="s">
        <v>133</v>
      </c>
      <c r="C12" s="82">
        <v>45845</v>
      </c>
      <c r="D12" s="79" t="s">
        <v>7</v>
      </c>
      <c r="E12" s="64"/>
      <c r="F12" s="64"/>
      <c r="G12" s="64"/>
      <c r="H12" s="64"/>
      <c r="I12" s="64"/>
      <c r="J12" s="79" t="s">
        <v>134</v>
      </c>
      <c r="K12" s="66"/>
      <c r="L12" s="66"/>
      <c r="M12" s="67"/>
      <c r="N12" s="68"/>
      <c r="O12" s="75"/>
      <c r="P12" s="68"/>
      <c r="Q12" s="80" t="s">
        <v>99</v>
      </c>
      <c r="R12" s="80" t="s">
        <v>325</v>
      </c>
      <c r="S12" s="81" t="s">
        <v>325</v>
      </c>
      <c r="T12" s="80" t="s">
        <v>328</v>
      </c>
      <c r="U12" s="80" t="s">
        <v>329</v>
      </c>
      <c r="V12" s="77" t="s">
        <v>12</v>
      </c>
      <c r="W12" s="77" t="s">
        <v>97</v>
      </c>
      <c r="X12" s="77" t="s">
        <v>49</v>
      </c>
      <c r="Y12" s="69"/>
    </row>
    <row r="13" spans="1:25" ht="135">
      <c r="A13" s="76">
        <v>7</v>
      </c>
      <c r="B13" s="79" t="s">
        <v>135</v>
      </c>
      <c r="C13" s="82">
        <v>45848</v>
      </c>
      <c r="D13" s="79" t="s">
        <v>26</v>
      </c>
      <c r="E13" s="64"/>
      <c r="F13" s="64"/>
      <c r="G13" s="64"/>
      <c r="H13" s="64"/>
      <c r="I13" s="64"/>
      <c r="J13" s="79" t="s">
        <v>136</v>
      </c>
      <c r="K13" s="66"/>
      <c r="L13" s="66"/>
      <c r="M13" s="67"/>
      <c r="N13" s="68"/>
      <c r="O13" s="75"/>
      <c r="P13" s="68"/>
      <c r="Q13" s="80" t="s">
        <v>99</v>
      </c>
      <c r="R13" s="80" t="s">
        <v>98</v>
      </c>
      <c r="S13" s="81" t="s">
        <v>98</v>
      </c>
      <c r="T13" s="80" t="s">
        <v>330</v>
      </c>
      <c r="U13" s="80" t="s">
        <v>318</v>
      </c>
      <c r="V13" s="77" t="s">
        <v>12</v>
      </c>
      <c r="W13" s="77" t="s">
        <v>51</v>
      </c>
      <c r="X13" s="77" t="s">
        <v>137</v>
      </c>
      <c r="Y13" s="69"/>
    </row>
    <row r="14" spans="1:25" ht="131.25">
      <c r="A14" s="76">
        <v>8</v>
      </c>
      <c r="B14" s="79" t="s">
        <v>138</v>
      </c>
      <c r="C14" s="82">
        <v>45848</v>
      </c>
      <c r="D14" s="79" t="s">
        <v>24</v>
      </c>
      <c r="E14" s="64"/>
      <c r="F14" s="64"/>
      <c r="G14" s="64"/>
      <c r="H14" s="64"/>
      <c r="I14" s="64"/>
      <c r="J14" s="79" t="s">
        <v>139</v>
      </c>
      <c r="K14" s="66"/>
      <c r="L14" s="66"/>
      <c r="M14" s="67"/>
      <c r="N14" s="68"/>
      <c r="O14" s="75"/>
      <c r="P14" s="68"/>
      <c r="Q14" s="80" t="s">
        <v>99</v>
      </c>
      <c r="R14" s="80" t="s">
        <v>98</v>
      </c>
      <c r="S14" s="81" t="s">
        <v>98</v>
      </c>
      <c r="T14" s="80" t="s">
        <v>331</v>
      </c>
      <c r="U14" s="80" t="s">
        <v>318</v>
      </c>
      <c r="V14" s="77" t="s">
        <v>12</v>
      </c>
      <c r="W14" s="77" t="s">
        <v>51</v>
      </c>
      <c r="X14" s="77" t="s">
        <v>140</v>
      </c>
      <c r="Y14" s="69"/>
    </row>
    <row r="15" spans="1:25" ht="75">
      <c r="A15" s="76">
        <v>9</v>
      </c>
      <c r="B15" s="79" t="s">
        <v>141</v>
      </c>
      <c r="C15" s="82">
        <v>45848</v>
      </c>
      <c r="D15" s="79" t="s">
        <v>26</v>
      </c>
      <c r="E15" s="64"/>
      <c r="F15" s="64"/>
      <c r="G15" s="64"/>
      <c r="H15" s="64"/>
      <c r="I15" s="64"/>
      <c r="J15" s="79" t="s">
        <v>142</v>
      </c>
      <c r="K15" s="66"/>
      <c r="L15" s="66"/>
      <c r="M15" s="67"/>
      <c r="N15" s="68"/>
      <c r="O15" s="75"/>
      <c r="P15" s="68"/>
      <c r="Q15" s="80" t="s">
        <v>99</v>
      </c>
      <c r="R15" s="80" t="s">
        <v>98</v>
      </c>
      <c r="S15" s="81" t="s">
        <v>98</v>
      </c>
      <c r="T15" s="80" t="s">
        <v>355</v>
      </c>
      <c r="U15" s="80" t="s">
        <v>98</v>
      </c>
      <c r="V15" s="77" t="s">
        <v>11</v>
      </c>
      <c r="W15" s="77" t="s">
        <v>61</v>
      </c>
      <c r="X15" s="77" t="s">
        <v>143</v>
      </c>
      <c r="Y15" s="69"/>
    </row>
    <row r="16" spans="1:25" ht="131.25">
      <c r="A16" s="76">
        <v>10</v>
      </c>
      <c r="B16" s="79" t="s">
        <v>144</v>
      </c>
      <c r="C16" s="82">
        <v>45845</v>
      </c>
      <c r="D16" s="79" t="s">
        <v>145</v>
      </c>
      <c r="E16" s="64"/>
      <c r="F16" s="64"/>
      <c r="G16" s="64"/>
      <c r="H16" s="64"/>
      <c r="I16" s="64"/>
      <c r="J16" s="79" t="s">
        <v>146</v>
      </c>
      <c r="K16" s="66"/>
      <c r="L16" s="66"/>
      <c r="M16" s="67"/>
      <c r="N16" s="68"/>
      <c r="O16" s="75"/>
      <c r="P16" s="68"/>
      <c r="Q16" s="80" t="s">
        <v>99</v>
      </c>
      <c r="R16" s="80" t="s">
        <v>98</v>
      </c>
      <c r="S16" s="81" t="s">
        <v>98</v>
      </c>
      <c r="T16" s="80" t="s">
        <v>332</v>
      </c>
      <c r="U16" s="80" t="s">
        <v>98</v>
      </c>
      <c r="V16" s="77" t="s">
        <v>12</v>
      </c>
      <c r="W16" s="77" t="s">
        <v>51</v>
      </c>
      <c r="X16" s="77" t="s">
        <v>53</v>
      </c>
      <c r="Y16" s="69"/>
    </row>
    <row r="17" spans="1:25" ht="93.75">
      <c r="A17" s="76">
        <v>11</v>
      </c>
      <c r="B17" s="79" t="s">
        <v>147</v>
      </c>
      <c r="C17" s="82">
        <v>45846</v>
      </c>
      <c r="D17" s="79" t="s">
        <v>7</v>
      </c>
      <c r="E17" s="64"/>
      <c r="F17" s="64"/>
      <c r="G17" s="64"/>
      <c r="H17" s="64"/>
      <c r="I17" s="64"/>
      <c r="J17" s="79" t="s">
        <v>148</v>
      </c>
      <c r="K17" s="66"/>
      <c r="L17" s="66"/>
      <c r="M17" s="67"/>
      <c r="N17" s="68"/>
      <c r="O17" s="75"/>
      <c r="P17" s="68"/>
      <c r="Q17" s="80" t="s">
        <v>99</v>
      </c>
      <c r="R17" s="80" t="s">
        <v>325</v>
      </c>
      <c r="S17" s="81" t="s">
        <v>325</v>
      </c>
      <c r="T17" s="80" t="s">
        <v>333</v>
      </c>
      <c r="U17" s="80" t="s">
        <v>318</v>
      </c>
      <c r="V17" s="77" t="s">
        <v>12</v>
      </c>
      <c r="W17" s="77" t="s">
        <v>12</v>
      </c>
      <c r="X17" s="77" t="s">
        <v>149</v>
      </c>
      <c r="Y17" s="69"/>
    </row>
    <row r="18" spans="1:25" ht="131.25">
      <c r="A18" s="76">
        <v>12</v>
      </c>
      <c r="B18" s="79" t="s">
        <v>150</v>
      </c>
      <c r="C18" s="82">
        <v>45856</v>
      </c>
      <c r="D18" s="79" t="s">
        <v>151</v>
      </c>
      <c r="E18" s="64"/>
      <c r="F18" s="64"/>
      <c r="G18" s="64"/>
      <c r="H18" s="64"/>
      <c r="I18" s="64"/>
      <c r="J18" s="79" t="s">
        <v>152</v>
      </c>
      <c r="K18" s="66"/>
      <c r="L18" s="66"/>
      <c r="M18" s="67"/>
      <c r="N18" s="68"/>
      <c r="O18" s="75"/>
      <c r="P18" s="68"/>
      <c r="Q18" s="80" t="s">
        <v>99</v>
      </c>
      <c r="R18" s="80" t="s">
        <v>325</v>
      </c>
      <c r="S18" s="81" t="s">
        <v>325</v>
      </c>
      <c r="T18" s="80" t="s">
        <v>334</v>
      </c>
      <c r="U18" s="80" t="s">
        <v>318</v>
      </c>
      <c r="V18" s="77" t="s">
        <v>12</v>
      </c>
      <c r="W18" s="77" t="s">
        <v>49</v>
      </c>
      <c r="X18" s="77" t="s">
        <v>97</v>
      </c>
      <c r="Y18" s="69"/>
    </row>
    <row r="19" spans="1:25" ht="112.5">
      <c r="A19" s="76">
        <v>13</v>
      </c>
      <c r="B19" s="79" t="s">
        <v>153</v>
      </c>
      <c r="C19" s="82">
        <v>45857</v>
      </c>
      <c r="D19" s="79" t="s">
        <v>7</v>
      </c>
      <c r="E19" s="64"/>
      <c r="F19" s="64"/>
      <c r="G19" s="64"/>
      <c r="H19" s="64"/>
      <c r="I19" s="64"/>
      <c r="J19" s="79" t="s">
        <v>154</v>
      </c>
      <c r="K19" s="66"/>
      <c r="L19" s="66"/>
      <c r="M19" s="67"/>
      <c r="N19" s="68"/>
      <c r="O19" s="75"/>
      <c r="P19" s="68"/>
      <c r="Q19" s="80" t="s">
        <v>356</v>
      </c>
      <c r="R19" s="80" t="s">
        <v>357</v>
      </c>
      <c r="S19" s="81" t="s">
        <v>358</v>
      </c>
      <c r="T19" s="80" t="s">
        <v>359</v>
      </c>
      <c r="U19" s="80" t="s">
        <v>360</v>
      </c>
      <c r="V19" s="77" t="s">
        <v>11</v>
      </c>
      <c r="W19" s="77" t="s">
        <v>61</v>
      </c>
      <c r="X19" s="77" t="s">
        <v>155</v>
      </c>
      <c r="Y19" s="69"/>
    </row>
    <row r="20" spans="1:25" ht="112.5">
      <c r="A20" s="76">
        <v>14</v>
      </c>
      <c r="B20" s="79" t="s">
        <v>156</v>
      </c>
      <c r="C20" s="82">
        <v>45857</v>
      </c>
      <c r="D20" s="79" t="s">
        <v>7</v>
      </c>
      <c r="E20" s="64"/>
      <c r="F20" s="64"/>
      <c r="G20" s="64"/>
      <c r="H20" s="64"/>
      <c r="I20" s="64"/>
      <c r="J20" s="79" t="s">
        <v>157</v>
      </c>
      <c r="K20" s="66"/>
      <c r="L20" s="66"/>
      <c r="M20" s="67"/>
      <c r="N20" s="68"/>
      <c r="O20" s="75"/>
      <c r="P20" s="68"/>
      <c r="Q20" s="80" t="s">
        <v>99</v>
      </c>
      <c r="R20" s="80" t="s">
        <v>325</v>
      </c>
      <c r="S20" s="81" t="s">
        <v>325</v>
      </c>
      <c r="T20" s="80" t="s">
        <v>335</v>
      </c>
      <c r="U20" s="80" t="s">
        <v>336</v>
      </c>
      <c r="V20" s="77" t="s">
        <v>12</v>
      </c>
      <c r="W20" s="77" t="s">
        <v>47</v>
      </c>
      <c r="X20" s="77" t="s">
        <v>86</v>
      </c>
      <c r="Y20" s="69"/>
    </row>
    <row r="21" spans="1:25" ht="93.75">
      <c r="A21" s="76">
        <v>15</v>
      </c>
      <c r="B21" s="79" t="s">
        <v>158</v>
      </c>
      <c r="C21" s="82">
        <v>45858</v>
      </c>
      <c r="D21" s="79" t="s">
        <v>26</v>
      </c>
      <c r="E21" s="64"/>
      <c r="F21" s="64"/>
      <c r="G21" s="64"/>
      <c r="H21" s="64"/>
      <c r="I21" s="64"/>
      <c r="J21" s="79" t="s">
        <v>159</v>
      </c>
      <c r="K21" s="66"/>
      <c r="L21" s="66"/>
      <c r="M21" s="67"/>
      <c r="N21" s="68"/>
      <c r="O21" s="75"/>
      <c r="P21" s="68"/>
      <c r="Q21" s="80" t="s">
        <v>99</v>
      </c>
      <c r="R21" s="80" t="s">
        <v>325</v>
      </c>
      <c r="S21" s="81" t="s">
        <v>325</v>
      </c>
      <c r="T21" s="80" t="s">
        <v>337</v>
      </c>
      <c r="U21" s="80" t="s">
        <v>318</v>
      </c>
      <c r="V21" s="77" t="s">
        <v>12</v>
      </c>
      <c r="W21" s="77" t="s">
        <v>49</v>
      </c>
      <c r="X21" s="77" t="s">
        <v>92</v>
      </c>
      <c r="Y21" s="69"/>
    </row>
    <row r="22" spans="1:25" ht="131.25">
      <c r="A22" s="76">
        <v>16</v>
      </c>
      <c r="B22" s="79" t="s">
        <v>160</v>
      </c>
      <c r="C22" s="82">
        <v>45865</v>
      </c>
      <c r="D22" s="79" t="s">
        <v>7</v>
      </c>
      <c r="E22" s="64"/>
      <c r="F22" s="64"/>
      <c r="G22" s="64"/>
      <c r="H22" s="64"/>
      <c r="I22" s="64"/>
      <c r="J22" s="79" t="s">
        <v>161</v>
      </c>
      <c r="K22" s="66"/>
      <c r="L22" s="66"/>
      <c r="M22" s="67"/>
      <c r="N22" s="68"/>
      <c r="O22" s="75"/>
      <c r="P22" s="68"/>
      <c r="Q22" s="80" t="s">
        <v>99</v>
      </c>
      <c r="R22" s="80" t="s">
        <v>98</v>
      </c>
      <c r="S22" s="81" t="s">
        <v>98</v>
      </c>
      <c r="T22" s="80" t="s">
        <v>361</v>
      </c>
      <c r="U22" s="80" t="s">
        <v>362</v>
      </c>
      <c r="V22" s="77" t="s">
        <v>11</v>
      </c>
      <c r="W22" s="77" t="s">
        <v>61</v>
      </c>
      <c r="X22" s="77" t="s">
        <v>162</v>
      </c>
      <c r="Y22" s="69"/>
    </row>
    <row r="23" spans="1:25" ht="131.25">
      <c r="A23" s="76">
        <v>17</v>
      </c>
      <c r="B23" s="79" t="s">
        <v>163</v>
      </c>
      <c r="C23" s="82">
        <v>45865</v>
      </c>
      <c r="D23" s="79" t="s">
        <v>7</v>
      </c>
      <c r="E23" s="64"/>
      <c r="F23" s="64"/>
      <c r="G23" s="64"/>
      <c r="H23" s="64"/>
      <c r="I23" s="64"/>
      <c r="J23" s="79" t="s">
        <v>164</v>
      </c>
      <c r="K23" s="66"/>
      <c r="L23" s="66"/>
      <c r="M23" s="67"/>
      <c r="N23" s="68"/>
      <c r="O23" s="75"/>
      <c r="P23" s="68"/>
      <c r="Q23" s="80" t="s">
        <v>99</v>
      </c>
      <c r="R23" s="80" t="s">
        <v>98</v>
      </c>
      <c r="S23" s="81" t="s">
        <v>98</v>
      </c>
      <c r="T23" s="80" t="s">
        <v>338</v>
      </c>
      <c r="U23" s="80" t="s">
        <v>339</v>
      </c>
      <c r="V23" s="77" t="s">
        <v>12</v>
      </c>
      <c r="W23" s="77" t="s">
        <v>51</v>
      </c>
      <c r="X23" s="77" t="s">
        <v>53</v>
      </c>
      <c r="Y23" s="69"/>
    </row>
    <row r="24" spans="1:25" ht="135">
      <c r="A24" s="76">
        <v>18</v>
      </c>
      <c r="B24" s="79" t="s">
        <v>165</v>
      </c>
      <c r="C24" s="82">
        <v>45866</v>
      </c>
      <c r="D24" s="79" t="s">
        <v>7</v>
      </c>
      <c r="E24" s="64"/>
      <c r="F24" s="64"/>
      <c r="G24" s="64"/>
      <c r="H24" s="64"/>
      <c r="I24" s="64"/>
      <c r="J24" s="79" t="s">
        <v>166</v>
      </c>
      <c r="K24" s="66"/>
      <c r="L24" s="66"/>
      <c r="M24" s="67"/>
      <c r="N24" s="68"/>
      <c r="O24" s="75"/>
      <c r="P24" s="68"/>
      <c r="Q24" s="80" t="s">
        <v>363</v>
      </c>
      <c r="R24" s="80" t="s">
        <v>98</v>
      </c>
      <c r="S24" s="81" t="s">
        <v>98</v>
      </c>
      <c r="T24" s="80" t="s">
        <v>364</v>
      </c>
      <c r="U24" s="80" t="s">
        <v>365</v>
      </c>
      <c r="V24" s="77" t="s">
        <v>11</v>
      </c>
      <c r="W24" s="77" t="s">
        <v>11</v>
      </c>
      <c r="X24" s="77" t="s">
        <v>93</v>
      </c>
      <c r="Y24" s="69"/>
    </row>
    <row r="25" spans="1:25" ht="150">
      <c r="A25" s="76">
        <v>19</v>
      </c>
      <c r="B25" s="79" t="s">
        <v>167</v>
      </c>
      <c r="C25" s="82">
        <v>45866</v>
      </c>
      <c r="D25" s="79" t="s">
        <v>7</v>
      </c>
      <c r="E25" s="64"/>
      <c r="F25" s="64"/>
      <c r="G25" s="64"/>
      <c r="H25" s="64"/>
      <c r="I25" s="64"/>
      <c r="J25" s="79" t="s">
        <v>168</v>
      </c>
      <c r="K25" s="66"/>
      <c r="L25" s="66"/>
      <c r="M25" s="67"/>
      <c r="N25" s="68"/>
      <c r="O25" s="75"/>
      <c r="P25" s="68"/>
      <c r="Q25" s="80" t="s">
        <v>363</v>
      </c>
      <c r="R25" s="80" t="s">
        <v>98</v>
      </c>
      <c r="S25" s="81" t="s">
        <v>98</v>
      </c>
      <c r="T25" s="80" t="s">
        <v>366</v>
      </c>
      <c r="U25" s="80" t="s">
        <v>367</v>
      </c>
      <c r="V25" s="77" t="s">
        <v>11</v>
      </c>
      <c r="W25" s="77" t="s">
        <v>11</v>
      </c>
      <c r="X25" s="77" t="s">
        <v>169</v>
      </c>
      <c r="Y25" s="69"/>
    </row>
    <row r="26" spans="1:25" ht="150">
      <c r="A26" s="76">
        <v>20</v>
      </c>
      <c r="B26" s="79" t="s">
        <v>170</v>
      </c>
      <c r="C26" s="82">
        <v>45866</v>
      </c>
      <c r="D26" s="79" t="s">
        <v>7</v>
      </c>
      <c r="E26" s="64"/>
      <c r="F26" s="64"/>
      <c r="G26" s="64"/>
      <c r="H26" s="64"/>
      <c r="I26" s="64"/>
      <c r="J26" s="79" t="s">
        <v>171</v>
      </c>
      <c r="K26" s="66"/>
      <c r="L26" s="66"/>
      <c r="M26" s="67"/>
      <c r="N26" s="68"/>
      <c r="O26" s="75"/>
      <c r="P26" s="68"/>
      <c r="Q26" s="80" t="s">
        <v>99</v>
      </c>
      <c r="R26" s="80" t="s">
        <v>325</v>
      </c>
      <c r="S26" s="81" t="s">
        <v>325</v>
      </c>
      <c r="T26" s="80" t="s">
        <v>340</v>
      </c>
      <c r="U26" s="80" t="s">
        <v>318</v>
      </c>
      <c r="V26" s="77" t="s">
        <v>91</v>
      </c>
      <c r="W26" s="77" t="s">
        <v>91</v>
      </c>
      <c r="X26" s="77" t="s">
        <v>172</v>
      </c>
      <c r="Y26" s="69"/>
    </row>
    <row r="27" spans="1:25" ht="120">
      <c r="A27" s="76">
        <v>21</v>
      </c>
      <c r="B27" s="79" t="s">
        <v>173</v>
      </c>
      <c r="C27" s="82">
        <v>45867</v>
      </c>
      <c r="D27" s="79" t="s">
        <v>7</v>
      </c>
      <c r="E27" s="64"/>
      <c r="F27" s="64"/>
      <c r="G27" s="64"/>
      <c r="H27" s="64"/>
      <c r="I27" s="64"/>
      <c r="J27" s="79" t="s">
        <v>174</v>
      </c>
      <c r="K27" s="66"/>
      <c r="L27" s="66"/>
      <c r="M27" s="67"/>
      <c r="N27" s="68"/>
      <c r="O27" s="75"/>
      <c r="P27" s="68"/>
      <c r="Q27" s="80" t="s">
        <v>303</v>
      </c>
      <c r="R27" s="80" t="s">
        <v>98</v>
      </c>
      <c r="S27" s="81" t="s">
        <v>98</v>
      </c>
      <c r="T27" s="80" t="s">
        <v>368</v>
      </c>
      <c r="U27" s="80" t="s">
        <v>369</v>
      </c>
      <c r="V27" s="77" t="s">
        <v>11</v>
      </c>
      <c r="W27" s="77" t="s">
        <v>62</v>
      </c>
      <c r="X27" s="77" t="s">
        <v>85</v>
      </c>
      <c r="Y27" s="69"/>
    </row>
    <row r="28" spans="1:25" ht="112.5">
      <c r="A28" s="76">
        <v>22</v>
      </c>
      <c r="B28" s="79" t="s">
        <v>72</v>
      </c>
      <c r="C28" s="82" t="s">
        <v>175</v>
      </c>
      <c r="D28" s="79" t="s">
        <v>145</v>
      </c>
      <c r="E28" s="64"/>
      <c r="F28" s="64"/>
      <c r="G28" s="64"/>
      <c r="H28" s="64"/>
      <c r="I28" s="64"/>
      <c r="J28" s="79" t="s">
        <v>73</v>
      </c>
      <c r="K28" s="66"/>
      <c r="L28" s="66"/>
      <c r="M28" s="67"/>
      <c r="N28" s="68"/>
      <c r="O28" s="75"/>
      <c r="P28" s="68"/>
      <c r="Q28" s="80" t="s">
        <v>307</v>
      </c>
      <c r="R28" s="80" t="s">
        <v>98</v>
      </c>
      <c r="S28" s="81" t="s">
        <v>98</v>
      </c>
      <c r="T28" s="80" t="s">
        <v>98</v>
      </c>
      <c r="U28" s="80" t="s">
        <v>98</v>
      </c>
      <c r="V28" s="77" t="s">
        <v>81</v>
      </c>
      <c r="W28" s="77" t="s">
        <v>81</v>
      </c>
      <c r="X28" s="77" t="s">
        <v>87</v>
      </c>
      <c r="Y28" s="69"/>
    </row>
    <row r="29" spans="1:25" ht="56.25">
      <c r="A29" s="76">
        <v>23</v>
      </c>
      <c r="B29" s="79" t="s">
        <v>176</v>
      </c>
      <c r="C29" s="82">
        <v>45836</v>
      </c>
      <c r="D29" s="79" t="s">
        <v>7</v>
      </c>
      <c r="E29" s="64"/>
      <c r="F29" s="64"/>
      <c r="G29" s="64"/>
      <c r="H29" s="64"/>
      <c r="I29" s="64"/>
      <c r="J29" s="79" t="s">
        <v>177</v>
      </c>
      <c r="K29" s="66"/>
      <c r="L29" s="66"/>
      <c r="M29" s="67"/>
      <c r="N29" s="68"/>
      <c r="O29" s="75"/>
      <c r="P29" s="68"/>
      <c r="Q29" s="80" t="s">
        <v>99</v>
      </c>
      <c r="R29" s="80" t="s">
        <v>325</v>
      </c>
      <c r="S29" s="81" t="s">
        <v>325</v>
      </c>
      <c r="T29" s="80" t="s">
        <v>341</v>
      </c>
      <c r="U29" s="80" t="s">
        <v>318</v>
      </c>
      <c r="V29" s="77" t="s">
        <v>12</v>
      </c>
      <c r="W29" s="77" t="s">
        <v>49</v>
      </c>
      <c r="X29" s="77" t="s">
        <v>178</v>
      </c>
      <c r="Y29" s="69"/>
    </row>
    <row r="30" spans="1:25" ht="180">
      <c r="A30" s="76">
        <v>24</v>
      </c>
      <c r="B30" s="79" t="s">
        <v>179</v>
      </c>
      <c r="C30" s="82">
        <v>45836</v>
      </c>
      <c r="D30" s="79" t="s">
        <v>7</v>
      </c>
      <c r="E30" s="64"/>
      <c r="F30" s="64"/>
      <c r="G30" s="64"/>
      <c r="H30" s="64"/>
      <c r="I30" s="64"/>
      <c r="J30" s="79" t="s">
        <v>180</v>
      </c>
      <c r="K30" s="66"/>
      <c r="L30" s="66"/>
      <c r="M30" s="67"/>
      <c r="N30" s="68"/>
      <c r="O30" s="75"/>
      <c r="P30" s="68"/>
      <c r="Q30" s="80" t="s">
        <v>290</v>
      </c>
      <c r="R30" s="80" t="s">
        <v>98</v>
      </c>
      <c r="S30" s="81" t="s">
        <v>98</v>
      </c>
      <c r="T30" s="80" t="s">
        <v>295</v>
      </c>
      <c r="U30" s="80" t="s">
        <v>98</v>
      </c>
      <c r="V30" s="77" t="s">
        <v>52</v>
      </c>
      <c r="W30" s="77" t="s">
        <v>76</v>
      </c>
      <c r="X30" s="77" t="s">
        <v>88</v>
      </c>
      <c r="Y30" s="69"/>
    </row>
    <row r="31" spans="1:25" ht="112.5">
      <c r="A31" s="76">
        <v>25</v>
      </c>
      <c r="B31" s="79" t="s">
        <v>181</v>
      </c>
      <c r="C31" s="82">
        <v>45836</v>
      </c>
      <c r="D31" s="79" t="s">
        <v>24</v>
      </c>
      <c r="E31" s="64"/>
      <c r="F31" s="64"/>
      <c r="G31" s="64"/>
      <c r="H31" s="64"/>
      <c r="I31" s="64"/>
      <c r="J31" s="79" t="s">
        <v>182</v>
      </c>
      <c r="K31" s="66"/>
      <c r="L31" s="66"/>
      <c r="M31" s="67"/>
      <c r="N31" s="68"/>
      <c r="O31" s="75"/>
      <c r="P31" s="68"/>
      <c r="Q31" s="80" t="s">
        <v>392</v>
      </c>
      <c r="R31" s="80" t="s">
        <v>393</v>
      </c>
      <c r="S31" s="81" t="s">
        <v>393</v>
      </c>
      <c r="T31" s="80" t="s">
        <v>394</v>
      </c>
      <c r="U31" s="80" t="s">
        <v>395</v>
      </c>
      <c r="V31" s="77" t="s">
        <v>9</v>
      </c>
      <c r="W31" s="77" t="s">
        <v>188</v>
      </c>
      <c r="X31" s="77" t="s">
        <v>183</v>
      </c>
      <c r="Y31" s="69"/>
    </row>
    <row r="32" spans="1:25" ht="150">
      <c r="A32" s="76">
        <v>26</v>
      </c>
      <c r="B32" s="79" t="s">
        <v>184</v>
      </c>
      <c r="C32" s="82">
        <v>45837</v>
      </c>
      <c r="D32" s="79" t="s">
        <v>7</v>
      </c>
      <c r="E32" s="64"/>
      <c r="F32" s="64"/>
      <c r="G32" s="64"/>
      <c r="H32" s="64"/>
      <c r="I32" s="64"/>
      <c r="J32" s="79" t="s">
        <v>185</v>
      </c>
      <c r="K32" s="66"/>
      <c r="L32" s="66"/>
      <c r="M32" s="67"/>
      <c r="N32" s="68"/>
      <c r="O32" s="75"/>
      <c r="P32" s="68"/>
      <c r="Q32" s="80" t="s">
        <v>99</v>
      </c>
      <c r="R32" s="80" t="s">
        <v>325</v>
      </c>
      <c r="S32" s="81" t="s">
        <v>325</v>
      </c>
      <c r="T32" s="80" t="s">
        <v>342</v>
      </c>
      <c r="U32" s="80" t="s">
        <v>325</v>
      </c>
      <c r="V32" s="77" t="s">
        <v>12</v>
      </c>
      <c r="W32" s="77" t="s">
        <v>47</v>
      </c>
      <c r="X32" s="77" t="s">
        <v>50</v>
      </c>
      <c r="Y32" s="69"/>
    </row>
    <row r="33" spans="1:25" ht="150">
      <c r="A33" s="76">
        <v>27</v>
      </c>
      <c r="B33" s="79" t="s">
        <v>186</v>
      </c>
      <c r="C33" s="82">
        <v>45862</v>
      </c>
      <c r="D33" s="79" t="s">
        <v>24</v>
      </c>
      <c r="E33" s="64"/>
      <c r="F33" s="64"/>
      <c r="G33" s="64"/>
      <c r="H33" s="64"/>
      <c r="I33" s="64"/>
      <c r="J33" s="79" t="s">
        <v>187</v>
      </c>
      <c r="K33" s="66"/>
      <c r="L33" s="66"/>
      <c r="M33" s="67"/>
      <c r="N33" s="68"/>
      <c r="O33" s="75"/>
      <c r="P33" s="68"/>
      <c r="Q33" s="80" t="s">
        <v>290</v>
      </c>
      <c r="R33" s="80" t="s">
        <v>98</v>
      </c>
      <c r="S33" s="81" t="s">
        <v>98</v>
      </c>
      <c r="T33" s="80" t="s">
        <v>296</v>
      </c>
      <c r="U33" s="80" t="s">
        <v>294</v>
      </c>
      <c r="V33" s="77" t="s">
        <v>52</v>
      </c>
      <c r="W33" s="77" t="s">
        <v>82</v>
      </c>
      <c r="X33" s="77" t="s">
        <v>83</v>
      </c>
      <c r="Y33" s="69"/>
    </row>
    <row r="34" spans="1:25" ht="93.75">
      <c r="A34" s="76">
        <v>28</v>
      </c>
      <c r="B34" s="79" t="s">
        <v>189</v>
      </c>
      <c r="C34" s="82">
        <v>45871</v>
      </c>
      <c r="D34" s="79" t="s">
        <v>24</v>
      </c>
      <c r="E34" s="64"/>
      <c r="F34" s="64"/>
      <c r="G34" s="64"/>
      <c r="H34" s="64"/>
      <c r="I34" s="64"/>
      <c r="J34" s="79" t="s">
        <v>190</v>
      </c>
      <c r="K34" s="66"/>
      <c r="L34" s="66"/>
      <c r="M34" s="67"/>
      <c r="N34" s="68"/>
      <c r="O34" s="75"/>
      <c r="P34" s="68"/>
      <c r="Q34" s="80" t="s">
        <v>308</v>
      </c>
      <c r="R34" s="80" t="s">
        <v>98</v>
      </c>
      <c r="S34" s="81" t="s">
        <v>98</v>
      </c>
      <c r="T34" s="80" t="s">
        <v>98</v>
      </c>
      <c r="U34" s="80" t="s">
        <v>309</v>
      </c>
      <c r="V34" s="77" t="s">
        <v>10</v>
      </c>
      <c r="W34" s="77" t="s">
        <v>191</v>
      </c>
      <c r="X34" s="77" t="s">
        <v>192</v>
      </c>
      <c r="Y34" s="69"/>
    </row>
    <row r="35" spans="1:25" ht="75">
      <c r="A35" s="76">
        <v>29</v>
      </c>
      <c r="B35" s="79" t="s">
        <v>193</v>
      </c>
      <c r="C35" s="82">
        <v>45872</v>
      </c>
      <c r="D35" s="79" t="s">
        <v>145</v>
      </c>
      <c r="E35" s="64"/>
      <c r="F35" s="64"/>
      <c r="G35" s="64"/>
      <c r="H35" s="64"/>
      <c r="I35" s="64"/>
      <c r="J35" s="79" t="s">
        <v>194</v>
      </c>
      <c r="K35" s="66"/>
      <c r="L35" s="66"/>
      <c r="M35" s="67"/>
      <c r="N35" s="68"/>
      <c r="O35" s="75"/>
      <c r="P35" s="68"/>
      <c r="Q35" s="80" t="s">
        <v>310</v>
      </c>
      <c r="R35" s="80" t="s">
        <v>310</v>
      </c>
      <c r="S35" s="81" t="s">
        <v>310</v>
      </c>
      <c r="T35" s="80" t="s">
        <v>311</v>
      </c>
      <c r="U35" s="80" t="s">
        <v>98</v>
      </c>
      <c r="V35" s="77" t="s">
        <v>10</v>
      </c>
      <c r="W35" s="77" t="s">
        <v>64</v>
      </c>
      <c r="X35" s="77" t="s">
        <v>195</v>
      </c>
      <c r="Y35" s="69"/>
    </row>
    <row r="36" spans="1:25" ht="131.25">
      <c r="A36" s="76">
        <v>30</v>
      </c>
      <c r="B36" s="79" t="s">
        <v>196</v>
      </c>
      <c r="C36" s="82">
        <v>45872</v>
      </c>
      <c r="D36" s="79" t="s">
        <v>151</v>
      </c>
      <c r="E36" s="64"/>
      <c r="F36" s="64"/>
      <c r="G36" s="64"/>
      <c r="H36" s="64"/>
      <c r="I36" s="64"/>
      <c r="J36" s="79" t="s">
        <v>197</v>
      </c>
      <c r="K36" s="66"/>
      <c r="L36" s="66"/>
      <c r="M36" s="67"/>
      <c r="N36" s="68"/>
      <c r="O36" s="75"/>
      <c r="P36" s="68"/>
      <c r="Q36" s="80" t="s">
        <v>99</v>
      </c>
      <c r="R36" s="80" t="s">
        <v>325</v>
      </c>
      <c r="S36" s="81" t="s">
        <v>325</v>
      </c>
      <c r="T36" s="80" t="s">
        <v>343</v>
      </c>
      <c r="U36" s="80" t="s">
        <v>318</v>
      </c>
      <c r="V36" s="77" t="s">
        <v>12</v>
      </c>
      <c r="W36" s="77" t="s">
        <v>12</v>
      </c>
      <c r="X36" s="77" t="s">
        <v>149</v>
      </c>
      <c r="Y36" s="69"/>
    </row>
    <row r="37" spans="1:25" ht="75">
      <c r="A37" s="76">
        <v>31</v>
      </c>
      <c r="B37" s="79" t="s">
        <v>198</v>
      </c>
      <c r="C37" s="82">
        <v>45874</v>
      </c>
      <c r="D37" s="79" t="s">
        <v>26</v>
      </c>
      <c r="E37" s="64"/>
      <c r="F37" s="64"/>
      <c r="G37" s="64"/>
      <c r="H37" s="64"/>
      <c r="I37" s="64"/>
      <c r="J37" s="79" t="s">
        <v>199</v>
      </c>
      <c r="K37" s="66"/>
      <c r="L37" s="66"/>
      <c r="M37" s="67"/>
      <c r="N37" s="68"/>
      <c r="O37" s="75"/>
      <c r="P37" s="68"/>
      <c r="Q37" s="80" t="s">
        <v>303</v>
      </c>
      <c r="R37" s="80" t="s">
        <v>98</v>
      </c>
      <c r="S37" s="81" t="s">
        <v>98</v>
      </c>
      <c r="T37" s="80" t="s">
        <v>370</v>
      </c>
      <c r="U37" s="80" t="s">
        <v>98</v>
      </c>
      <c r="V37" s="77" t="s">
        <v>11</v>
      </c>
      <c r="W37" s="77" t="s">
        <v>62</v>
      </c>
      <c r="X37" s="77" t="s">
        <v>85</v>
      </c>
      <c r="Y37" s="69"/>
    </row>
    <row r="38" spans="1:25" ht="150">
      <c r="A38" s="76">
        <v>32</v>
      </c>
      <c r="B38" s="79" t="s">
        <v>200</v>
      </c>
      <c r="C38" s="82">
        <v>45877</v>
      </c>
      <c r="D38" s="79" t="s">
        <v>26</v>
      </c>
      <c r="E38" s="64"/>
      <c r="F38" s="64"/>
      <c r="G38" s="64"/>
      <c r="H38" s="64"/>
      <c r="I38" s="64"/>
      <c r="J38" s="79" t="s">
        <v>201</v>
      </c>
      <c r="K38" s="66"/>
      <c r="L38" s="66"/>
      <c r="M38" s="67"/>
      <c r="N38" s="68"/>
      <c r="O38" s="75"/>
      <c r="P38" s="68"/>
      <c r="Q38" s="80" t="s">
        <v>363</v>
      </c>
      <c r="R38" s="80" t="s">
        <v>98</v>
      </c>
      <c r="S38" s="81" t="s">
        <v>98</v>
      </c>
      <c r="T38" s="80" t="s">
        <v>371</v>
      </c>
      <c r="U38" s="80" t="s">
        <v>98</v>
      </c>
      <c r="V38" s="77" t="s">
        <v>11</v>
      </c>
      <c r="W38" s="77" t="s">
        <v>11</v>
      </c>
      <c r="X38" s="77" t="s">
        <v>74</v>
      </c>
      <c r="Y38" s="69"/>
    </row>
    <row r="39" spans="1:25" ht="75">
      <c r="A39" s="76">
        <v>33</v>
      </c>
      <c r="B39" s="79" t="s">
        <v>202</v>
      </c>
      <c r="C39" s="82">
        <v>45879</v>
      </c>
      <c r="D39" s="79" t="s">
        <v>7</v>
      </c>
      <c r="E39" s="64"/>
      <c r="F39" s="64"/>
      <c r="G39" s="64"/>
      <c r="H39" s="64"/>
      <c r="I39" s="64"/>
      <c r="J39" s="79" t="s">
        <v>203</v>
      </c>
      <c r="K39" s="66"/>
      <c r="L39" s="66"/>
      <c r="M39" s="67"/>
      <c r="N39" s="68"/>
      <c r="O39" s="75"/>
      <c r="P39" s="68"/>
      <c r="Q39" s="80" t="s">
        <v>99</v>
      </c>
      <c r="R39" s="80" t="s">
        <v>325</v>
      </c>
      <c r="S39" s="81" t="s">
        <v>325</v>
      </c>
      <c r="T39" s="80" t="s">
        <v>344</v>
      </c>
      <c r="U39" s="80" t="s">
        <v>325</v>
      </c>
      <c r="V39" s="77" t="s">
        <v>12</v>
      </c>
      <c r="W39" s="77" t="s">
        <v>77</v>
      </c>
      <c r="X39" s="77" t="s">
        <v>204</v>
      </c>
      <c r="Y39" s="69"/>
    </row>
    <row r="40" spans="1:25" ht="131.25">
      <c r="A40" s="76">
        <v>34</v>
      </c>
      <c r="B40" s="79" t="s">
        <v>205</v>
      </c>
      <c r="C40" s="82">
        <v>45881</v>
      </c>
      <c r="D40" s="79" t="s">
        <v>7</v>
      </c>
      <c r="E40" s="64"/>
      <c r="F40" s="64"/>
      <c r="G40" s="64"/>
      <c r="H40" s="64"/>
      <c r="I40" s="64"/>
      <c r="J40" s="79" t="s">
        <v>206</v>
      </c>
      <c r="K40" s="66"/>
      <c r="L40" s="66"/>
      <c r="M40" s="67"/>
      <c r="N40" s="68"/>
      <c r="O40" s="75"/>
      <c r="P40" s="68"/>
      <c r="Q40" s="80" t="s">
        <v>99</v>
      </c>
      <c r="R40" s="80" t="s">
        <v>98</v>
      </c>
      <c r="S40" s="81" t="s">
        <v>98</v>
      </c>
      <c r="T40" s="80" t="s">
        <v>372</v>
      </c>
      <c r="U40" s="80" t="s">
        <v>373</v>
      </c>
      <c r="V40" s="77" t="s">
        <v>11</v>
      </c>
      <c r="W40" s="77" t="s">
        <v>207</v>
      </c>
      <c r="X40" s="77" t="s">
        <v>95</v>
      </c>
      <c r="Y40" s="69"/>
    </row>
    <row r="41" spans="1:25" ht="75">
      <c r="A41" s="76">
        <v>35</v>
      </c>
      <c r="B41" s="79" t="s">
        <v>208</v>
      </c>
      <c r="C41" s="82">
        <v>45881</v>
      </c>
      <c r="D41" s="79" t="s">
        <v>7</v>
      </c>
      <c r="E41" s="64"/>
      <c r="F41" s="64"/>
      <c r="G41" s="64"/>
      <c r="H41" s="64"/>
      <c r="I41" s="64"/>
      <c r="J41" s="79" t="s">
        <v>209</v>
      </c>
      <c r="K41" s="66"/>
      <c r="L41" s="66"/>
      <c r="M41" s="67"/>
      <c r="N41" s="68"/>
      <c r="O41" s="75"/>
      <c r="P41" s="68"/>
      <c r="Q41" s="80" t="s">
        <v>290</v>
      </c>
      <c r="R41" s="80" t="s">
        <v>98</v>
      </c>
      <c r="S41" s="81" t="s">
        <v>98</v>
      </c>
      <c r="T41" s="80" t="s">
        <v>297</v>
      </c>
      <c r="U41" s="80" t="s">
        <v>298</v>
      </c>
      <c r="V41" s="77" t="s">
        <v>52</v>
      </c>
      <c r="W41" s="77" t="s">
        <v>76</v>
      </c>
      <c r="X41" s="77" t="s">
        <v>60</v>
      </c>
      <c r="Y41" s="69"/>
    </row>
    <row r="42" spans="1:25" ht="90">
      <c r="A42" s="76">
        <v>36</v>
      </c>
      <c r="B42" s="79" t="s">
        <v>210</v>
      </c>
      <c r="C42" s="82">
        <v>45881</v>
      </c>
      <c r="D42" s="79" t="s">
        <v>25</v>
      </c>
      <c r="E42" s="64"/>
      <c r="F42" s="64"/>
      <c r="G42" s="64"/>
      <c r="H42" s="64"/>
      <c r="I42" s="64"/>
      <c r="J42" s="79" t="s">
        <v>211</v>
      </c>
      <c r="K42" s="66"/>
      <c r="L42" s="66"/>
      <c r="M42" s="67"/>
      <c r="N42" s="68"/>
      <c r="O42" s="75"/>
      <c r="P42" s="68"/>
      <c r="Q42" s="80" t="s">
        <v>392</v>
      </c>
      <c r="R42" s="80" t="s">
        <v>393</v>
      </c>
      <c r="S42" s="81" t="s">
        <v>393</v>
      </c>
      <c r="T42" s="80" t="s">
        <v>396</v>
      </c>
      <c r="U42" s="80" t="s">
        <v>393</v>
      </c>
      <c r="V42" s="77" t="s">
        <v>9</v>
      </c>
      <c r="W42" s="77" t="s">
        <v>188</v>
      </c>
      <c r="X42" s="77" t="s">
        <v>212</v>
      </c>
      <c r="Y42" s="69"/>
    </row>
    <row r="43" spans="1:25" ht="131.25">
      <c r="A43" s="76">
        <v>37</v>
      </c>
      <c r="B43" s="79" t="s">
        <v>214</v>
      </c>
      <c r="C43" s="82">
        <v>45888</v>
      </c>
      <c r="D43" s="79" t="s">
        <v>24</v>
      </c>
      <c r="E43" s="64"/>
      <c r="F43" s="64"/>
      <c r="G43" s="64"/>
      <c r="H43" s="64"/>
      <c r="I43" s="64"/>
      <c r="J43" s="79" t="s">
        <v>215</v>
      </c>
      <c r="K43" s="66"/>
      <c r="L43" s="66"/>
      <c r="M43" s="67"/>
      <c r="N43" s="68"/>
      <c r="O43" s="75"/>
      <c r="P43" s="68"/>
      <c r="Q43" s="80" t="s">
        <v>363</v>
      </c>
      <c r="R43" s="80" t="s">
        <v>98</v>
      </c>
      <c r="S43" s="81" t="s">
        <v>98</v>
      </c>
      <c r="T43" s="80" t="s">
        <v>374</v>
      </c>
      <c r="U43" s="80" t="s">
        <v>375</v>
      </c>
      <c r="V43" s="77" t="s">
        <v>11</v>
      </c>
      <c r="W43" s="77" t="s">
        <v>11</v>
      </c>
      <c r="X43" s="77" t="s">
        <v>79</v>
      </c>
      <c r="Y43" s="69"/>
    </row>
    <row r="44" spans="1:25" ht="112.5">
      <c r="A44" s="76">
        <v>38</v>
      </c>
      <c r="B44" s="79" t="s">
        <v>216</v>
      </c>
      <c r="C44" s="82">
        <v>45888</v>
      </c>
      <c r="D44" s="79" t="s">
        <v>7</v>
      </c>
      <c r="E44" s="64"/>
      <c r="F44" s="64"/>
      <c r="G44" s="64"/>
      <c r="H44" s="64"/>
      <c r="I44" s="64"/>
      <c r="J44" s="79" t="s">
        <v>217</v>
      </c>
      <c r="K44" s="66"/>
      <c r="L44" s="66"/>
      <c r="M44" s="67"/>
      <c r="N44" s="68"/>
      <c r="O44" s="75"/>
      <c r="P44" s="68"/>
      <c r="Q44" s="80" t="s">
        <v>99</v>
      </c>
      <c r="R44" s="80" t="s">
        <v>98</v>
      </c>
      <c r="S44" s="81" t="s">
        <v>98</v>
      </c>
      <c r="T44" s="80" t="s">
        <v>345</v>
      </c>
      <c r="U44" s="80" t="s">
        <v>346</v>
      </c>
      <c r="V44" s="77" t="s">
        <v>12</v>
      </c>
      <c r="W44" s="77" t="s">
        <v>51</v>
      </c>
      <c r="X44" s="77" t="s">
        <v>140</v>
      </c>
      <c r="Y44" s="69"/>
    </row>
    <row r="45" spans="1:25" ht="112.5">
      <c r="A45" s="76">
        <v>39</v>
      </c>
      <c r="B45" s="79" t="s">
        <v>218</v>
      </c>
      <c r="C45" s="82">
        <v>45889</v>
      </c>
      <c r="D45" s="79" t="s">
        <v>24</v>
      </c>
      <c r="E45" s="64"/>
      <c r="F45" s="64"/>
      <c r="G45" s="64"/>
      <c r="H45" s="64"/>
      <c r="I45" s="64"/>
      <c r="J45" s="79" t="s">
        <v>219</v>
      </c>
      <c r="K45" s="66"/>
      <c r="L45" s="66"/>
      <c r="M45" s="67"/>
      <c r="N45" s="68"/>
      <c r="O45" s="75"/>
      <c r="P45" s="68"/>
      <c r="Q45" s="80" t="s">
        <v>99</v>
      </c>
      <c r="R45" s="80" t="s">
        <v>325</v>
      </c>
      <c r="S45" s="81" t="s">
        <v>325</v>
      </c>
      <c r="T45" s="80" t="s">
        <v>347</v>
      </c>
      <c r="U45" s="80" t="s">
        <v>325</v>
      </c>
      <c r="V45" s="77" t="s">
        <v>12</v>
      </c>
      <c r="W45" s="77" t="s">
        <v>47</v>
      </c>
      <c r="X45" s="77" t="s">
        <v>220</v>
      </c>
      <c r="Y45" s="69"/>
    </row>
    <row r="46" spans="1:25" ht="75">
      <c r="A46" s="76">
        <v>40</v>
      </c>
      <c r="B46" s="79" t="s">
        <v>221</v>
      </c>
      <c r="C46" s="82">
        <v>45890</v>
      </c>
      <c r="D46" s="79" t="s">
        <v>7</v>
      </c>
      <c r="E46" s="64"/>
      <c r="F46" s="64"/>
      <c r="G46" s="64"/>
      <c r="H46" s="64"/>
      <c r="I46" s="64"/>
      <c r="J46" s="79" t="s">
        <v>222</v>
      </c>
      <c r="K46" s="66"/>
      <c r="L46" s="66"/>
      <c r="M46" s="67"/>
      <c r="N46" s="68"/>
      <c r="O46" s="75"/>
      <c r="P46" s="68"/>
      <c r="Q46" s="80" t="s">
        <v>303</v>
      </c>
      <c r="R46" s="80" t="s">
        <v>98</v>
      </c>
      <c r="S46" s="81" t="s">
        <v>98</v>
      </c>
      <c r="T46" s="80" t="s">
        <v>376</v>
      </c>
      <c r="U46" s="80" t="s">
        <v>377</v>
      </c>
      <c r="V46" s="77" t="s">
        <v>11</v>
      </c>
      <c r="W46" s="77" t="s">
        <v>62</v>
      </c>
      <c r="X46" s="77" t="s">
        <v>63</v>
      </c>
      <c r="Y46" s="69"/>
    </row>
    <row r="47" spans="1:25" ht="131.25">
      <c r="A47" s="76">
        <v>41</v>
      </c>
      <c r="B47" s="79" t="s">
        <v>223</v>
      </c>
      <c r="C47" s="82">
        <v>45891</v>
      </c>
      <c r="D47" s="79" t="s">
        <v>7</v>
      </c>
      <c r="E47" s="64"/>
      <c r="F47" s="64"/>
      <c r="G47" s="64"/>
      <c r="H47" s="64"/>
      <c r="I47" s="64"/>
      <c r="J47" s="79" t="s">
        <v>224</v>
      </c>
      <c r="K47" s="66"/>
      <c r="L47" s="66"/>
      <c r="M47" s="67"/>
      <c r="N47" s="68"/>
      <c r="O47" s="75"/>
      <c r="P47" s="68"/>
      <c r="Q47" s="80" t="s">
        <v>308</v>
      </c>
      <c r="R47" s="80" t="s">
        <v>98</v>
      </c>
      <c r="S47" s="81" t="s">
        <v>98</v>
      </c>
      <c r="T47" s="80" t="s">
        <v>98</v>
      </c>
      <c r="U47" s="80" t="s">
        <v>312</v>
      </c>
      <c r="V47" s="77" t="s">
        <v>10</v>
      </c>
      <c r="W47" s="77" t="s">
        <v>191</v>
      </c>
      <c r="X47" s="77" t="s">
        <v>225</v>
      </c>
      <c r="Y47" s="69"/>
    </row>
    <row r="48" spans="1:25" ht="131.25">
      <c r="A48" s="76">
        <v>42</v>
      </c>
      <c r="B48" s="79" t="s">
        <v>226</v>
      </c>
      <c r="C48" s="82">
        <v>45892</v>
      </c>
      <c r="D48" s="79" t="s">
        <v>7</v>
      </c>
      <c r="E48" s="64"/>
      <c r="F48" s="64"/>
      <c r="G48" s="64"/>
      <c r="H48" s="64"/>
      <c r="I48" s="64"/>
      <c r="J48" s="79" t="s">
        <v>227</v>
      </c>
      <c r="K48" s="66"/>
      <c r="L48" s="66"/>
      <c r="M48" s="67"/>
      <c r="N48" s="68"/>
      <c r="O48" s="75"/>
      <c r="P48" s="68"/>
      <c r="Q48" s="80" t="s">
        <v>363</v>
      </c>
      <c r="R48" s="80" t="s">
        <v>98</v>
      </c>
      <c r="S48" s="81" t="s">
        <v>98</v>
      </c>
      <c r="T48" s="80" t="s">
        <v>378</v>
      </c>
      <c r="U48" s="80" t="s">
        <v>379</v>
      </c>
      <c r="V48" s="77" t="s">
        <v>11</v>
      </c>
      <c r="W48" s="77" t="s">
        <v>11</v>
      </c>
      <c r="X48" s="77" t="s">
        <v>74</v>
      </c>
      <c r="Y48" s="69"/>
    </row>
    <row r="49" spans="1:25" ht="90">
      <c r="A49" s="76">
        <v>43</v>
      </c>
      <c r="B49" s="79" t="s">
        <v>228</v>
      </c>
      <c r="C49" s="82">
        <v>45895</v>
      </c>
      <c r="D49" s="79" t="s">
        <v>7</v>
      </c>
      <c r="E49" s="64"/>
      <c r="F49" s="64"/>
      <c r="G49" s="64"/>
      <c r="H49" s="64"/>
      <c r="I49" s="64"/>
      <c r="J49" s="79" t="s">
        <v>229</v>
      </c>
      <c r="K49" s="66"/>
      <c r="L49" s="66"/>
      <c r="M49" s="67"/>
      <c r="N49" s="68"/>
      <c r="O49" s="75"/>
      <c r="P49" s="68"/>
      <c r="Q49" s="80" t="s">
        <v>313</v>
      </c>
      <c r="R49" s="80" t="s">
        <v>314</v>
      </c>
      <c r="S49" s="81" t="s">
        <v>315</v>
      </c>
      <c r="T49" s="80" t="s">
        <v>316</v>
      </c>
      <c r="U49" s="80" t="s">
        <v>317</v>
      </c>
      <c r="V49" s="77" t="s">
        <v>10</v>
      </c>
      <c r="W49" s="77" t="s">
        <v>191</v>
      </c>
      <c r="X49" s="77" t="s">
        <v>230</v>
      </c>
      <c r="Y49" s="69"/>
    </row>
    <row r="50" spans="1:25" ht="90">
      <c r="A50" s="76">
        <v>44</v>
      </c>
      <c r="B50" s="79" t="s">
        <v>231</v>
      </c>
      <c r="C50" s="82">
        <v>45895</v>
      </c>
      <c r="D50" s="79" t="s">
        <v>7</v>
      </c>
      <c r="E50" s="64"/>
      <c r="F50" s="64"/>
      <c r="G50" s="64"/>
      <c r="H50" s="64"/>
      <c r="I50" s="64"/>
      <c r="J50" s="79" t="s">
        <v>232</v>
      </c>
      <c r="K50" s="66"/>
      <c r="L50" s="66"/>
      <c r="M50" s="67"/>
      <c r="N50" s="68"/>
      <c r="O50" s="75"/>
      <c r="P50" s="68"/>
      <c r="Q50" s="80" t="s">
        <v>99</v>
      </c>
      <c r="R50" s="80" t="s">
        <v>98</v>
      </c>
      <c r="S50" s="81" t="s">
        <v>98</v>
      </c>
      <c r="T50" s="80" t="s">
        <v>380</v>
      </c>
      <c r="U50" s="80" t="s">
        <v>381</v>
      </c>
      <c r="V50" s="77" t="s">
        <v>11</v>
      </c>
      <c r="W50" s="77" t="s">
        <v>207</v>
      </c>
      <c r="X50" s="77" t="s">
        <v>213</v>
      </c>
      <c r="Y50" s="69"/>
    </row>
    <row r="51" spans="1:25" ht="90">
      <c r="A51" s="76">
        <v>45</v>
      </c>
      <c r="B51" s="79" t="s">
        <v>233</v>
      </c>
      <c r="C51" s="82">
        <v>45894</v>
      </c>
      <c r="D51" s="79" t="s">
        <v>7</v>
      </c>
      <c r="E51" s="64"/>
      <c r="F51" s="64"/>
      <c r="G51" s="64"/>
      <c r="H51" s="64"/>
      <c r="I51" s="64"/>
      <c r="J51" s="79" t="s">
        <v>234</v>
      </c>
      <c r="K51" s="66"/>
      <c r="L51" s="66"/>
      <c r="M51" s="67"/>
      <c r="N51" s="68"/>
      <c r="O51" s="75"/>
      <c r="P51" s="68"/>
      <c r="Q51" s="80" t="s">
        <v>99</v>
      </c>
      <c r="R51" s="80" t="s">
        <v>98</v>
      </c>
      <c r="S51" s="81" t="s">
        <v>98</v>
      </c>
      <c r="T51" s="80" t="s">
        <v>382</v>
      </c>
      <c r="U51" s="80" t="s">
        <v>383</v>
      </c>
      <c r="V51" s="77" t="s">
        <v>11</v>
      </c>
      <c r="W51" s="77" t="s">
        <v>207</v>
      </c>
      <c r="X51" s="77" t="s">
        <v>213</v>
      </c>
      <c r="Y51" s="69"/>
    </row>
    <row r="52" spans="1:25" ht="150">
      <c r="A52" s="76">
        <v>46</v>
      </c>
      <c r="B52" s="79" t="s">
        <v>235</v>
      </c>
      <c r="C52" s="82">
        <v>45896</v>
      </c>
      <c r="D52" s="79" t="s">
        <v>24</v>
      </c>
      <c r="E52" s="64"/>
      <c r="F52" s="64"/>
      <c r="G52" s="64"/>
      <c r="H52" s="64"/>
      <c r="I52" s="64"/>
      <c r="J52" s="79" t="s">
        <v>236</v>
      </c>
      <c r="K52" s="66"/>
      <c r="L52" s="66"/>
      <c r="M52" s="67"/>
      <c r="N52" s="68"/>
      <c r="O52" s="75"/>
      <c r="P52" s="68"/>
      <c r="Q52" s="80" t="s">
        <v>318</v>
      </c>
      <c r="R52" s="80" t="s">
        <v>318</v>
      </c>
      <c r="S52" s="81" t="s">
        <v>318</v>
      </c>
      <c r="T52" s="80" t="s">
        <v>319</v>
      </c>
      <c r="U52" s="80" t="s">
        <v>318</v>
      </c>
      <c r="V52" s="77" t="s">
        <v>10</v>
      </c>
      <c r="W52" s="77" t="s">
        <v>43</v>
      </c>
      <c r="X52" s="77" t="s">
        <v>237</v>
      </c>
      <c r="Y52" s="69"/>
    </row>
    <row r="53" spans="1:25" ht="56.25">
      <c r="A53" s="76">
        <v>47</v>
      </c>
      <c r="B53" s="79" t="s">
        <v>238</v>
      </c>
      <c r="C53" s="82">
        <v>45898</v>
      </c>
      <c r="D53" s="79" t="s">
        <v>7</v>
      </c>
      <c r="E53" s="64"/>
      <c r="F53" s="64"/>
      <c r="G53" s="64"/>
      <c r="H53" s="64"/>
      <c r="I53" s="64"/>
      <c r="J53" s="79" t="s">
        <v>239</v>
      </c>
      <c r="K53" s="66"/>
      <c r="L53" s="66"/>
      <c r="M53" s="67"/>
      <c r="N53" s="68"/>
      <c r="O53" s="75"/>
      <c r="P53" s="68"/>
      <c r="Q53" s="80" t="s">
        <v>99</v>
      </c>
      <c r="R53" s="80" t="s">
        <v>98</v>
      </c>
      <c r="S53" s="81" t="s">
        <v>98</v>
      </c>
      <c r="T53" s="80"/>
      <c r="U53" s="80" t="s">
        <v>384</v>
      </c>
      <c r="V53" s="77" t="s">
        <v>11</v>
      </c>
      <c r="W53" s="77" t="s">
        <v>207</v>
      </c>
      <c r="X53" s="77" t="s">
        <v>213</v>
      </c>
      <c r="Y53" s="69"/>
    </row>
    <row r="54" spans="1:25" ht="45">
      <c r="A54" s="76">
        <v>48</v>
      </c>
      <c r="B54" s="79" t="s">
        <v>240</v>
      </c>
      <c r="C54" s="82">
        <v>45899</v>
      </c>
      <c r="D54" s="79" t="s">
        <v>7</v>
      </c>
      <c r="E54" s="64"/>
      <c r="F54" s="64"/>
      <c r="G54" s="64"/>
      <c r="H54" s="64"/>
      <c r="I54" s="64"/>
      <c r="J54" s="79" t="s">
        <v>241</v>
      </c>
      <c r="K54" s="66"/>
      <c r="L54" s="66"/>
      <c r="M54" s="67"/>
      <c r="N54" s="68"/>
      <c r="O54" s="75"/>
      <c r="P54" s="68"/>
      <c r="Q54" s="80" t="s">
        <v>99</v>
      </c>
      <c r="R54" s="80" t="s">
        <v>325</v>
      </c>
      <c r="S54" s="81" t="s">
        <v>325</v>
      </c>
      <c r="T54" s="80" t="s">
        <v>348</v>
      </c>
      <c r="U54" s="80" t="s">
        <v>318</v>
      </c>
      <c r="V54" s="77" t="s">
        <v>12</v>
      </c>
      <c r="W54" s="77" t="s">
        <v>12</v>
      </c>
      <c r="X54" s="77" t="s">
        <v>172</v>
      </c>
      <c r="Y54" s="69"/>
    </row>
    <row r="55" spans="1:25" ht="112.5">
      <c r="A55" s="76">
        <v>49</v>
      </c>
      <c r="B55" s="79" t="s">
        <v>242</v>
      </c>
      <c r="C55" s="82">
        <v>45836</v>
      </c>
      <c r="D55" s="79" t="s">
        <v>24</v>
      </c>
      <c r="E55" s="64"/>
      <c r="F55" s="64"/>
      <c r="G55" s="64"/>
      <c r="H55" s="64"/>
      <c r="I55" s="64"/>
      <c r="J55" s="79" t="s">
        <v>182</v>
      </c>
      <c r="K55" s="66"/>
      <c r="L55" s="66"/>
      <c r="M55" s="67"/>
      <c r="N55" s="68"/>
      <c r="O55" s="75"/>
      <c r="P55" s="68"/>
      <c r="Q55" s="80" t="s">
        <v>392</v>
      </c>
      <c r="R55" s="80" t="s">
        <v>393</v>
      </c>
      <c r="S55" s="81" t="s">
        <v>393</v>
      </c>
      <c r="T55" s="80" t="s">
        <v>394</v>
      </c>
      <c r="U55" s="80" t="s">
        <v>395</v>
      </c>
      <c r="V55" s="77" t="s">
        <v>9</v>
      </c>
      <c r="W55" s="77" t="s">
        <v>188</v>
      </c>
      <c r="X55" s="77" t="s">
        <v>183</v>
      </c>
      <c r="Y55" s="69"/>
    </row>
    <row r="56" spans="1:25" ht="75">
      <c r="A56" s="76">
        <v>50</v>
      </c>
      <c r="B56" s="79" t="s">
        <v>243</v>
      </c>
      <c r="C56" s="82">
        <v>45901</v>
      </c>
      <c r="D56" s="79" t="s">
        <v>7</v>
      </c>
      <c r="E56" s="64"/>
      <c r="F56" s="64"/>
      <c r="G56" s="64"/>
      <c r="H56" s="64"/>
      <c r="I56" s="64"/>
      <c r="J56" s="79" t="s">
        <v>244</v>
      </c>
      <c r="K56" s="66"/>
      <c r="L56" s="66"/>
      <c r="M56" s="67"/>
      <c r="N56" s="68"/>
      <c r="O56" s="75"/>
      <c r="P56" s="68"/>
      <c r="Q56" s="80" t="s">
        <v>290</v>
      </c>
      <c r="R56" s="80" t="s">
        <v>98</v>
      </c>
      <c r="S56" s="81" t="s">
        <v>98</v>
      </c>
      <c r="T56" s="80" t="s">
        <v>299</v>
      </c>
      <c r="U56" s="80" t="s">
        <v>300</v>
      </c>
      <c r="V56" s="77" t="s">
        <v>52</v>
      </c>
      <c r="W56" s="77" t="s">
        <v>245</v>
      </c>
      <c r="X56" s="77" t="s">
        <v>246</v>
      </c>
      <c r="Y56" s="69"/>
    </row>
    <row r="57" spans="1:25" ht="112.5">
      <c r="A57" s="76">
        <v>51</v>
      </c>
      <c r="B57" s="79" t="s">
        <v>247</v>
      </c>
      <c r="C57" s="82">
        <v>45901</v>
      </c>
      <c r="D57" s="79" t="s">
        <v>24</v>
      </c>
      <c r="E57" s="64"/>
      <c r="F57" s="64"/>
      <c r="G57" s="64"/>
      <c r="H57" s="64"/>
      <c r="I57" s="64"/>
      <c r="J57" s="79" t="s">
        <v>248</v>
      </c>
      <c r="K57" s="66"/>
      <c r="L57" s="66"/>
      <c r="M57" s="67"/>
      <c r="N57" s="68"/>
      <c r="O57" s="75"/>
      <c r="P57" s="68"/>
      <c r="Q57" s="80" t="s">
        <v>320</v>
      </c>
      <c r="R57" s="80" t="s">
        <v>321</v>
      </c>
      <c r="S57" s="81" t="s">
        <v>322</v>
      </c>
      <c r="T57" s="80" t="s">
        <v>323</v>
      </c>
      <c r="U57" s="80" t="s">
        <v>98</v>
      </c>
      <c r="V57" s="77" t="s">
        <v>10</v>
      </c>
      <c r="W57" s="77" t="s">
        <v>10</v>
      </c>
      <c r="X57" s="77" t="s">
        <v>89</v>
      </c>
      <c r="Y57" s="69"/>
    </row>
    <row r="58" spans="1:25" ht="135">
      <c r="A58" s="76">
        <v>52</v>
      </c>
      <c r="B58" s="79" t="s">
        <v>249</v>
      </c>
      <c r="C58" s="82">
        <v>45904</v>
      </c>
      <c r="D58" s="79" t="s">
        <v>24</v>
      </c>
      <c r="E58" s="64"/>
      <c r="F58" s="64"/>
      <c r="G58" s="64"/>
      <c r="H58" s="64"/>
      <c r="I58" s="64"/>
      <c r="J58" s="79" t="s">
        <v>250</v>
      </c>
      <c r="K58" s="66"/>
      <c r="L58" s="66"/>
      <c r="M58" s="67"/>
      <c r="N58" s="68"/>
      <c r="O58" s="75"/>
      <c r="P58" s="68"/>
      <c r="Q58" s="80" t="s">
        <v>99</v>
      </c>
      <c r="R58" s="80" t="s">
        <v>325</v>
      </c>
      <c r="S58" s="81" t="s">
        <v>325</v>
      </c>
      <c r="T58" s="80" t="s">
        <v>349</v>
      </c>
      <c r="U58" s="80" t="s">
        <v>325</v>
      </c>
      <c r="V58" s="77" t="s">
        <v>12</v>
      </c>
      <c r="W58" s="77" t="s">
        <v>47</v>
      </c>
      <c r="X58" s="77" t="s">
        <v>251</v>
      </c>
      <c r="Y58" s="69"/>
    </row>
    <row r="59" spans="1:25" ht="131.25">
      <c r="A59" s="76">
        <v>53</v>
      </c>
      <c r="B59" s="79" t="s">
        <v>252</v>
      </c>
      <c r="C59" s="82">
        <v>45905</v>
      </c>
      <c r="D59" s="79" t="s">
        <v>7</v>
      </c>
      <c r="E59" s="64"/>
      <c r="F59" s="64"/>
      <c r="G59" s="64"/>
      <c r="H59" s="64"/>
      <c r="I59" s="64"/>
      <c r="J59" s="79" t="s">
        <v>253</v>
      </c>
      <c r="K59" s="66"/>
      <c r="L59" s="66"/>
      <c r="M59" s="67"/>
      <c r="N59" s="68"/>
      <c r="O59" s="75"/>
      <c r="P59" s="68"/>
      <c r="Q59" s="80" t="s">
        <v>290</v>
      </c>
      <c r="R59" s="80" t="s">
        <v>98</v>
      </c>
      <c r="S59" s="81" t="s">
        <v>98</v>
      </c>
      <c r="T59" s="80" t="s">
        <v>301</v>
      </c>
      <c r="U59" s="80" t="s">
        <v>294</v>
      </c>
      <c r="V59" s="77" t="s">
        <v>52</v>
      </c>
      <c r="W59" s="77" t="s">
        <v>82</v>
      </c>
      <c r="X59" s="77" t="s">
        <v>254</v>
      </c>
      <c r="Y59" s="69"/>
    </row>
    <row r="60" spans="1:25" ht="105">
      <c r="A60" s="76">
        <v>54</v>
      </c>
      <c r="B60" s="79" t="s">
        <v>255</v>
      </c>
      <c r="C60" s="82">
        <v>45907</v>
      </c>
      <c r="D60" s="79" t="s">
        <v>7</v>
      </c>
      <c r="E60" s="64"/>
      <c r="F60" s="64"/>
      <c r="G60" s="64"/>
      <c r="H60" s="64"/>
      <c r="I60" s="64"/>
      <c r="J60" s="79" t="s">
        <v>256</v>
      </c>
      <c r="K60" s="66"/>
      <c r="L60" s="66"/>
      <c r="M60" s="67"/>
      <c r="N60" s="68"/>
      <c r="O60" s="75"/>
      <c r="P60" s="68"/>
      <c r="Q60" s="80" t="s">
        <v>99</v>
      </c>
      <c r="R60" s="80" t="s">
        <v>98</v>
      </c>
      <c r="S60" s="81" t="s">
        <v>98</v>
      </c>
      <c r="T60" s="80" t="s">
        <v>385</v>
      </c>
      <c r="U60" s="80" t="s">
        <v>386</v>
      </c>
      <c r="V60" s="77" t="s">
        <v>11</v>
      </c>
      <c r="W60" s="77" t="s">
        <v>80</v>
      </c>
      <c r="X60" s="77" t="s">
        <v>80</v>
      </c>
      <c r="Y60" s="69"/>
    </row>
    <row r="61" spans="1:25" ht="105">
      <c r="A61" s="76">
        <v>55</v>
      </c>
      <c r="B61" s="79" t="s">
        <v>257</v>
      </c>
      <c r="C61" s="82">
        <v>45907</v>
      </c>
      <c r="D61" s="79" t="s">
        <v>7</v>
      </c>
      <c r="E61" s="64"/>
      <c r="F61" s="64"/>
      <c r="G61" s="64"/>
      <c r="H61" s="64"/>
      <c r="I61" s="64"/>
      <c r="J61" s="79" t="s">
        <v>258</v>
      </c>
      <c r="K61" s="66"/>
      <c r="L61" s="66"/>
      <c r="M61" s="67"/>
      <c r="N61" s="68"/>
      <c r="O61" s="75"/>
      <c r="P61" s="68"/>
      <c r="Q61" s="80" t="s">
        <v>99</v>
      </c>
      <c r="R61" s="80" t="s">
        <v>98</v>
      </c>
      <c r="S61" s="81" t="s">
        <v>98</v>
      </c>
      <c r="T61" s="80" t="s">
        <v>387</v>
      </c>
      <c r="U61" s="80" t="s">
        <v>388</v>
      </c>
      <c r="V61" s="77" t="s">
        <v>11</v>
      </c>
      <c r="W61" s="77" t="s">
        <v>80</v>
      </c>
      <c r="X61" s="77" t="s">
        <v>213</v>
      </c>
      <c r="Y61" s="69"/>
    </row>
    <row r="62" spans="1:25" ht="90">
      <c r="A62" s="76">
        <v>56</v>
      </c>
      <c r="B62" s="79" t="s">
        <v>259</v>
      </c>
      <c r="C62" s="82">
        <v>45908</v>
      </c>
      <c r="D62" s="79" t="s">
        <v>7</v>
      </c>
      <c r="E62" s="64"/>
      <c r="F62" s="64"/>
      <c r="G62" s="64"/>
      <c r="H62" s="64"/>
      <c r="I62" s="64"/>
      <c r="J62" s="79" t="s">
        <v>260</v>
      </c>
      <c r="K62" s="66"/>
      <c r="L62" s="66"/>
      <c r="M62" s="67"/>
      <c r="N62" s="68"/>
      <c r="O62" s="75"/>
      <c r="P62" s="68"/>
      <c r="Q62" s="80" t="s">
        <v>363</v>
      </c>
      <c r="R62" s="80" t="s">
        <v>98</v>
      </c>
      <c r="S62" s="81" t="s">
        <v>98</v>
      </c>
      <c r="T62" s="80" t="s">
        <v>389</v>
      </c>
      <c r="U62" s="80" t="s">
        <v>379</v>
      </c>
      <c r="V62" s="77" t="s">
        <v>11</v>
      </c>
      <c r="W62" s="77" t="s">
        <v>11</v>
      </c>
      <c r="X62" s="77" t="s">
        <v>79</v>
      </c>
      <c r="Y62" s="69"/>
    </row>
    <row r="63" spans="1:25" ht="150">
      <c r="A63" s="76">
        <v>57</v>
      </c>
      <c r="B63" s="79" t="s">
        <v>261</v>
      </c>
      <c r="C63" s="82">
        <v>45910</v>
      </c>
      <c r="D63" s="79" t="s">
        <v>7</v>
      </c>
      <c r="E63" s="64"/>
      <c r="F63" s="64"/>
      <c r="G63" s="64"/>
      <c r="H63" s="64"/>
      <c r="I63" s="64"/>
      <c r="J63" s="79" t="s">
        <v>262</v>
      </c>
      <c r="K63" s="66"/>
      <c r="L63" s="66"/>
      <c r="M63" s="67"/>
      <c r="N63" s="68"/>
      <c r="O63" s="75"/>
      <c r="P63" s="68"/>
      <c r="Q63" s="80" t="s">
        <v>99</v>
      </c>
      <c r="R63" s="80" t="s">
        <v>325</v>
      </c>
      <c r="S63" s="81" t="s">
        <v>325</v>
      </c>
      <c r="T63" s="80" t="s">
        <v>350</v>
      </c>
      <c r="U63" s="80" t="s">
        <v>318</v>
      </c>
      <c r="V63" s="77" t="s">
        <v>12</v>
      </c>
      <c r="W63" s="77" t="s">
        <v>12</v>
      </c>
      <c r="X63" s="77" t="s">
        <v>263</v>
      </c>
      <c r="Y63" s="69"/>
    </row>
    <row r="64" spans="1:25" ht="45">
      <c r="A64" s="76">
        <v>58</v>
      </c>
      <c r="B64" s="79" t="s">
        <v>264</v>
      </c>
      <c r="C64" s="82">
        <v>45910</v>
      </c>
      <c r="D64" s="79" t="s">
        <v>24</v>
      </c>
      <c r="E64" s="64"/>
      <c r="F64" s="64"/>
      <c r="G64" s="64"/>
      <c r="H64" s="64"/>
      <c r="I64" s="64"/>
      <c r="J64" s="79" t="s">
        <v>265</v>
      </c>
      <c r="K64" s="66"/>
      <c r="L64" s="66"/>
      <c r="M64" s="67"/>
      <c r="N64" s="68"/>
      <c r="O64" s="75"/>
      <c r="P64" s="68"/>
      <c r="Q64" s="80" t="s">
        <v>392</v>
      </c>
      <c r="R64" s="80" t="s">
        <v>393</v>
      </c>
      <c r="S64" s="81" t="s">
        <v>393</v>
      </c>
      <c r="T64" s="80" t="s">
        <v>397</v>
      </c>
      <c r="U64" s="80" t="s">
        <v>398</v>
      </c>
      <c r="V64" s="77" t="s">
        <v>9</v>
      </c>
      <c r="W64" s="77" t="s">
        <v>188</v>
      </c>
      <c r="X64" s="77" t="s">
        <v>183</v>
      </c>
      <c r="Y64" s="69"/>
    </row>
    <row r="65" spans="1:25" ht="131.25">
      <c r="A65" s="76">
        <v>59</v>
      </c>
      <c r="B65" s="79" t="s">
        <v>266</v>
      </c>
      <c r="C65" s="82">
        <v>45910</v>
      </c>
      <c r="D65" s="79" t="s">
        <v>7</v>
      </c>
      <c r="E65" s="64"/>
      <c r="F65" s="64"/>
      <c r="G65" s="64"/>
      <c r="H65" s="64"/>
      <c r="I65" s="64"/>
      <c r="J65" s="79" t="s">
        <v>267</v>
      </c>
      <c r="K65" s="66"/>
      <c r="L65" s="66"/>
      <c r="M65" s="67"/>
      <c r="N65" s="68"/>
      <c r="O65" s="75"/>
      <c r="P65" s="68"/>
      <c r="Q65" s="80" t="s">
        <v>99</v>
      </c>
      <c r="R65" s="80" t="s">
        <v>325</v>
      </c>
      <c r="S65" s="81" t="s">
        <v>325</v>
      </c>
      <c r="T65" s="80" t="s">
        <v>351</v>
      </c>
      <c r="U65" s="80" t="s">
        <v>325</v>
      </c>
      <c r="V65" s="77" t="s">
        <v>12</v>
      </c>
      <c r="W65" s="77" t="s">
        <v>47</v>
      </c>
      <c r="X65" s="77" t="s">
        <v>268</v>
      </c>
      <c r="Y65" s="69"/>
    </row>
    <row r="66" spans="1:25" ht="150">
      <c r="A66" s="76">
        <v>60</v>
      </c>
      <c r="B66" s="79" t="s">
        <v>269</v>
      </c>
      <c r="C66" s="82">
        <v>45912</v>
      </c>
      <c r="D66" s="79" t="s">
        <v>7</v>
      </c>
      <c r="E66" s="64"/>
      <c r="F66" s="64"/>
      <c r="G66" s="64"/>
      <c r="H66" s="64"/>
      <c r="I66" s="64"/>
      <c r="J66" s="79" t="s">
        <v>270</v>
      </c>
      <c r="K66" s="66"/>
      <c r="L66" s="66"/>
      <c r="M66" s="67"/>
      <c r="N66" s="68"/>
      <c r="O66" s="75"/>
      <c r="P66" s="68"/>
      <c r="Q66" s="80" t="s">
        <v>308</v>
      </c>
      <c r="R66" s="80" t="s">
        <v>98</v>
      </c>
      <c r="S66" s="81" t="s">
        <v>98</v>
      </c>
      <c r="T66" s="80" t="s">
        <v>98</v>
      </c>
      <c r="U66" s="80" t="s">
        <v>312</v>
      </c>
      <c r="V66" s="77" t="s">
        <v>10</v>
      </c>
      <c r="W66" s="77" t="s">
        <v>191</v>
      </c>
      <c r="X66" s="77" t="s">
        <v>271</v>
      </c>
      <c r="Y66" s="69"/>
    </row>
    <row r="67" spans="1:25" ht="37.5">
      <c r="A67" s="76">
        <v>61</v>
      </c>
      <c r="B67" s="79" t="s">
        <v>272</v>
      </c>
      <c r="C67" s="82">
        <v>45917</v>
      </c>
      <c r="D67" s="79" t="s">
        <v>24</v>
      </c>
      <c r="E67" s="64"/>
      <c r="F67" s="64"/>
      <c r="G67" s="64"/>
      <c r="H67" s="64"/>
      <c r="I67" s="64"/>
      <c r="J67" s="79" t="s">
        <v>273</v>
      </c>
      <c r="K67" s="66"/>
      <c r="L67" s="66"/>
      <c r="M67" s="67"/>
      <c r="N67" s="68"/>
      <c r="O67" s="75"/>
      <c r="P67" s="68"/>
      <c r="Q67" s="80" t="s">
        <v>290</v>
      </c>
      <c r="R67" s="80" t="s">
        <v>98</v>
      </c>
      <c r="S67" s="81" t="s">
        <v>98</v>
      </c>
      <c r="T67" s="80" t="s">
        <v>302</v>
      </c>
      <c r="U67" s="80" t="s">
        <v>303</v>
      </c>
      <c r="V67" s="77" t="s">
        <v>52</v>
      </c>
      <c r="W67" s="77" t="s">
        <v>75</v>
      </c>
      <c r="X67" s="77" t="s">
        <v>84</v>
      </c>
      <c r="Y67" s="69"/>
    </row>
    <row r="68" spans="1:25" ht="112.5">
      <c r="A68" s="76">
        <v>62</v>
      </c>
      <c r="B68" s="79" t="s">
        <v>274</v>
      </c>
      <c r="C68" s="82">
        <v>45917</v>
      </c>
      <c r="D68" s="79" t="s">
        <v>24</v>
      </c>
      <c r="E68" s="64"/>
      <c r="F68" s="64"/>
      <c r="G68" s="64"/>
      <c r="H68" s="64"/>
      <c r="I68" s="64"/>
      <c r="J68" s="79" t="s">
        <v>275</v>
      </c>
      <c r="K68" s="66"/>
      <c r="L68" s="66"/>
      <c r="M68" s="67"/>
      <c r="N68" s="68"/>
      <c r="O68" s="75"/>
      <c r="P68" s="68"/>
      <c r="Q68" s="80" t="s">
        <v>99</v>
      </c>
      <c r="R68" s="80" t="s">
        <v>325</v>
      </c>
      <c r="S68" s="81" t="s">
        <v>325</v>
      </c>
      <c r="T68" s="80" t="s">
        <v>352</v>
      </c>
      <c r="U68" s="80" t="s">
        <v>325</v>
      </c>
      <c r="V68" s="77" t="s">
        <v>12</v>
      </c>
      <c r="W68" s="77" t="s">
        <v>47</v>
      </c>
      <c r="X68" s="77" t="s">
        <v>86</v>
      </c>
      <c r="Y68" s="69"/>
    </row>
    <row r="69" spans="1:25" ht="75">
      <c r="A69" s="76">
        <v>63</v>
      </c>
      <c r="B69" s="79" t="s">
        <v>276</v>
      </c>
      <c r="C69" s="82">
        <v>45918</v>
      </c>
      <c r="D69" s="79" t="s">
        <v>26</v>
      </c>
      <c r="E69" s="64"/>
      <c r="F69" s="64"/>
      <c r="G69" s="64"/>
      <c r="H69" s="64"/>
      <c r="I69" s="64"/>
      <c r="J69" s="79" t="s">
        <v>277</v>
      </c>
      <c r="K69" s="66"/>
      <c r="L69" s="66"/>
      <c r="M69" s="67"/>
      <c r="N69" s="68"/>
      <c r="O69" s="75"/>
      <c r="P69" s="68"/>
      <c r="Q69" s="80" t="s">
        <v>363</v>
      </c>
      <c r="R69" s="80" t="s">
        <v>98</v>
      </c>
      <c r="S69" s="81" t="s">
        <v>98</v>
      </c>
      <c r="T69" s="80" t="s">
        <v>390</v>
      </c>
      <c r="U69" s="80" t="s">
        <v>391</v>
      </c>
      <c r="V69" s="77" t="s">
        <v>11</v>
      </c>
      <c r="W69" s="77" t="s">
        <v>11</v>
      </c>
      <c r="X69" s="77" t="s">
        <v>93</v>
      </c>
      <c r="Y69" s="69"/>
    </row>
    <row r="70" spans="1:25" ht="150">
      <c r="A70" s="76">
        <v>64</v>
      </c>
      <c r="B70" s="79" t="s">
        <v>278</v>
      </c>
      <c r="C70" s="82">
        <v>45920</v>
      </c>
      <c r="D70" s="79" t="s">
        <v>7</v>
      </c>
      <c r="E70" s="64"/>
      <c r="F70" s="64"/>
      <c r="G70" s="64"/>
      <c r="H70" s="64"/>
      <c r="I70" s="64"/>
      <c r="J70" s="79" t="s">
        <v>279</v>
      </c>
      <c r="K70" s="66"/>
      <c r="L70" s="66"/>
      <c r="M70" s="67"/>
      <c r="N70" s="68"/>
      <c r="O70" s="75"/>
      <c r="P70" s="68"/>
      <c r="Q70" s="80" t="s">
        <v>308</v>
      </c>
      <c r="R70" s="80" t="s">
        <v>98</v>
      </c>
      <c r="S70" s="81" t="s">
        <v>98</v>
      </c>
      <c r="T70" s="80" t="s">
        <v>98</v>
      </c>
      <c r="U70" s="80" t="s">
        <v>312</v>
      </c>
      <c r="V70" s="77" t="s">
        <v>10</v>
      </c>
      <c r="W70" s="77" t="s">
        <v>191</v>
      </c>
      <c r="X70" s="77" t="s">
        <v>280</v>
      </c>
      <c r="Y70" s="69"/>
    </row>
    <row r="71" spans="1:25" ht="56.25">
      <c r="A71" s="76">
        <v>65</v>
      </c>
      <c r="B71" s="79" t="s">
        <v>281</v>
      </c>
      <c r="C71" s="82">
        <v>45920</v>
      </c>
      <c r="D71" s="79" t="s">
        <v>7</v>
      </c>
      <c r="E71" s="64"/>
      <c r="F71" s="64"/>
      <c r="G71" s="64"/>
      <c r="H71" s="64"/>
      <c r="I71" s="64"/>
      <c r="J71" s="79" t="s">
        <v>282</v>
      </c>
      <c r="K71" s="66"/>
      <c r="L71" s="66"/>
      <c r="M71" s="67"/>
      <c r="N71" s="68"/>
      <c r="O71" s="75"/>
      <c r="P71" s="68"/>
      <c r="Q71" s="80" t="s">
        <v>290</v>
      </c>
      <c r="R71" s="80" t="s">
        <v>98</v>
      </c>
      <c r="S71" s="81" t="s">
        <v>98</v>
      </c>
      <c r="T71" s="80" t="s">
        <v>304</v>
      </c>
      <c r="U71" s="80" t="s">
        <v>303</v>
      </c>
      <c r="V71" s="77" t="s">
        <v>52</v>
      </c>
      <c r="W71" s="77" t="s">
        <v>75</v>
      </c>
      <c r="X71" s="77" t="s">
        <v>75</v>
      </c>
      <c r="Y71" s="69"/>
    </row>
    <row r="72" spans="1:25" ht="131.25">
      <c r="A72" s="76">
        <v>66</v>
      </c>
      <c r="B72" s="79" t="s">
        <v>283</v>
      </c>
      <c r="C72" s="82">
        <v>45921</v>
      </c>
      <c r="D72" s="79" t="s">
        <v>7</v>
      </c>
      <c r="E72" s="64"/>
      <c r="F72" s="64"/>
      <c r="G72" s="64"/>
      <c r="H72" s="64"/>
      <c r="I72" s="64"/>
      <c r="J72" s="79" t="s">
        <v>284</v>
      </c>
      <c r="K72" s="66"/>
      <c r="L72" s="66"/>
      <c r="M72" s="67"/>
      <c r="N72" s="68"/>
      <c r="O72" s="75"/>
      <c r="P72" s="68"/>
      <c r="Q72" s="80" t="s">
        <v>290</v>
      </c>
      <c r="R72" s="80" t="s">
        <v>98</v>
      </c>
      <c r="S72" s="81" t="s">
        <v>98</v>
      </c>
      <c r="T72" s="80" t="s">
        <v>305</v>
      </c>
      <c r="U72" s="80" t="s">
        <v>306</v>
      </c>
      <c r="V72" s="77" t="s">
        <v>52</v>
      </c>
      <c r="W72" s="77" t="s">
        <v>48</v>
      </c>
      <c r="X72" s="77" t="s">
        <v>285</v>
      </c>
      <c r="Y72" s="69"/>
    </row>
    <row r="73" spans="1:25" ht="187.5">
      <c r="A73" s="76">
        <v>67</v>
      </c>
      <c r="B73" s="79" t="s">
        <v>286</v>
      </c>
      <c r="C73" s="82">
        <v>45928</v>
      </c>
      <c r="D73" s="79" t="s">
        <v>7</v>
      </c>
      <c r="E73" s="64"/>
      <c r="F73" s="64"/>
      <c r="G73" s="64"/>
      <c r="H73" s="64"/>
      <c r="I73" s="64"/>
      <c r="J73" s="79" t="s">
        <v>287</v>
      </c>
      <c r="K73" s="66"/>
      <c r="L73" s="66"/>
      <c r="M73" s="67"/>
      <c r="N73" s="68"/>
      <c r="O73" s="75"/>
      <c r="P73" s="68"/>
      <c r="Q73" s="80" t="s">
        <v>99</v>
      </c>
      <c r="R73" s="80" t="s">
        <v>325</v>
      </c>
      <c r="S73" s="81" t="s">
        <v>325</v>
      </c>
      <c r="T73" s="80" t="s">
        <v>353</v>
      </c>
      <c r="U73" s="80" t="s">
        <v>325</v>
      </c>
      <c r="V73" s="77" t="s">
        <v>12</v>
      </c>
      <c r="W73" s="77" t="s">
        <v>47</v>
      </c>
      <c r="X73" s="77" t="s">
        <v>78</v>
      </c>
      <c r="Y73" s="69"/>
    </row>
    <row r="74" spans="1:25" ht="60">
      <c r="A74" s="76">
        <v>68</v>
      </c>
      <c r="B74" s="79" t="s">
        <v>288</v>
      </c>
      <c r="C74" s="82">
        <v>45930</v>
      </c>
      <c r="D74" s="79" t="s">
        <v>7</v>
      </c>
      <c r="E74" s="64"/>
      <c r="F74" s="64"/>
      <c r="G74" s="64"/>
      <c r="H74" s="64"/>
      <c r="I74" s="64"/>
      <c r="J74" s="79" t="s">
        <v>289</v>
      </c>
      <c r="K74" s="66"/>
      <c r="L74" s="66"/>
      <c r="M74" s="67"/>
      <c r="N74" s="68"/>
      <c r="O74" s="75"/>
      <c r="P74" s="68"/>
      <c r="Q74" s="80" t="s">
        <v>99</v>
      </c>
      <c r="R74" s="80" t="s">
        <v>325</v>
      </c>
      <c r="S74" s="81" t="s">
        <v>325</v>
      </c>
      <c r="T74" s="80" t="s">
        <v>354</v>
      </c>
      <c r="U74" s="80" t="s">
        <v>318</v>
      </c>
      <c r="V74" s="77" t="s">
        <v>12</v>
      </c>
      <c r="W74" s="77" t="s">
        <v>49</v>
      </c>
      <c r="X74" s="77" t="s">
        <v>178</v>
      </c>
      <c r="Y74" s="69"/>
    </row>
    <row r="75" spans="1:25">
      <c r="A75" s="65"/>
      <c r="B75" s="50"/>
      <c r="C75" s="51"/>
      <c r="D75" s="51"/>
      <c r="E75" s="51"/>
      <c r="F75" s="51"/>
      <c r="G75" s="51"/>
      <c r="H75" s="51"/>
      <c r="I75" s="51"/>
      <c r="J75" s="52"/>
      <c r="K75" s="62"/>
      <c r="L75" s="62"/>
      <c r="M75" s="62"/>
      <c r="N75" s="53"/>
      <c r="O75" s="63"/>
      <c r="P75" s="53"/>
      <c r="Q75" s="53"/>
      <c r="R75" s="53"/>
      <c r="S75" s="53"/>
      <c r="T75" s="53"/>
      <c r="U75" s="53"/>
      <c r="V75" s="52"/>
      <c r="W75" s="52"/>
      <c r="X75" s="52"/>
      <c r="Y75" s="51"/>
    </row>
    <row r="76" spans="1:25">
      <c r="A76" s="65"/>
      <c r="B76" s="50"/>
      <c r="C76" s="51"/>
      <c r="D76" s="51"/>
      <c r="E76" s="51"/>
      <c r="F76" s="51"/>
      <c r="G76" s="51"/>
      <c r="H76" s="51"/>
      <c r="I76" s="51"/>
      <c r="J76" s="52"/>
      <c r="K76" s="62"/>
      <c r="L76" s="62"/>
      <c r="M76" s="62"/>
      <c r="N76" s="53"/>
      <c r="O76" s="63"/>
      <c r="P76" s="53"/>
      <c r="Q76" s="53"/>
      <c r="R76" s="53"/>
      <c r="S76" s="53"/>
      <c r="T76" s="53"/>
      <c r="U76" s="53"/>
      <c r="V76" s="52"/>
      <c r="W76" s="52"/>
      <c r="X76" s="52"/>
      <c r="Y76" s="51"/>
    </row>
    <row r="77" spans="1:25">
      <c r="A77" s="65"/>
      <c r="B77" s="50"/>
      <c r="C77" s="51"/>
      <c r="D77" s="51"/>
      <c r="E77" s="51"/>
      <c r="F77" s="51"/>
      <c r="G77" s="51"/>
      <c r="H77" s="51"/>
      <c r="I77" s="51"/>
      <c r="J77" s="52"/>
      <c r="K77" s="62"/>
      <c r="L77" s="62"/>
      <c r="M77" s="62"/>
      <c r="N77" s="53"/>
      <c r="O77" s="63"/>
      <c r="P77" s="53"/>
      <c r="Q77" s="53"/>
      <c r="R77" s="53"/>
      <c r="S77" s="53"/>
      <c r="T77" s="53"/>
      <c r="U77" s="53"/>
      <c r="V77" s="52"/>
      <c r="W77" s="52"/>
      <c r="X77" s="52"/>
      <c r="Y77" s="51"/>
    </row>
    <row r="78" spans="1:25">
      <c r="A78" s="65"/>
      <c r="B78" s="50"/>
      <c r="C78" s="51"/>
      <c r="D78" s="51"/>
      <c r="E78" s="51"/>
      <c r="F78" s="51"/>
      <c r="G78" s="51"/>
      <c r="H78" s="51"/>
      <c r="I78" s="51"/>
      <c r="J78" s="52"/>
      <c r="K78" s="62"/>
      <c r="L78" s="62"/>
      <c r="M78" s="62"/>
      <c r="N78" s="53"/>
      <c r="O78" s="63"/>
      <c r="P78" s="53"/>
      <c r="Q78" s="53"/>
      <c r="R78" s="53"/>
      <c r="S78" s="53"/>
      <c r="T78" s="53"/>
      <c r="U78" s="53"/>
      <c r="V78" s="52"/>
      <c r="W78" s="52"/>
      <c r="X78" s="52"/>
      <c r="Y78" s="51"/>
    </row>
    <row r="79" spans="1:25">
      <c r="A79" s="65"/>
      <c r="B79" s="50"/>
      <c r="C79" s="51"/>
      <c r="D79" s="51"/>
      <c r="E79" s="51"/>
      <c r="F79" s="51"/>
      <c r="G79" s="51"/>
      <c r="H79" s="51"/>
      <c r="I79" s="51"/>
      <c r="J79" s="52"/>
      <c r="K79" s="62"/>
      <c r="L79" s="62"/>
      <c r="M79" s="62"/>
      <c r="N79" s="53"/>
      <c r="O79" s="63"/>
      <c r="P79" s="53"/>
      <c r="Q79" s="53"/>
      <c r="R79" s="53"/>
      <c r="S79" s="53"/>
      <c r="T79" s="53"/>
      <c r="U79" s="53"/>
      <c r="V79" s="52"/>
      <c r="W79" s="52"/>
      <c r="X79" s="52"/>
      <c r="Y79" s="51"/>
    </row>
    <row r="80" spans="1:25">
      <c r="A80" s="65"/>
      <c r="B80" s="50"/>
      <c r="C80" s="51"/>
      <c r="D80" s="51"/>
      <c r="E80" s="51"/>
      <c r="F80" s="51"/>
      <c r="G80" s="51"/>
      <c r="H80" s="51"/>
      <c r="I80" s="51"/>
      <c r="J80" s="52"/>
      <c r="K80" s="62"/>
      <c r="L80" s="62"/>
      <c r="M80" s="62"/>
      <c r="N80" s="53"/>
      <c r="O80" s="63"/>
      <c r="P80" s="53"/>
      <c r="Q80" s="53"/>
      <c r="R80" s="53"/>
      <c r="S80" s="53"/>
      <c r="T80" s="53"/>
      <c r="U80" s="53"/>
      <c r="V80" s="52"/>
      <c r="W80" s="52"/>
      <c r="X80" s="52"/>
      <c r="Y80" s="51"/>
    </row>
    <row r="81" spans="1:25">
      <c r="A81" s="65"/>
      <c r="B81" s="50"/>
      <c r="C81" s="51"/>
      <c r="D81" s="51"/>
      <c r="E81" s="51"/>
      <c r="F81" s="51"/>
      <c r="G81" s="51"/>
      <c r="H81" s="51"/>
      <c r="I81" s="51"/>
      <c r="J81" s="52"/>
      <c r="K81" s="62"/>
      <c r="L81" s="62"/>
      <c r="M81" s="62"/>
      <c r="N81" s="53"/>
      <c r="O81" s="63"/>
      <c r="P81" s="53"/>
      <c r="Q81" s="53"/>
      <c r="R81" s="53"/>
      <c r="S81" s="53"/>
      <c r="T81" s="53"/>
      <c r="U81" s="53"/>
      <c r="V81" s="52"/>
      <c r="W81" s="52"/>
      <c r="X81" s="52"/>
      <c r="Y81" s="51"/>
    </row>
    <row r="82" spans="1:25">
      <c r="A82" s="65"/>
      <c r="B82" s="50"/>
      <c r="C82" s="51"/>
      <c r="D82" s="51"/>
      <c r="E82" s="51"/>
      <c r="F82" s="51"/>
      <c r="G82" s="51"/>
      <c r="H82" s="51"/>
      <c r="I82" s="51"/>
      <c r="J82" s="52"/>
      <c r="K82" s="62"/>
      <c r="L82" s="62"/>
      <c r="M82" s="62"/>
      <c r="N82" s="53"/>
      <c r="O82" s="63"/>
      <c r="P82" s="53"/>
      <c r="Q82" s="53"/>
      <c r="R82" s="53"/>
      <c r="S82" s="53"/>
      <c r="T82" s="53"/>
      <c r="U82" s="53"/>
      <c r="V82" s="52"/>
      <c r="W82" s="52"/>
      <c r="X82" s="52"/>
      <c r="Y82" s="51"/>
    </row>
    <row r="83" spans="1:25">
      <c r="A83" s="65"/>
      <c r="B83" s="50"/>
      <c r="C83" s="51"/>
      <c r="D83" s="51"/>
      <c r="E83" s="51"/>
      <c r="F83" s="51"/>
      <c r="G83" s="51"/>
      <c r="H83" s="51"/>
      <c r="I83" s="51"/>
      <c r="J83" s="52"/>
      <c r="K83" s="62"/>
      <c r="L83" s="62"/>
      <c r="M83" s="62"/>
      <c r="N83" s="53"/>
      <c r="O83" s="63"/>
      <c r="P83" s="53"/>
      <c r="Q83" s="53"/>
      <c r="R83" s="53"/>
      <c r="S83" s="53"/>
      <c r="T83" s="53"/>
      <c r="U83" s="53"/>
      <c r="V83" s="52"/>
      <c r="W83" s="52"/>
      <c r="X83" s="52"/>
      <c r="Y83" s="51"/>
    </row>
    <row r="84" spans="1:25">
      <c r="A84" s="65"/>
      <c r="B84" s="50"/>
      <c r="C84" s="51"/>
      <c r="D84" s="51"/>
      <c r="E84" s="51"/>
      <c r="F84" s="51"/>
      <c r="G84" s="51"/>
      <c r="H84" s="51"/>
      <c r="I84" s="51"/>
      <c r="J84" s="52"/>
      <c r="K84" s="62"/>
      <c r="L84" s="62"/>
      <c r="M84" s="62"/>
      <c r="N84" s="53"/>
      <c r="O84" s="63"/>
      <c r="P84" s="53"/>
      <c r="Q84" s="53"/>
      <c r="R84" s="53"/>
      <c r="S84" s="53"/>
      <c r="T84" s="53"/>
      <c r="U84" s="53"/>
      <c r="V84" s="52"/>
      <c r="W84" s="52"/>
      <c r="X84" s="52"/>
      <c r="Y84" s="51"/>
    </row>
    <row r="85" spans="1:25">
      <c r="A85" s="65"/>
      <c r="B85" s="50"/>
      <c r="C85" s="51"/>
      <c r="D85" s="51"/>
      <c r="E85" s="51"/>
      <c r="F85" s="51"/>
      <c r="G85" s="51"/>
      <c r="H85" s="51"/>
      <c r="I85" s="51"/>
      <c r="J85" s="52"/>
      <c r="K85" s="62"/>
      <c r="L85" s="62"/>
      <c r="M85" s="62"/>
      <c r="N85" s="53"/>
      <c r="O85" s="63"/>
      <c r="P85" s="53"/>
      <c r="Q85" s="53"/>
      <c r="R85" s="53"/>
      <c r="S85" s="53"/>
      <c r="T85" s="53"/>
      <c r="U85" s="53"/>
      <c r="V85" s="52"/>
      <c r="W85" s="52"/>
      <c r="X85" s="52"/>
      <c r="Y85" s="51"/>
    </row>
    <row r="86" spans="1:25">
      <c r="A86" s="65"/>
      <c r="B86" s="50"/>
      <c r="C86" s="51"/>
      <c r="D86" s="51"/>
      <c r="E86" s="51"/>
      <c r="F86" s="51"/>
      <c r="G86" s="51"/>
      <c r="H86" s="51"/>
      <c r="I86" s="51"/>
      <c r="J86" s="52"/>
      <c r="K86" s="62"/>
      <c r="L86" s="62"/>
      <c r="M86" s="62"/>
      <c r="N86" s="53"/>
      <c r="O86" s="63"/>
      <c r="P86" s="53"/>
      <c r="Q86" s="53"/>
      <c r="R86" s="53"/>
      <c r="S86" s="53"/>
      <c r="T86" s="53"/>
      <c r="U86" s="53"/>
      <c r="V86" s="52"/>
      <c r="W86" s="52"/>
      <c r="X86" s="52"/>
      <c r="Y86" s="51"/>
    </row>
    <row r="87" spans="1:25">
      <c r="A87" s="65"/>
      <c r="B87" s="50"/>
      <c r="C87" s="51"/>
      <c r="D87" s="51"/>
      <c r="E87" s="51"/>
      <c r="F87" s="51"/>
      <c r="G87" s="51"/>
      <c r="H87" s="51"/>
      <c r="I87" s="51"/>
      <c r="J87" s="52"/>
      <c r="K87" s="62"/>
      <c r="L87" s="62"/>
      <c r="M87" s="62"/>
      <c r="N87" s="53"/>
      <c r="O87" s="63"/>
      <c r="P87" s="53"/>
      <c r="Q87" s="53"/>
      <c r="R87" s="53"/>
      <c r="S87" s="53"/>
      <c r="T87" s="53"/>
      <c r="U87" s="53"/>
      <c r="V87" s="52"/>
      <c r="W87" s="52"/>
      <c r="X87" s="52"/>
      <c r="Y87" s="51"/>
    </row>
    <row r="88" spans="1:25">
      <c r="A88" s="65"/>
      <c r="B88" s="50"/>
      <c r="C88" s="51"/>
      <c r="D88" s="51"/>
      <c r="E88" s="51"/>
      <c r="F88" s="51"/>
      <c r="G88" s="51"/>
      <c r="H88" s="51"/>
      <c r="I88" s="51"/>
      <c r="J88" s="52"/>
      <c r="K88" s="62"/>
      <c r="L88" s="62"/>
      <c r="M88" s="62"/>
      <c r="N88" s="53"/>
      <c r="O88" s="63"/>
      <c r="P88" s="53"/>
      <c r="Q88" s="53"/>
      <c r="R88" s="53"/>
      <c r="S88" s="53"/>
      <c r="T88" s="53"/>
      <c r="U88" s="53"/>
      <c r="V88" s="52"/>
      <c r="W88" s="52"/>
      <c r="X88" s="52"/>
      <c r="Y88" s="51"/>
    </row>
    <row r="89" spans="1:25">
      <c r="A89" s="65"/>
      <c r="B89" s="50"/>
      <c r="C89" s="51"/>
      <c r="D89" s="51"/>
      <c r="E89" s="51"/>
      <c r="F89" s="51"/>
      <c r="G89" s="51"/>
      <c r="H89" s="51"/>
      <c r="I89" s="51"/>
      <c r="J89" s="52"/>
      <c r="K89" s="62"/>
      <c r="L89" s="62"/>
      <c r="M89" s="62"/>
      <c r="N89" s="53"/>
      <c r="O89" s="63"/>
      <c r="P89" s="53"/>
      <c r="Q89" s="53"/>
      <c r="R89" s="53"/>
      <c r="S89" s="53"/>
      <c r="T89" s="53"/>
      <c r="U89" s="53"/>
      <c r="V89" s="52"/>
      <c r="W89" s="52"/>
      <c r="X89" s="52"/>
      <c r="Y89" s="51"/>
    </row>
    <row r="90" spans="1:25">
      <c r="A90" s="65"/>
      <c r="B90" s="50"/>
      <c r="C90" s="51"/>
      <c r="D90" s="51"/>
      <c r="E90" s="51"/>
      <c r="F90" s="51"/>
      <c r="G90" s="51"/>
      <c r="H90" s="51"/>
      <c r="I90" s="51"/>
      <c r="J90" s="52"/>
      <c r="K90" s="62"/>
      <c r="L90" s="62"/>
      <c r="M90" s="62"/>
      <c r="N90" s="53"/>
      <c r="O90" s="63"/>
      <c r="P90" s="53"/>
      <c r="Q90" s="53"/>
      <c r="R90" s="53"/>
      <c r="S90" s="53"/>
      <c r="T90" s="53"/>
      <c r="U90" s="53"/>
      <c r="V90" s="52"/>
      <c r="W90" s="52"/>
      <c r="X90" s="52"/>
      <c r="Y90" s="51"/>
    </row>
    <row r="91" spans="1:25">
      <c r="A91" s="65"/>
      <c r="B91" s="50"/>
      <c r="C91" s="51"/>
      <c r="D91" s="51"/>
      <c r="E91" s="51"/>
      <c r="F91" s="51"/>
      <c r="G91" s="51"/>
      <c r="H91" s="51"/>
      <c r="I91" s="51"/>
      <c r="J91" s="52"/>
      <c r="K91" s="62"/>
      <c r="L91" s="62"/>
      <c r="M91" s="62"/>
      <c r="N91" s="53"/>
      <c r="O91" s="63"/>
      <c r="P91" s="53"/>
      <c r="Q91" s="53"/>
      <c r="R91" s="53"/>
      <c r="S91" s="53"/>
      <c r="T91" s="53"/>
      <c r="U91" s="53"/>
      <c r="V91" s="52"/>
      <c r="W91" s="52"/>
      <c r="X91" s="52"/>
      <c r="Y91" s="51"/>
    </row>
    <row r="92" spans="1:25">
      <c r="A92" s="65"/>
      <c r="B92" s="50"/>
      <c r="C92" s="51"/>
      <c r="D92" s="51"/>
      <c r="E92" s="51"/>
      <c r="F92" s="51"/>
      <c r="G92" s="51"/>
      <c r="H92" s="51"/>
      <c r="I92" s="51"/>
      <c r="J92" s="52"/>
      <c r="K92" s="62"/>
      <c r="L92" s="62"/>
      <c r="M92" s="62"/>
      <c r="N92" s="53"/>
      <c r="O92" s="63"/>
      <c r="P92" s="53"/>
      <c r="Q92" s="53"/>
      <c r="R92" s="53"/>
      <c r="S92" s="53"/>
      <c r="T92" s="53"/>
      <c r="U92" s="53"/>
      <c r="V92" s="52"/>
      <c r="W92" s="52"/>
      <c r="X92" s="52"/>
      <c r="Y92" s="51"/>
    </row>
    <row r="93" spans="1:25">
      <c r="A93" s="65"/>
      <c r="B93" s="50"/>
      <c r="C93" s="51"/>
      <c r="D93" s="51"/>
      <c r="E93" s="51"/>
      <c r="F93" s="51"/>
      <c r="G93" s="51"/>
      <c r="H93" s="51"/>
      <c r="I93" s="51"/>
      <c r="J93" s="52"/>
      <c r="K93" s="62"/>
      <c r="L93" s="62"/>
      <c r="M93" s="62"/>
      <c r="N93" s="53"/>
      <c r="O93" s="63"/>
      <c r="P93" s="53"/>
      <c r="Q93" s="53"/>
      <c r="R93" s="53"/>
      <c r="S93" s="53"/>
      <c r="T93" s="53"/>
      <c r="U93" s="53"/>
      <c r="V93" s="52"/>
      <c r="W93" s="52"/>
      <c r="X93" s="52"/>
      <c r="Y93" s="51"/>
    </row>
    <row r="94" spans="1:25">
      <c r="A94" s="65"/>
      <c r="B94" s="50"/>
      <c r="C94" s="51"/>
      <c r="D94" s="51"/>
      <c r="E94" s="51"/>
      <c r="F94" s="51"/>
      <c r="G94" s="51"/>
      <c r="H94" s="51"/>
      <c r="I94" s="51"/>
      <c r="J94" s="52"/>
      <c r="K94" s="62"/>
      <c r="L94" s="62"/>
      <c r="M94" s="62"/>
      <c r="N94" s="53"/>
      <c r="O94" s="63"/>
      <c r="P94" s="53"/>
      <c r="Q94" s="53"/>
      <c r="R94" s="53"/>
      <c r="S94" s="53"/>
      <c r="T94" s="53"/>
      <c r="U94" s="53"/>
      <c r="V94" s="52"/>
      <c r="W94" s="52"/>
      <c r="X94" s="52"/>
      <c r="Y94" s="51"/>
    </row>
    <row r="95" spans="1:25">
      <c r="A95" s="65"/>
      <c r="B95" s="50"/>
      <c r="C95" s="51"/>
      <c r="D95" s="51"/>
      <c r="E95" s="51"/>
      <c r="F95" s="51"/>
      <c r="G95" s="51"/>
      <c r="H95" s="51"/>
      <c r="I95" s="51"/>
      <c r="J95" s="52"/>
      <c r="K95" s="62"/>
      <c r="L95" s="62"/>
      <c r="M95" s="62"/>
      <c r="N95" s="53"/>
      <c r="O95" s="63"/>
      <c r="P95" s="53"/>
      <c r="Q95" s="53"/>
      <c r="R95" s="53"/>
      <c r="S95" s="53"/>
      <c r="T95" s="53"/>
      <c r="U95" s="53"/>
      <c r="V95" s="52"/>
      <c r="W95" s="52"/>
      <c r="X95" s="52"/>
      <c r="Y95" s="51"/>
    </row>
    <row r="96" spans="1:25">
      <c r="A96" s="65"/>
      <c r="B96" s="50"/>
      <c r="C96" s="51"/>
      <c r="D96" s="51"/>
      <c r="E96" s="51"/>
      <c r="F96" s="51"/>
      <c r="G96" s="51"/>
      <c r="H96" s="51"/>
      <c r="I96" s="51"/>
      <c r="J96" s="52"/>
      <c r="K96" s="62"/>
      <c r="L96" s="62"/>
      <c r="M96" s="62"/>
      <c r="N96" s="53"/>
      <c r="O96" s="63"/>
      <c r="P96" s="53"/>
      <c r="Q96" s="53"/>
      <c r="R96" s="53"/>
      <c r="S96" s="53"/>
      <c r="T96" s="53"/>
      <c r="U96" s="53"/>
      <c r="V96" s="52"/>
      <c r="W96" s="52"/>
      <c r="X96" s="52"/>
      <c r="Y96" s="51"/>
    </row>
    <row r="97" spans="1:25">
      <c r="A97" s="65"/>
      <c r="B97" s="50"/>
      <c r="C97" s="51"/>
      <c r="D97" s="51"/>
      <c r="E97" s="51"/>
      <c r="F97" s="51"/>
      <c r="G97" s="51"/>
      <c r="H97" s="51"/>
      <c r="I97" s="51"/>
      <c r="J97" s="52"/>
      <c r="K97" s="62"/>
      <c r="L97" s="62"/>
      <c r="M97" s="62"/>
      <c r="N97" s="53"/>
      <c r="O97" s="63"/>
      <c r="P97" s="53"/>
      <c r="Q97" s="53"/>
      <c r="R97" s="53"/>
      <c r="S97" s="53"/>
      <c r="T97" s="53"/>
      <c r="U97" s="53"/>
      <c r="V97" s="52"/>
      <c r="W97" s="52"/>
      <c r="X97" s="52"/>
      <c r="Y97" s="51"/>
    </row>
    <row r="98" spans="1:25">
      <c r="A98" s="65"/>
      <c r="B98" s="50"/>
      <c r="C98" s="51"/>
      <c r="D98" s="51"/>
      <c r="E98" s="51"/>
      <c r="F98" s="51"/>
      <c r="G98" s="51"/>
      <c r="H98" s="51"/>
      <c r="I98" s="51"/>
      <c r="J98" s="52"/>
      <c r="K98" s="62"/>
      <c r="L98" s="62"/>
      <c r="M98" s="62"/>
      <c r="N98" s="53"/>
      <c r="O98" s="63"/>
      <c r="P98" s="53"/>
      <c r="Q98" s="53"/>
      <c r="R98" s="53"/>
      <c r="S98" s="53"/>
      <c r="T98" s="53"/>
      <c r="U98" s="53"/>
      <c r="V98" s="52"/>
      <c r="W98" s="52"/>
      <c r="X98" s="52"/>
      <c r="Y98" s="51"/>
    </row>
    <row r="99" spans="1:25">
      <c r="A99" s="65"/>
      <c r="B99" s="50"/>
      <c r="C99" s="51"/>
      <c r="D99" s="51"/>
      <c r="E99" s="51"/>
      <c r="F99" s="51"/>
      <c r="G99" s="51"/>
      <c r="H99" s="51"/>
      <c r="I99" s="51"/>
      <c r="J99" s="52"/>
      <c r="K99" s="62"/>
      <c r="L99" s="62"/>
      <c r="M99" s="62"/>
      <c r="N99" s="53"/>
      <c r="O99" s="63"/>
      <c r="P99" s="53"/>
      <c r="Q99" s="53"/>
      <c r="R99" s="53"/>
      <c r="S99" s="53"/>
      <c r="T99" s="53"/>
      <c r="U99" s="53"/>
      <c r="V99" s="52"/>
      <c r="W99" s="52"/>
      <c r="X99" s="52"/>
      <c r="Y99" s="51"/>
    </row>
    <row r="100" spans="1:25">
      <c r="A100" s="65"/>
      <c r="B100" s="50"/>
      <c r="C100" s="51"/>
      <c r="D100" s="51"/>
      <c r="E100" s="51"/>
      <c r="F100" s="51"/>
      <c r="G100" s="51"/>
      <c r="H100" s="51"/>
      <c r="I100" s="51"/>
      <c r="J100" s="52"/>
      <c r="K100" s="62"/>
      <c r="L100" s="62"/>
      <c r="M100" s="62"/>
      <c r="N100" s="53"/>
      <c r="O100" s="63"/>
      <c r="P100" s="53"/>
      <c r="Q100" s="53"/>
      <c r="R100" s="53"/>
      <c r="S100" s="53"/>
      <c r="T100" s="53"/>
      <c r="U100" s="53"/>
      <c r="V100" s="52"/>
      <c r="W100" s="52"/>
      <c r="X100" s="52"/>
      <c r="Y100" s="51"/>
    </row>
    <row r="101" spans="1:25">
      <c r="A101" s="65"/>
      <c r="B101" s="50"/>
      <c r="C101" s="51"/>
      <c r="D101" s="51"/>
      <c r="E101" s="51"/>
      <c r="F101" s="51"/>
      <c r="G101" s="51"/>
      <c r="H101" s="51"/>
      <c r="I101" s="51"/>
      <c r="J101" s="52"/>
      <c r="K101" s="62"/>
      <c r="L101" s="62"/>
      <c r="M101" s="62"/>
      <c r="N101" s="53"/>
      <c r="O101" s="63"/>
      <c r="P101" s="53"/>
      <c r="Q101" s="53"/>
      <c r="R101" s="53"/>
      <c r="S101" s="53"/>
      <c r="T101" s="53"/>
      <c r="U101" s="53"/>
      <c r="V101" s="52"/>
      <c r="W101" s="52"/>
      <c r="X101" s="52"/>
      <c r="Y101" s="51"/>
    </row>
    <row r="102" spans="1:25">
      <c r="A102" s="65"/>
      <c r="B102" s="50"/>
      <c r="C102" s="51"/>
      <c r="D102" s="51"/>
      <c r="E102" s="51"/>
      <c r="F102" s="51"/>
      <c r="G102" s="51"/>
      <c r="H102" s="51"/>
      <c r="I102" s="51"/>
      <c r="J102" s="52"/>
      <c r="K102" s="62"/>
      <c r="L102" s="62"/>
      <c r="M102" s="62"/>
      <c r="N102" s="53"/>
      <c r="O102" s="63"/>
      <c r="P102" s="53"/>
      <c r="Q102" s="53"/>
      <c r="R102" s="53"/>
      <c r="S102" s="53"/>
      <c r="T102" s="53"/>
      <c r="U102" s="53"/>
      <c r="V102" s="52"/>
      <c r="W102" s="52"/>
      <c r="X102" s="52"/>
      <c r="Y102" s="51"/>
    </row>
    <row r="103" spans="1:25">
      <c r="A103" s="65"/>
      <c r="B103" s="50"/>
      <c r="C103" s="51"/>
      <c r="D103" s="51"/>
      <c r="E103" s="51"/>
      <c r="F103" s="51"/>
      <c r="G103" s="51"/>
      <c r="H103" s="51"/>
      <c r="I103" s="51"/>
      <c r="J103" s="52"/>
      <c r="K103" s="62"/>
      <c r="L103" s="62"/>
      <c r="M103" s="62"/>
      <c r="N103" s="53"/>
      <c r="O103" s="63"/>
      <c r="P103" s="53"/>
      <c r="Q103" s="53"/>
      <c r="R103" s="53"/>
      <c r="S103" s="53"/>
      <c r="T103" s="53"/>
      <c r="U103" s="53"/>
      <c r="V103" s="52"/>
      <c r="W103" s="52"/>
      <c r="X103" s="52"/>
      <c r="Y103" s="51"/>
    </row>
  </sheetData>
  <autoFilter ref="A6:Y74">
    <filterColumn colId="6" showButton="0"/>
    <filterColumn colId="7" showButton="0"/>
  </autoFilter>
  <mergeCells count="2">
    <mergeCell ref="A3:V4"/>
    <mergeCell ref="G6:I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view="pageBreakPreview" topLeftCell="C16" zoomScale="115" zoomScaleSheetLayoutView="115" workbookViewId="0">
      <selection activeCell="F43" sqref="F43"/>
    </sheetView>
  </sheetViews>
  <sheetFormatPr defaultRowHeight="14.25"/>
  <cols>
    <col min="1" max="1" width="14.140625" style="87" bestFit="1" customWidth="1"/>
    <col min="2" max="2" width="48" style="87" customWidth="1"/>
    <col min="3" max="9" width="12.7109375" style="87" customWidth="1"/>
    <col min="10" max="16384" width="9.140625" style="87"/>
  </cols>
  <sheetData>
    <row r="1" spans="1:9" s="86" customFormat="1" ht="18" customHeight="1">
      <c r="A1" s="305" t="s">
        <v>508</v>
      </c>
      <c r="B1" s="305"/>
      <c r="C1" s="305"/>
      <c r="D1" s="305"/>
      <c r="E1" s="305"/>
      <c r="F1" s="305"/>
      <c r="G1" s="305"/>
      <c r="H1" s="305"/>
      <c r="I1" s="305"/>
    </row>
    <row r="2" spans="1:9" s="86" customFormat="1" ht="18" customHeight="1">
      <c r="A2" s="306" t="str">
        <f>'[25]MG COVER PAGE'!A2</f>
        <v>Quarter of the year :   Q-II  (Jul-Aug-Sept-2025-26)</v>
      </c>
      <c r="B2" s="306"/>
      <c r="C2" s="306"/>
      <c r="D2" s="306"/>
      <c r="E2" s="306"/>
      <c r="F2" s="306"/>
      <c r="G2" s="306"/>
      <c r="H2" s="306"/>
      <c r="I2" s="306"/>
    </row>
    <row r="3" spans="1:9" s="86" customFormat="1" ht="18" customHeight="1">
      <c r="A3" s="306" t="s">
        <v>509</v>
      </c>
      <c r="B3" s="306"/>
      <c r="C3" s="306"/>
      <c r="D3" s="306"/>
      <c r="E3" s="306"/>
      <c r="F3" s="306"/>
      <c r="G3" s="306"/>
      <c r="H3" s="306"/>
      <c r="I3" s="306"/>
    </row>
    <row r="4" spans="1:9">
      <c r="A4" s="307" t="s">
        <v>510</v>
      </c>
      <c r="B4" s="307" t="s">
        <v>511</v>
      </c>
      <c r="C4" s="307" t="s">
        <v>512</v>
      </c>
      <c r="D4" s="307" t="s">
        <v>513</v>
      </c>
      <c r="E4" s="308" t="s">
        <v>514</v>
      </c>
      <c r="F4" s="309" t="s">
        <v>515</v>
      </c>
      <c r="G4" s="310"/>
      <c r="H4" s="311"/>
      <c r="I4" s="308" t="s">
        <v>516</v>
      </c>
    </row>
    <row r="5" spans="1:9">
      <c r="A5" s="307"/>
      <c r="B5" s="307"/>
      <c r="C5" s="307"/>
      <c r="D5" s="307"/>
      <c r="E5" s="308"/>
      <c r="F5" s="312"/>
      <c r="G5" s="313"/>
      <c r="H5" s="314"/>
      <c r="I5" s="308"/>
    </row>
    <row r="6" spans="1:9" ht="47.25">
      <c r="A6" s="307"/>
      <c r="B6" s="307"/>
      <c r="C6" s="307"/>
      <c r="D6" s="307"/>
      <c r="E6" s="308"/>
      <c r="F6" s="243" t="s">
        <v>517</v>
      </c>
      <c r="G6" s="243" t="s">
        <v>518</v>
      </c>
      <c r="H6" s="243" t="s">
        <v>39</v>
      </c>
      <c r="I6" s="308"/>
    </row>
    <row r="7" spans="1:9" s="137" customFormat="1" ht="15.75">
      <c r="A7" s="135"/>
      <c r="B7" s="243">
        <v>1</v>
      </c>
      <c r="C7" s="243">
        <v>2</v>
      </c>
      <c r="D7" s="243">
        <v>3</v>
      </c>
      <c r="E7" s="136" t="s">
        <v>519</v>
      </c>
      <c r="F7" s="243">
        <v>5</v>
      </c>
      <c r="G7" s="243">
        <v>6</v>
      </c>
      <c r="H7" s="243" t="s">
        <v>520</v>
      </c>
      <c r="I7" s="243" t="s">
        <v>521</v>
      </c>
    </row>
    <row r="8" spans="1:9" s="141" customFormat="1" ht="15.75">
      <c r="A8" s="138" t="s">
        <v>404</v>
      </c>
      <c r="B8" s="139" t="s">
        <v>522</v>
      </c>
      <c r="C8" s="140">
        <f>SUM(C9:C13)</f>
        <v>0</v>
      </c>
      <c r="D8" s="140">
        <f>SUM(D9:D13)</f>
        <v>206272</v>
      </c>
      <c r="E8" s="140">
        <f>C8+D8</f>
        <v>206272</v>
      </c>
      <c r="F8" s="140">
        <f>SUM(F9:F13)</f>
        <v>206272</v>
      </c>
      <c r="G8" s="140">
        <f>SUM(G9:G13)</f>
        <v>0</v>
      </c>
      <c r="H8" s="140">
        <f>F8+G8</f>
        <v>206272</v>
      </c>
      <c r="I8" s="140">
        <f>E8-H8</f>
        <v>0</v>
      </c>
    </row>
    <row r="9" spans="1:9" ht="31.5">
      <c r="A9" s="142" t="s">
        <v>523</v>
      </c>
      <c r="B9" s="143" t="s">
        <v>524</v>
      </c>
      <c r="C9" s="144">
        <v>0</v>
      </c>
      <c r="D9" s="144">
        <f>[25]ANC!D9+[25]BCC!D9+[25]BRD!D9+[25]GDC!D9+[25]NDC!D9</f>
        <v>91238</v>
      </c>
      <c r="E9" s="145">
        <f t="shared" ref="E9:E48" si="0">C9+D9</f>
        <v>91238</v>
      </c>
      <c r="F9" s="144">
        <f>[25]ANC!F9+[25]BCC!F9+[25]BRD!F9+[25]GDC!F9+[25]NDC!F9</f>
        <v>91238</v>
      </c>
      <c r="G9" s="144">
        <f>[25]ANC!G9+[25]BCC!G9+[25]BRD!G9+[25]GDC!G9+[25]NDC!G9</f>
        <v>0</v>
      </c>
      <c r="H9" s="145">
        <f t="shared" ref="H9:H49" si="1">F9+G9</f>
        <v>91238</v>
      </c>
      <c r="I9" s="145">
        <f t="shared" ref="I9:I49" si="2">E9-H9</f>
        <v>0</v>
      </c>
    </row>
    <row r="10" spans="1:9" ht="15.75">
      <c r="A10" s="142" t="s">
        <v>525</v>
      </c>
      <c r="B10" s="143" t="s">
        <v>526</v>
      </c>
      <c r="C10" s="144">
        <v>0</v>
      </c>
      <c r="D10" s="144">
        <f>[25]ANC!D10+[25]BCC!D10+[25]BRD!D10+[25]GDC!D10+[25]NDC!D10</f>
        <v>55121</v>
      </c>
      <c r="E10" s="145">
        <f t="shared" si="0"/>
        <v>55121</v>
      </c>
      <c r="F10" s="144">
        <f>[25]ANC!F10+[25]BCC!F10+[25]BRD!F10+[25]GDC!F10+[25]NDC!F10</f>
        <v>55121</v>
      </c>
      <c r="G10" s="144">
        <f>[25]ANC!G10+[25]BCC!G10+[25]BRD!G10+[25]GDC!G10+[25]NDC!G10</f>
        <v>0</v>
      </c>
      <c r="H10" s="145">
        <f t="shared" si="1"/>
        <v>55121</v>
      </c>
      <c r="I10" s="145">
        <f t="shared" si="2"/>
        <v>0</v>
      </c>
    </row>
    <row r="11" spans="1:9" ht="31.5">
      <c r="A11" s="142" t="s">
        <v>527</v>
      </c>
      <c r="B11" s="143" t="s">
        <v>528</v>
      </c>
      <c r="C11" s="144">
        <v>0</v>
      </c>
      <c r="D11" s="144">
        <f>[25]ANC!D11+[25]BCC!D11+[25]BRD!D11+[25]GDC!D11+[25]NDC!D11</f>
        <v>44337</v>
      </c>
      <c r="E11" s="145">
        <f t="shared" si="0"/>
        <v>44337</v>
      </c>
      <c r="F11" s="144">
        <f>[25]ANC!F11+[25]BCC!F11+[25]BRD!F11+[25]GDC!F11+[25]NDC!F11</f>
        <v>44337</v>
      </c>
      <c r="G11" s="144">
        <f>[25]ANC!G11+[25]BCC!G11+[25]BRD!G11+[25]GDC!G11+[25]NDC!G11</f>
        <v>0</v>
      </c>
      <c r="H11" s="145">
        <f t="shared" si="1"/>
        <v>44337</v>
      </c>
      <c r="I11" s="145">
        <f t="shared" si="2"/>
        <v>0</v>
      </c>
    </row>
    <row r="12" spans="1:9" ht="31.5">
      <c r="A12" s="142" t="s">
        <v>529</v>
      </c>
      <c r="B12" s="143" t="s">
        <v>530</v>
      </c>
      <c r="C12" s="144">
        <v>0</v>
      </c>
      <c r="D12" s="144">
        <f>[25]ANC!D12+[25]BCC!D12+[25]BRD!D12+[25]GDC!D12+[25]NDC!D12</f>
        <v>3397</v>
      </c>
      <c r="E12" s="145">
        <f t="shared" si="0"/>
        <v>3397</v>
      </c>
      <c r="F12" s="144">
        <f>[25]ANC!F12+[25]BCC!F12+[25]BRD!F12+[25]GDC!F12+[25]NDC!F12</f>
        <v>3397</v>
      </c>
      <c r="G12" s="144">
        <f>[25]ANC!G12+[25]BCC!G12+[25]BRD!G12+[25]GDC!G12+[25]NDC!G12</f>
        <v>0</v>
      </c>
      <c r="H12" s="145">
        <f t="shared" si="1"/>
        <v>3397</v>
      </c>
      <c r="I12" s="145">
        <f t="shared" si="2"/>
        <v>0</v>
      </c>
    </row>
    <row r="13" spans="1:9" ht="15.75">
      <c r="A13" s="142" t="s">
        <v>531</v>
      </c>
      <c r="B13" s="143" t="s">
        <v>532</v>
      </c>
      <c r="C13" s="144">
        <v>0</v>
      </c>
      <c r="D13" s="144">
        <f>[25]ANC!D13+[25]BCC!D13+[25]BRD!D13+[25]GDC!D13+[25]NDC!D13</f>
        <v>12179</v>
      </c>
      <c r="E13" s="145">
        <f t="shared" si="0"/>
        <v>12179</v>
      </c>
      <c r="F13" s="144">
        <f>[25]ANC!F13+[25]BCC!F13+[25]BRD!F13+[25]GDC!F13+[25]NDC!F13</f>
        <v>12179</v>
      </c>
      <c r="G13" s="144">
        <f>[25]ANC!G13+[25]BCC!G13+[25]BRD!G13+[25]GDC!G13+[25]NDC!G13</f>
        <v>0</v>
      </c>
      <c r="H13" s="145">
        <f t="shared" si="1"/>
        <v>12179</v>
      </c>
      <c r="I13" s="145">
        <f t="shared" si="2"/>
        <v>0</v>
      </c>
    </row>
    <row r="14" spans="1:9" s="141" customFormat="1" ht="15.75">
      <c r="A14" s="138" t="s">
        <v>533</v>
      </c>
      <c r="B14" s="139" t="s">
        <v>534</v>
      </c>
      <c r="C14" s="140">
        <f>SUM(C15:C19)</f>
        <v>0</v>
      </c>
      <c r="D14" s="140">
        <f>SUM(D15:D19)</f>
        <v>9820</v>
      </c>
      <c r="E14" s="140">
        <f>C14+D14</f>
        <v>9820</v>
      </c>
      <c r="F14" s="140">
        <f>SUM(F15:F19)</f>
        <v>9820</v>
      </c>
      <c r="G14" s="140">
        <f>SUM(G15:G19)</f>
        <v>0</v>
      </c>
      <c r="H14" s="140">
        <f>F14+G14</f>
        <v>9820</v>
      </c>
      <c r="I14" s="140">
        <f>E14-H14</f>
        <v>0</v>
      </c>
    </row>
    <row r="15" spans="1:9" ht="15.75">
      <c r="A15" s="142" t="s">
        <v>523</v>
      </c>
      <c r="B15" s="143" t="s">
        <v>535</v>
      </c>
      <c r="C15" s="144">
        <v>0</v>
      </c>
      <c r="D15" s="144">
        <f>[25]ANC!D15+[25]BCC!D15+[25]BRD!D15+[25]GDC!D15+[25]NDC!D15</f>
        <v>5461</v>
      </c>
      <c r="E15" s="145">
        <f t="shared" si="0"/>
        <v>5461</v>
      </c>
      <c r="F15" s="144">
        <f>[25]ANC!F15+[25]BCC!F15+[25]BRD!F15+[25]GDC!F15+[25]NDC!F15</f>
        <v>5461</v>
      </c>
      <c r="G15" s="144">
        <f>[25]ANC!G15+[25]BCC!G15+[25]BRD!G15+[25]GDC!G15+[25]NDC!G15</f>
        <v>0</v>
      </c>
      <c r="H15" s="145">
        <f t="shared" si="1"/>
        <v>5461</v>
      </c>
      <c r="I15" s="145">
        <f t="shared" si="2"/>
        <v>0</v>
      </c>
    </row>
    <row r="16" spans="1:9" ht="15.75">
      <c r="A16" s="142" t="s">
        <v>525</v>
      </c>
      <c r="B16" s="143" t="s">
        <v>536</v>
      </c>
      <c r="C16" s="144">
        <v>0</v>
      </c>
      <c r="D16" s="144">
        <f>[25]ANC!D16+[25]BCC!D16+[25]BRD!D16+[25]GDC!D16+[25]NDC!D16</f>
        <v>2036</v>
      </c>
      <c r="E16" s="145">
        <f t="shared" si="0"/>
        <v>2036</v>
      </c>
      <c r="F16" s="144">
        <f>[25]ANC!F16+[25]BCC!F16+[25]BRD!F16+[25]GDC!F16+[25]NDC!F16</f>
        <v>2036</v>
      </c>
      <c r="G16" s="144">
        <f>[25]ANC!G16+[25]BCC!G16+[25]BRD!G16+[25]GDC!G16+[25]NDC!G16</f>
        <v>0</v>
      </c>
      <c r="H16" s="145">
        <f t="shared" si="1"/>
        <v>2036</v>
      </c>
      <c r="I16" s="145">
        <f t="shared" si="2"/>
        <v>0</v>
      </c>
    </row>
    <row r="17" spans="1:9" ht="15.75">
      <c r="A17" s="142" t="s">
        <v>527</v>
      </c>
      <c r="B17" s="143" t="s">
        <v>537</v>
      </c>
      <c r="C17" s="144">
        <v>0</v>
      </c>
      <c r="D17" s="144">
        <f>[25]ANC!D17+[25]BCC!D17+[25]BRD!D17+[25]GDC!D17+[25]NDC!D17</f>
        <v>39</v>
      </c>
      <c r="E17" s="145">
        <f t="shared" si="0"/>
        <v>39</v>
      </c>
      <c r="F17" s="144">
        <f>[25]ANC!F17+[25]BCC!F17+[25]BRD!F17+[25]GDC!F17+[25]NDC!F17</f>
        <v>39</v>
      </c>
      <c r="G17" s="144">
        <f>[25]ANC!G17+[25]BCC!G17+[25]BRD!G17+[25]GDC!G17+[25]NDC!G17</f>
        <v>0</v>
      </c>
      <c r="H17" s="145">
        <f t="shared" si="1"/>
        <v>39</v>
      </c>
      <c r="I17" s="145">
        <f t="shared" si="2"/>
        <v>0</v>
      </c>
    </row>
    <row r="18" spans="1:9" ht="15.75">
      <c r="A18" s="142" t="s">
        <v>529</v>
      </c>
      <c r="B18" s="143" t="s">
        <v>538</v>
      </c>
      <c r="C18" s="144">
        <v>0</v>
      </c>
      <c r="D18" s="144">
        <f>[25]ANC!D18+[25]BCC!D18+[25]BRD!D18+[25]GDC!D18+[25]NDC!D18</f>
        <v>488</v>
      </c>
      <c r="E18" s="145">
        <f t="shared" si="0"/>
        <v>488</v>
      </c>
      <c r="F18" s="144">
        <f>[25]ANC!F18+[25]BCC!F18+[25]BRD!F18+[25]GDC!F18+[25]NDC!F18</f>
        <v>488</v>
      </c>
      <c r="G18" s="144">
        <f>[25]ANC!G18+[25]BCC!G18+[25]BRD!G18+[25]GDC!G18+[25]NDC!G18</f>
        <v>0</v>
      </c>
      <c r="H18" s="145">
        <f t="shared" si="1"/>
        <v>488</v>
      </c>
      <c r="I18" s="145">
        <f t="shared" si="2"/>
        <v>0</v>
      </c>
    </row>
    <row r="19" spans="1:9" ht="15.75">
      <c r="A19" s="142" t="s">
        <v>531</v>
      </c>
      <c r="B19" s="143" t="s">
        <v>539</v>
      </c>
      <c r="C19" s="144">
        <v>0</v>
      </c>
      <c r="D19" s="144">
        <f>[25]ANC!D19+[25]BCC!D19+[25]BRD!D19+[25]GDC!D19+[25]NDC!D19</f>
        <v>1796</v>
      </c>
      <c r="E19" s="145">
        <f t="shared" si="0"/>
        <v>1796</v>
      </c>
      <c r="F19" s="144">
        <f>[25]ANC!F19+[25]BCC!F19+[25]BRD!F19+[25]GDC!F19+[25]NDC!F19</f>
        <v>1796</v>
      </c>
      <c r="G19" s="144">
        <f>[25]ANC!G19+[25]BCC!G19+[25]BRD!G19+[25]GDC!G19+[25]NDC!G19</f>
        <v>0</v>
      </c>
      <c r="H19" s="145">
        <f t="shared" si="1"/>
        <v>1796</v>
      </c>
      <c r="I19" s="145">
        <f t="shared" si="2"/>
        <v>0</v>
      </c>
    </row>
    <row r="20" spans="1:9" s="141" customFormat="1" ht="15.75">
      <c r="A20" s="138" t="s">
        <v>540</v>
      </c>
      <c r="B20" s="139" t="s">
        <v>541</v>
      </c>
      <c r="C20" s="140">
        <f>SUM(C21:C26)</f>
        <v>0</v>
      </c>
      <c r="D20" s="140">
        <f>SUM(D21:D26)</f>
        <v>27640</v>
      </c>
      <c r="E20" s="140">
        <f t="shared" si="0"/>
        <v>27640</v>
      </c>
      <c r="F20" s="140">
        <f>SUM(F21:F26)</f>
        <v>27640</v>
      </c>
      <c r="G20" s="140">
        <f>SUM(G21:G26)</f>
        <v>0</v>
      </c>
      <c r="H20" s="140">
        <f t="shared" si="1"/>
        <v>27640</v>
      </c>
      <c r="I20" s="140">
        <f t="shared" si="2"/>
        <v>0</v>
      </c>
    </row>
    <row r="21" spans="1:9" ht="15.75">
      <c r="A21" s="142" t="s">
        <v>523</v>
      </c>
      <c r="B21" s="143" t="s">
        <v>542</v>
      </c>
      <c r="C21" s="144">
        <v>0</v>
      </c>
      <c r="D21" s="144">
        <f>[25]ANC!D21+[25]BCC!D21+[25]BRD!D21+[25]GDC!D21+[25]NDC!D21</f>
        <v>15104</v>
      </c>
      <c r="E21" s="145">
        <f t="shared" si="0"/>
        <v>15104</v>
      </c>
      <c r="F21" s="144">
        <f>[25]ANC!F21+[25]BCC!F21+[25]BRD!F21+[25]GDC!F21+[25]NDC!F21</f>
        <v>15104</v>
      </c>
      <c r="G21" s="144">
        <f>[25]ANC!G21+[25]BCC!G21+[25]BRD!G21+[25]GDC!G21+[25]NDC!G21</f>
        <v>0</v>
      </c>
      <c r="H21" s="145">
        <f t="shared" si="1"/>
        <v>15104</v>
      </c>
      <c r="I21" s="145">
        <f t="shared" si="2"/>
        <v>0</v>
      </c>
    </row>
    <row r="22" spans="1:9" ht="15.75">
      <c r="A22" s="142" t="s">
        <v>525</v>
      </c>
      <c r="B22" s="143" t="s">
        <v>543</v>
      </c>
      <c r="C22" s="144">
        <v>0</v>
      </c>
      <c r="D22" s="144">
        <f>[25]ANC!D22+[25]BCC!D22+[25]BRD!D22+[25]GDC!D22+[25]NDC!D22</f>
        <v>1106</v>
      </c>
      <c r="E22" s="145">
        <f t="shared" si="0"/>
        <v>1106</v>
      </c>
      <c r="F22" s="144">
        <f>[25]ANC!F22+[25]BCC!F22+[25]BRD!F22+[25]GDC!F22+[25]NDC!F22</f>
        <v>1106</v>
      </c>
      <c r="G22" s="144">
        <f>[25]ANC!G22+[25]BCC!G22+[25]BRD!G22+[25]GDC!G22+[25]NDC!G22</f>
        <v>0</v>
      </c>
      <c r="H22" s="145">
        <f t="shared" si="1"/>
        <v>1106</v>
      </c>
      <c r="I22" s="145">
        <f t="shared" si="2"/>
        <v>0</v>
      </c>
    </row>
    <row r="23" spans="1:9" ht="15.75">
      <c r="A23" s="142" t="s">
        <v>527</v>
      </c>
      <c r="B23" s="143" t="s">
        <v>544</v>
      </c>
      <c r="C23" s="144">
        <v>0</v>
      </c>
      <c r="D23" s="144">
        <f>[25]ANC!D23+[25]BCC!D23+[25]BRD!D23+[25]GDC!D23+[25]NDC!D23</f>
        <v>649</v>
      </c>
      <c r="E23" s="145">
        <f t="shared" si="0"/>
        <v>649</v>
      </c>
      <c r="F23" s="144">
        <f>[25]ANC!F23+[25]BCC!F23+[25]BRD!F23+[25]GDC!F23+[25]NDC!F23</f>
        <v>649</v>
      </c>
      <c r="G23" s="144">
        <f>[25]ANC!G23+[25]BCC!G23+[25]BRD!G23+[25]GDC!G23+[25]NDC!G23</f>
        <v>0</v>
      </c>
      <c r="H23" s="145">
        <f t="shared" si="1"/>
        <v>649</v>
      </c>
      <c r="I23" s="145">
        <f t="shared" si="2"/>
        <v>0</v>
      </c>
    </row>
    <row r="24" spans="1:9" ht="15.75">
      <c r="A24" s="142" t="s">
        <v>529</v>
      </c>
      <c r="B24" s="143" t="s">
        <v>545</v>
      </c>
      <c r="C24" s="144">
        <v>0</v>
      </c>
      <c r="D24" s="144">
        <f>[25]ANC!D24+[25]BCC!D24+[25]BRD!D24+[25]GDC!D24+[25]NDC!D24</f>
        <v>0</v>
      </c>
      <c r="E24" s="145">
        <f t="shared" si="0"/>
        <v>0</v>
      </c>
      <c r="F24" s="144">
        <f>[25]ANC!F24+[25]BCC!F24+[25]BRD!F24+[25]GDC!F24+[25]NDC!F24</f>
        <v>0</v>
      </c>
      <c r="G24" s="144">
        <f>[25]ANC!G24+[25]BCC!G24+[25]BRD!G24+[25]GDC!G24+[25]NDC!G24</f>
        <v>0</v>
      </c>
      <c r="H24" s="145">
        <f t="shared" si="1"/>
        <v>0</v>
      </c>
      <c r="I24" s="145">
        <f t="shared" si="2"/>
        <v>0</v>
      </c>
    </row>
    <row r="25" spans="1:9" ht="15.75">
      <c r="A25" s="142" t="s">
        <v>531</v>
      </c>
      <c r="B25" s="143" t="s">
        <v>546</v>
      </c>
      <c r="C25" s="144">
        <v>0</v>
      </c>
      <c r="D25" s="144">
        <f>[25]ANC!D25+[25]BCC!D25+[25]BRD!D25+[25]GDC!D25+[25]NDC!D25</f>
        <v>5496</v>
      </c>
      <c r="E25" s="145">
        <f t="shared" si="0"/>
        <v>5496</v>
      </c>
      <c r="F25" s="144">
        <f>[25]ANC!F25+[25]BCC!F25+[25]BRD!F25+[25]GDC!F25+[25]NDC!F25</f>
        <v>5496</v>
      </c>
      <c r="G25" s="144">
        <f>[25]ANC!G25+[25]BCC!G25+[25]BRD!G25+[25]GDC!G25+[25]NDC!G25</f>
        <v>0</v>
      </c>
      <c r="H25" s="145">
        <f t="shared" si="1"/>
        <v>5496</v>
      </c>
      <c r="I25" s="145">
        <f t="shared" si="2"/>
        <v>0</v>
      </c>
    </row>
    <row r="26" spans="1:9" ht="15.75">
      <c r="A26" s="142" t="s">
        <v>547</v>
      </c>
      <c r="B26" s="143" t="s">
        <v>548</v>
      </c>
      <c r="C26" s="144">
        <v>0</v>
      </c>
      <c r="D26" s="144">
        <f>[25]ANC!D26+[25]BCC!D26+[25]BRD!D26+[25]GDC!D26+[25]NDC!D26</f>
        <v>5285</v>
      </c>
      <c r="E26" s="145">
        <f t="shared" si="0"/>
        <v>5285</v>
      </c>
      <c r="F26" s="144">
        <f>[25]ANC!F26+[25]BCC!F26+[25]BRD!F26+[25]GDC!F26+[25]NDC!F26</f>
        <v>5285</v>
      </c>
      <c r="G26" s="144">
        <f>[25]ANC!G26+[25]BCC!G26+[25]BRD!G26+[25]GDC!G26+[25]NDC!G26</f>
        <v>0</v>
      </c>
      <c r="H26" s="145">
        <f t="shared" si="1"/>
        <v>5285</v>
      </c>
      <c r="I26" s="145">
        <f t="shared" si="2"/>
        <v>0</v>
      </c>
    </row>
    <row r="27" spans="1:9" s="141" customFormat="1" ht="15.75">
      <c r="A27" s="138" t="s">
        <v>549</v>
      </c>
      <c r="B27" s="139" t="s">
        <v>550</v>
      </c>
      <c r="C27" s="140">
        <f>SUM(C28:C29)</f>
        <v>0</v>
      </c>
      <c r="D27" s="140">
        <f>SUM(D28:D29)</f>
        <v>6202</v>
      </c>
      <c r="E27" s="140">
        <f t="shared" si="0"/>
        <v>6202</v>
      </c>
      <c r="F27" s="140">
        <f>SUM(F28:F29)</f>
        <v>6202</v>
      </c>
      <c r="G27" s="140">
        <f>SUM(G28:G29)</f>
        <v>0</v>
      </c>
      <c r="H27" s="140">
        <f t="shared" si="1"/>
        <v>6202</v>
      </c>
      <c r="I27" s="140">
        <f t="shared" si="2"/>
        <v>0</v>
      </c>
    </row>
    <row r="28" spans="1:9" ht="15.75">
      <c r="A28" s="142" t="s">
        <v>523</v>
      </c>
      <c r="B28" s="143" t="s">
        <v>551</v>
      </c>
      <c r="C28" s="144">
        <v>0</v>
      </c>
      <c r="D28" s="144">
        <f>[25]ANC!D28+[25]BCC!D28+[25]BRD!D28+[25]GDC!D28+[25]NDC!D28</f>
        <v>4652</v>
      </c>
      <c r="E28" s="145">
        <f t="shared" si="0"/>
        <v>4652</v>
      </c>
      <c r="F28" s="144">
        <f>[25]ANC!F28+[25]BCC!F28+[25]BRD!F28+[25]GDC!F28+[25]NDC!F28</f>
        <v>4652</v>
      </c>
      <c r="G28" s="144">
        <f>[25]ANC!G28+[25]BCC!G28+[25]BRD!G28+[25]GDC!G28+[25]NDC!G28</f>
        <v>0</v>
      </c>
      <c r="H28" s="145">
        <f t="shared" si="1"/>
        <v>4652</v>
      </c>
      <c r="I28" s="145">
        <f t="shared" si="2"/>
        <v>0</v>
      </c>
    </row>
    <row r="29" spans="1:9" ht="15.75">
      <c r="A29" s="142" t="s">
        <v>525</v>
      </c>
      <c r="B29" s="143" t="s">
        <v>552</v>
      </c>
      <c r="C29" s="144">
        <v>0</v>
      </c>
      <c r="D29" s="144">
        <f>[25]ANC!D29+[25]BCC!D29+[25]BRD!D29+[25]GDC!D29+[25]NDC!D29</f>
        <v>1550</v>
      </c>
      <c r="E29" s="145">
        <f t="shared" si="0"/>
        <v>1550</v>
      </c>
      <c r="F29" s="144">
        <f>[25]ANC!F29+[25]BCC!F29+[25]BRD!F29+[25]GDC!F29+[25]NDC!F29</f>
        <v>1550</v>
      </c>
      <c r="G29" s="144">
        <f>[25]ANC!G29+[25]BCC!G29+[25]BRD!G29+[25]GDC!G29+[25]NDC!G29</f>
        <v>0</v>
      </c>
      <c r="H29" s="145">
        <f t="shared" si="1"/>
        <v>1550</v>
      </c>
      <c r="I29" s="145">
        <f t="shared" si="2"/>
        <v>0</v>
      </c>
    </row>
    <row r="30" spans="1:9" s="141" customFormat="1" ht="15.75">
      <c r="A30" s="138" t="s">
        <v>553</v>
      </c>
      <c r="B30" s="139" t="s">
        <v>554</v>
      </c>
      <c r="C30" s="140">
        <f>SUM(C31:C34)</f>
        <v>0</v>
      </c>
      <c r="D30" s="140">
        <f>SUM(D31:D34)</f>
        <v>14695</v>
      </c>
      <c r="E30" s="140">
        <f t="shared" si="0"/>
        <v>14695</v>
      </c>
      <c r="F30" s="146">
        <f>SUM(F31:F34)</f>
        <v>14695</v>
      </c>
      <c r="G30" s="146">
        <f>SUM(G31:G34)</f>
        <v>0</v>
      </c>
      <c r="H30" s="140">
        <f t="shared" si="1"/>
        <v>14695</v>
      </c>
      <c r="I30" s="140">
        <f t="shared" si="2"/>
        <v>0</v>
      </c>
    </row>
    <row r="31" spans="1:9" ht="31.5">
      <c r="A31" s="142" t="s">
        <v>523</v>
      </c>
      <c r="B31" s="143" t="s">
        <v>555</v>
      </c>
      <c r="C31" s="144">
        <v>0</v>
      </c>
      <c r="D31" s="144">
        <f>[25]ANC!D31+[25]BCC!D31+[25]BRD!D31+[25]GDC!D31+[25]NDC!D31</f>
        <v>9425</v>
      </c>
      <c r="E31" s="145">
        <f t="shared" si="0"/>
        <v>9425</v>
      </c>
      <c r="F31" s="147">
        <f>[25]ANC!F31+[25]BCC!F31+[25]BRD!F31+[25]GDC!F31+[25]NDC!F31</f>
        <v>9425</v>
      </c>
      <c r="G31" s="147">
        <f>[25]ANC!G31+[25]BCC!G31+[25]BRD!G31+[25]GDC!G31+[25]NDC!G31</f>
        <v>0</v>
      </c>
      <c r="H31" s="145">
        <f t="shared" si="1"/>
        <v>9425</v>
      </c>
      <c r="I31" s="145">
        <f t="shared" si="2"/>
        <v>0</v>
      </c>
    </row>
    <row r="32" spans="1:9" ht="31.5">
      <c r="A32" s="142" t="s">
        <v>525</v>
      </c>
      <c r="B32" s="143" t="s">
        <v>556</v>
      </c>
      <c r="C32" s="144">
        <v>0</v>
      </c>
      <c r="D32" s="144">
        <f>[25]ANC!D32+[25]BCC!D32+[25]BRD!D32+[25]GDC!D32+[25]NDC!D32</f>
        <v>4236</v>
      </c>
      <c r="E32" s="145">
        <f t="shared" si="0"/>
        <v>4236</v>
      </c>
      <c r="F32" s="144">
        <f>[25]ANC!F32+[25]BCC!F32+[25]BRD!F32+[25]GDC!F32+[25]NDC!F32</f>
        <v>4236</v>
      </c>
      <c r="G32" s="144">
        <f>[25]ANC!G32+[25]BCC!G32+[25]BRD!G32+[25]GDC!G32+[25]NDC!G32</f>
        <v>0</v>
      </c>
      <c r="H32" s="145">
        <f t="shared" si="1"/>
        <v>4236</v>
      </c>
      <c r="I32" s="145">
        <f t="shared" si="2"/>
        <v>0</v>
      </c>
    </row>
    <row r="33" spans="1:9" ht="31.5">
      <c r="A33" s="142" t="s">
        <v>527</v>
      </c>
      <c r="B33" s="143" t="s">
        <v>557</v>
      </c>
      <c r="C33" s="144">
        <v>0</v>
      </c>
      <c r="D33" s="144">
        <f>[25]ANC!D33+[25]BCC!D33+[25]BRD!D33+[25]GDC!D33+[25]NDC!D33</f>
        <v>866</v>
      </c>
      <c r="E33" s="145">
        <f t="shared" si="0"/>
        <v>866</v>
      </c>
      <c r="F33" s="144">
        <f>[25]ANC!F33+[25]BCC!F33+[25]BRD!F33+[25]GDC!F33+[25]NDC!F33</f>
        <v>866</v>
      </c>
      <c r="G33" s="144">
        <f>[25]ANC!G33+[25]BCC!G33+[25]BRD!G33+[25]GDC!G33+[25]NDC!G33</f>
        <v>0</v>
      </c>
      <c r="H33" s="145">
        <f t="shared" si="1"/>
        <v>866</v>
      </c>
      <c r="I33" s="145">
        <f t="shared" si="2"/>
        <v>0</v>
      </c>
    </row>
    <row r="34" spans="1:9" ht="15.75">
      <c r="A34" s="142" t="s">
        <v>529</v>
      </c>
      <c r="B34" s="143" t="s">
        <v>558</v>
      </c>
      <c r="C34" s="144">
        <v>0</v>
      </c>
      <c r="D34" s="144">
        <f>[25]ANC!D34+[25]BCC!D34+[25]BRD!D34+[25]GDC!D34+[25]NDC!D34</f>
        <v>168</v>
      </c>
      <c r="E34" s="145">
        <f t="shared" si="0"/>
        <v>168</v>
      </c>
      <c r="F34" s="144">
        <f>[25]ANC!F34+[25]BCC!F34+[25]BRD!F34+[25]GDC!F34+[25]NDC!F34</f>
        <v>168</v>
      </c>
      <c r="G34" s="144">
        <f>[25]ANC!G34+[25]BCC!G34+[25]BRD!G34+[25]GDC!G34+[25]NDC!G34</f>
        <v>0</v>
      </c>
      <c r="H34" s="145">
        <f t="shared" si="1"/>
        <v>168</v>
      </c>
      <c r="I34" s="145">
        <f t="shared" si="2"/>
        <v>0</v>
      </c>
    </row>
    <row r="35" spans="1:9" s="141" customFormat="1" ht="15.75">
      <c r="A35" s="138" t="s">
        <v>559</v>
      </c>
      <c r="B35" s="139" t="s">
        <v>560</v>
      </c>
      <c r="C35" s="140">
        <f>SUM(C36:C44)</f>
        <v>0</v>
      </c>
      <c r="D35" s="140">
        <f>SUM(D36:D44)</f>
        <v>17108</v>
      </c>
      <c r="E35" s="140">
        <f t="shared" si="0"/>
        <v>17108</v>
      </c>
      <c r="F35" s="146">
        <f>SUM(F36:F44)</f>
        <v>17108</v>
      </c>
      <c r="G35" s="146">
        <f>SUM(G36:G44)</f>
        <v>0</v>
      </c>
      <c r="H35" s="140">
        <f t="shared" si="1"/>
        <v>17108</v>
      </c>
      <c r="I35" s="140">
        <f t="shared" si="2"/>
        <v>0</v>
      </c>
    </row>
    <row r="36" spans="1:9" ht="31.5">
      <c r="A36" s="142" t="s">
        <v>523</v>
      </c>
      <c r="B36" s="143" t="s">
        <v>561</v>
      </c>
      <c r="C36" s="144">
        <v>0</v>
      </c>
      <c r="D36" s="144">
        <f>[25]ANC!D36+[25]BCC!D36+[25]BRD!D36+[25]GDC!D36+[25]NDC!D36</f>
        <v>4436</v>
      </c>
      <c r="E36" s="145">
        <f t="shared" si="0"/>
        <v>4436</v>
      </c>
      <c r="F36" s="144">
        <f>[25]ANC!F36+[25]BCC!F36+[25]BRD!F36+[25]GDC!F36+[25]NDC!F36</f>
        <v>4436</v>
      </c>
      <c r="G36" s="144">
        <f>[25]ANC!G36+[25]BCC!G36+[25]BRD!G36+[25]GDC!G36+[25]NDC!G36</f>
        <v>0</v>
      </c>
      <c r="H36" s="145">
        <f t="shared" si="1"/>
        <v>4436</v>
      </c>
      <c r="I36" s="145">
        <f t="shared" si="2"/>
        <v>0</v>
      </c>
    </row>
    <row r="37" spans="1:9" ht="47.25">
      <c r="A37" s="142" t="s">
        <v>525</v>
      </c>
      <c r="B37" s="143" t="s">
        <v>562</v>
      </c>
      <c r="C37" s="144">
        <v>0</v>
      </c>
      <c r="D37" s="144">
        <f>[25]ANC!D37+[25]BCC!D37+[25]BRD!D37+[25]GDC!D37+[25]NDC!D37</f>
        <v>1689</v>
      </c>
      <c r="E37" s="145">
        <f t="shared" si="0"/>
        <v>1689</v>
      </c>
      <c r="F37" s="147">
        <f>[25]ANC!F37+[25]BCC!F37+[25]BRD!F37+[25]GDC!F37+[25]NDC!F37</f>
        <v>1689</v>
      </c>
      <c r="G37" s="147">
        <f>[25]ANC!G37+[25]BCC!G37+[25]BRD!G37+[25]GDC!G37+[25]NDC!G37</f>
        <v>0</v>
      </c>
      <c r="H37" s="145">
        <f t="shared" si="1"/>
        <v>1689</v>
      </c>
      <c r="I37" s="145">
        <f t="shared" si="2"/>
        <v>0</v>
      </c>
    </row>
    <row r="38" spans="1:9" ht="31.5">
      <c r="A38" s="142" t="s">
        <v>527</v>
      </c>
      <c r="B38" s="143" t="s">
        <v>563</v>
      </c>
      <c r="C38" s="144">
        <v>0</v>
      </c>
      <c r="D38" s="144">
        <f>[25]ANC!D38+[25]BCC!D38+[25]BRD!D38+[25]GDC!D38+[25]NDC!D38</f>
        <v>1773</v>
      </c>
      <c r="E38" s="145">
        <f t="shared" si="0"/>
        <v>1773</v>
      </c>
      <c r="F38" s="144">
        <f>[25]ANC!F38+[25]BCC!F38+[25]BRD!F38+[25]GDC!F38+[25]NDC!F38</f>
        <v>1773</v>
      </c>
      <c r="G38" s="144">
        <f>[25]ANC!G38+[25]BCC!G38+[25]BRD!G38+[25]GDC!G38+[25]NDC!G38</f>
        <v>0</v>
      </c>
      <c r="H38" s="145">
        <f t="shared" si="1"/>
        <v>1773</v>
      </c>
      <c r="I38" s="145">
        <f t="shared" si="2"/>
        <v>0</v>
      </c>
    </row>
    <row r="39" spans="1:9" ht="47.25">
      <c r="A39" s="142" t="s">
        <v>529</v>
      </c>
      <c r="B39" s="143" t="s">
        <v>564</v>
      </c>
      <c r="C39" s="144">
        <v>0</v>
      </c>
      <c r="D39" s="144">
        <f>[25]ANC!D39+[25]BCC!D39+[25]BRD!D39+[25]GDC!D39+[25]NDC!D39</f>
        <v>2337</v>
      </c>
      <c r="E39" s="145">
        <f t="shared" si="0"/>
        <v>2337</v>
      </c>
      <c r="F39" s="144">
        <f>[25]ANC!F39+[25]BCC!F39+[25]BRD!F39+[25]GDC!F39+[25]NDC!F39</f>
        <v>2337</v>
      </c>
      <c r="G39" s="144">
        <f>[25]ANC!G39+[25]BCC!G39+[25]BRD!G39+[25]GDC!G39+[25]NDC!G39</f>
        <v>0</v>
      </c>
      <c r="H39" s="145">
        <f t="shared" si="1"/>
        <v>2337</v>
      </c>
      <c r="I39" s="145">
        <f t="shared" si="2"/>
        <v>0</v>
      </c>
    </row>
    <row r="40" spans="1:9" ht="31.5">
      <c r="A40" s="142" t="s">
        <v>531</v>
      </c>
      <c r="B40" s="143" t="s">
        <v>565</v>
      </c>
      <c r="C40" s="144">
        <v>0</v>
      </c>
      <c r="D40" s="144">
        <f>[25]ANC!D40+[25]BCC!D40+[25]BRD!D40+[25]GDC!D40+[25]NDC!D40</f>
        <v>4</v>
      </c>
      <c r="E40" s="145">
        <f t="shared" si="0"/>
        <v>4</v>
      </c>
      <c r="F40" s="144">
        <f>[25]ANC!F40+[25]BCC!F40+[25]BRD!F40+[25]GDC!F40+[25]NDC!F40</f>
        <v>4</v>
      </c>
      <c r="G40" s="144">
        <f>[25]ANC!G40+[25]BCC!G40+[25]BRD!G40+[25]GDC!G40+[25]NDC!G40</f>
        <v>0</v>
      </c>
      <c r="H40" s="145">
        <f t="shared" si="1"/>
        <v>4</v>
      </c>
      <c r="I40" s="145">
        <f t="shared" si="2"/>
        <v>0</v>
      </c>
    </row>
    <row r="41" spans="1:9" ht="15.75">
      <c r="A41" s="142" t="s">
        <v>547</v>
      </c>
      <c r="B41" s="143" t="s">
        <v>566</v>
      </c>
      <c r="C41" s="144">
        <v>0</v>
      </c>
      <c r="D41" s="144">
        <f>[25]ANC!D41+[25]BCC!D41+[25]BRD!D41+[25]GDC!D41+[25]NDC!D41</f>
        <v>2906</v>
      </c>
      <c r="E41" s="145">
        <f t="shared" si="0"/>
        <v>2906</v>
      </c>
      <c r="F41" s="147">
        <f>[25]ANC!F41+[25]BCC!F41+[25]BRD!F41+[25]GDC!F41+[25]NDC!F41</f>
        <v>2906</v>
      </c>
      <c r="G41" s="147">
        <f>[25]ANC!G41+[25]BCC!G41+[25]BRD!G41+[25]GDC!G41+[25]NDC!G41</f>
        <v>0</v>
      </c>
      <c r="H41" s="145">
        <f t="shared" si="1"/>
        <v>2906</v>
      </c>
      <c r="I41" s="145">
        <f t="shared" si="2"/>
        <v>0</v>
      </c>
    </row>
    <row r="42" spans="1:9" ht="15.75">
      <c r="A42" s="142" t="s">
        <v>567</v>
      </c>
      <c r="B42" s="143" t="s">
        <v>568</v>
      </c>
      <c r="C42" s="144">
        <v>0</v>
      </c>
      <c r="D42" s="144">
        <f>[25]ANC!D42+[25]BCC!D42+[25]BRD!D42+[25]GDC!D42+[25]NDC!D42</f>
        <v>3857</v>
      </c>
      <c r="E42" s="145">
        <f t="shared" si="0"/>
        <v>3857</v>
      </c>
      <c r="F42" s="144">
        <f>[25]ANC!F42+[25]BCC!F42+[25]BRD!F42+[25]GDC!F42+[25]NDC!F42</f>
        <v>3857</v>
      </c>
      <c r="G42" s="144">
        <f>[25]ANC!G42+[25]BCC!G42+[25]BRD!G42+[25]GDC!G42+[25]NDC!G42</f>
        <v>0</v>
      </c>
      <c r="H42" s="145">
        <f t="shared" si="1"/>
        <v>3857</v>
      </c>
      <c r="I42" s="145">
        <f t="shared" si="2"/>
        <v>0</v>
      </c>
    </row>
    <row r="43" spans="1:9" ht="31.5">
      <c r="A43" s="142" t="s">
        <v>569</v>
      </c>
      <c r="B43" s="143" t="s">
        <v>570</v>
      </c>
      <c r="C43" s="144">
        <v>0</v>
      </c>
      <c r="D43" s="144">
        <f>[25]ANC!D43+[25]BCC!D43+[25]BRD!D43+[25]GDC!D43+[25]NDC!D43</f>
        <v>48</v>
      </c>
      <c r="E43" s="145">
        <f t="shared" si="0"/>
        <v>48</v>
      </c>
      <c r="F43" s="144">
        <f>[25]ANC!F43+[25]BCC!F43+[25]BRD!F43+[25]GDC!F43+[25]NDC!F43</f>
        <v>48</v>
      </c>
      <c r="G43" s="144">
        <f>[25]ANC!G43+[25]BCC!G43+[25]BRD!G43+[25]GDC!G43+[25]NDC!G43</f>
        <v>0</v>
      </c>
      <c r="H43" s="145">
        <f t="shared" si="1"/>
        <v>48</v>
      </c>
      <c r="I43" s="145">
        <f t="shared" si="2"/>
        <v>0</v>
      </c>
    </row>
    <row r="44" spans="1:9" ht="15.75">
      <c r="A44" s="142" t="s">
        <v>571</v>
      </c>
      <c r="B44" s="143" t="s">
        <v>572</v>
      </c>
      <c r="C44" s="144">
        <v>0</v>
      </c>
      <c r="D44" s="144">
        <f>[25]ANC!D44+[25]BCC!D44+[25]BRD!D44+[25]GDC!D44+[25]NDC!D44</f>
        <v>58</v>
      </c>
      <c r="E44" s="145">
        <f t="shared" si="0"/>
        <v>58</v>
      </c>
      <c r="F44" s="144">
        <f>[25]ANC!F44+[25]BCC!F44+[25]BRD!F44+[25]GDC!F44+[25]NDC!F44</f>
        <v>58</v>
      </c>
      <c r="G44" s="144">
        <f>[25]ANC!G44+[25]BCC!G44+[25]BRD!G44+[25]GDC!G44+[25]NDC!G44</f>
        <v>0</v>
      </c>
      <c r="H44" s="145">
        <f t="shared" si="1"/>
        <v>58</v>
      </c>
      <c r="I44" s="145">
        <f t="shared" si="2"/>
        <v>0</v>
      </c>
    </row>
    <row r="45" spans="1:9" s="141" customFormat="1" ht="31.5">
      <c r="A45" s="138" t="s">
        <v>573</v>
      </c>
      <c r="B45" s="139" t="s">
        <v>574</v>
      </c>
      <c r="C45" s="140">
        <v>0</v>
      </c>
      <c r="D45" s="140">
        <f>[25]ANC!D45+[25]BCC!D45+[25]BRD!D45+[25]GDC!D45+[25]NDC!D45</f>
        <v>1897</v>
      </c>
      <c r="E45" s="140">
        <f t="shared" si="0"/>
        <v>1897</v>
      </c>
      <c r="F45" s="140">
        <f>[25]ANC!F45+[25]BCC!F45+[25]BRD!F45+[25]GDC!F45+[25]NDC!F45</f>
        <v>1897</v>
      </c>
      <c r="G45" s="140">
        <f>[25]ANC!G45+[25]BCC!G45+[25]BRD!G45+[25]GDC!G45+[25]NDC!G45</f>
        <v>0</v>
      </c>
      <c r="H45" s="140">
        <f t="shared" si="1"/>
        <v>1897</v>
      </c>
      <c r="I45" s="140">
        <f t="shared" si="2"/>
        <v>0</v>
      </c>
    </row>
    <row r="46" spans="1:9" s="141" customFormat="1" ht="31.5">
      <c r="A46" s="138" t="s">
        <v>575</v>
      </c>
      <c r="B46" s="139" t="s">
        <v>576</v>
      </c>
      <c r="C46" s="140">
        <v>0</v>
      </c>
      <c r="D46" s="140">
        <f>[25]ANC!D46+[25]BCC!D46+[25]BRD!D46+[25]GDC!D46+[25]NDC!D46</f>
        <v>1078</v>
      </c>
      <c r="E46" s="140">
        <f t="shared" si="0"/>
        <v>1078</v>
      </c>
      <c r="F46" s="146">
        <f>[25]ANC!F46+[25]BCC!F46+[25]BRD!F46+[25]GDC!F46+[25]NDC!F46</f>
        <v>1078</v>
      </c>
      <c r="G46" s="146">
        <f>[25]ANC!G46+[25]BCC!G46+[25]BRD!G46+[25]GDC!G46+[25]NDC!G46</f>
        <v>0</v>
      </c>
      <c r="H46" s="140">
        <f t="shared" si="1"/>
        <v>1078</v>
      </c>
      <c r="I46" s="140">
        <f t="shared" si="2"/>
        <v>0</v>
      </c>
    </row>
    <row r="47" spans="1:9" s="141" customFormat="1" ht="15.75">
      <c r="A47" s="138" t="s">
        <v>523</v>
      </c>
      <c r="B47" s="139" t="s">
        <v>577</v>
      </c>
      <c r="C47" s="140">
        <v>0</v>
      </c>
      <c r="D47" s="140">
        <f>[25]ANC!D47+[25]BCC!D47+[25]BRD!D47+[25]GDC!D47+[25]NDC!D47</f>
        <v>940</v>
      </c>
      <c r="E47" s="140">
        <f t="shared" si="0"/>
        <v>940</v>
      </c>
      <c r="F47" s="140">
        <f>[25]ANC!F47+[25]BCC!F47+[25]BRD!F47+[25]GDC!F47+[25]NDC!F47</f>
        <v>940</v>
      </c>
      <c r="G47" s="140">
        <f>[25]ANC!G47+[25]BCC!G47+[25]BRD!G47+[25]GDC!G47+[25]NDC!G47</f>
        <v>0</v>
      </c>
      <c r="H47" s="140">
        <f t="shared" si="1"/>
        <v>940</v>
      </c>
      <c r="I47" s="140">
        <f t="shared" si="2"/>
        <v>0</v>
      </c>
    </row>
    <row r="48" spans="1:9" s="141" customFormat="1" ht="15.75">
      <c r="A48" s="138" t="s">
        <v>578</v>
      </c>
      <c r="B48" s="139" t="s">
        <v>579</v>
      </c>
      <c r="C48" s="140">
        <v>0</v>
      </c>
      <c r="D48" s="140">
        <f>[25]ANC!D48+[25]BCC!D48+[25]BRD!D48+[25]GDC!D48+[25]NDC!D48</f>
        <v>21838</v>
      </c>
      <c r="E48" s="140">
        <f t="shared" si="0"/>
        <v>21838</v>
      </c>
      <c r="F48" s="140">
        <f>[25]ANC!F48+[25]BCC!F48+[25]BRD!F48+[25]GDC!F48+[25]NDC!F48</f>
        <v>21838</v>
      </c>
      <c r="G48" s="140">
        <f>[25]ANC!G48+[25]BCC!G48+[25]BRD!G48+[25]GDC!G48+[25]NDC!G48</f>
        <v>0</v>
      </c>
      <c r="H48" s="140">
        <f t="shared" si="1"/>
        <v>21838</v>
      </c>
      <c r="I48" s="140">
        <f t="shared" si="2"/>
        <v>0</v>
      </c>
    </row>
    <row r="49" spans="1:12" s="141" customFormat="1" ht="15.75">
      <c r="A49" s="302" t="s">
        <v>4</v>
      </c>
      <c r="B49" s="303"/>
      <c r="C49" s="140">
        <f>SUM(C48,C47,C46,C45,C35,C30,C27,C20,C14,C8)</f>
        <v>0</v>
      </c>
      <c r="D49" s="140">
        <f>SUM(D48,D47,D46,D45,D35,D30,D27,D20,D14,D8)</f>
        <v>307490</v>
      </c>
      <c r="E49" s="140">
        <f>SUM(E48,E47,E46,E45,E35,E30,E27,E20,E14,E8)</f>
        <v>307490</v>
      </c>
      <c r="F49" s="146">
        <f>SUM(F48,F47,F46,F45,F35,F30,F27,F20,F14,F8)</f>
        <v>307490</v>
      </c>
      <c r="G49" s="146">
        <f>SUM(G48,G47,G46,G45,G35,G30,G27,G20,G14,G8)</f>
        <v>0</v>
      </c>
      <c r="H49" s="140">
        <f t="shared" si="1"/>
        <v>307490</v>
      </c>
      <c r="I49" s="140">
        <f t="shared" si="2"/>
        <v>0</v>
      </c>
    </row>
    <row r="50" spans="1:12" s="148" customFormat="1" ht="108" customHeight="1">
      <c r="A50" s="304" t="s">
        <v>580</v>
      </c>
      <c r="B50" s="304"/>
      <c r="C50" s="304"/>
      <c r="D50" s="304"/>
      <c r="E50" s="304"/>
      <c r="F50" s="304"/>
      <c r="G50" s="304"/>
      <c r="H50" s="304"/>
      <c r="I50" s="304"/>
    </row>
    <row r="53" spans="1:12">
      <c r="H53" s="149"/>
      <c r="L53" s="149"/>
    </row>
  </sheetData>
  <autoFilter ref="A7:L50"/>
  <mergeCells count="12">
    <mergeCell ref="A49:B49"/>
    <mergeCell ref="A50:I50"/>
    <mergeCell ref="A1:I1"/>
    <mergeCell ref="A2:I2"/>
    <mergeCell ref="A3:I3"/>
    <mergeCell ref="A4:A6"/>
    <mergeCell ref="B4:B6"/>
    <mergeCell ref="C4:C6"/>
    <mergeCell ref="D4:D6"/>
    <mergeCell ref="E4:E6"/>
    <mergeCell ref="F4:H5"/>
    <mergeCell ref="I4:I6"/>
  </mergeCells>
  <printOptions horizontalCentered="1" verticalCentered="1"/>
  <pageMargins left="0.45" right="0.45" top="0.5" bottom="0.5" header="0.3" footer="0.3"/>
  <pageSetup paperSize="9" scale="50" orientation="landscape" verticalDpi="300"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view="pageBreakPreview" topLeftCell="A7" zoomScale="145" zoomScaleSheetLayoutView="145" workbookViewId="0">
      <selection activeCell="B12" sqref="B12"/>
    </sheetView>
  </sheetViews>
  <sheetFormatPr defaultRowHeight="15.75"/>
  <cols>
    <col min="1" max="1" width="7" style="150" customWidth="1"/>
    <col min="2" max="2" width="64.85546875" style="150" customWidth="1"/>
    <col min="3" max="3" width="24.5703125" style="150" customWidth="1"/>
    <col min="4" max="4" width="11.5703125" style="150" customWidth="1"/>
    <col min="5" max="16384" width="9.140625" style="150"/>
  </cols>
  <sheetData>
    <row r="1" spans="1:9">
      <c r="A1" s="316" t="str">
        <f>'[26]MG COVER PAGE'!A1</f>
        <v>Name of Distribution Licensee: M.G.V.C.L.</v>
      </c>
      <c r="B1" s="317"/>
      <c r="C1" s="317"/>
      <c r="D1" s="317"/>
    </row>
    <row r="2" spans="1:9">
      <c r="A2" s="316" t="e">
        <f>#REF!</f>
        <v>#REF!</v>
      </c>
      <c r="B2" s="317"/>
      <c r="C2" s="317"/>
      <c r="D2" s="317"/>
    </row>
    <row r="3" spans="1:9">
      <c r="A3" s="316" t="str">
        <f>'[26]MG COVER PAGE'!A3</f>
        <v>Year: 2025-26</v>
      </c>
      <c r="B3" s="317"/>
      <c r="C3" s="317"/>
      <c r="D3" s="317"/>
    </row>
    <row r="4" spans="1:9" ht="37.5" customHeight="1">
      <c r="A4" s="318" t="s">
        <v>581</v>
      </c>
      <c r="B4" s="319"/>
      <c r="C4" s="319"/>
      <c r="D4" s="319"/>
      <c r="E4" s="151"/>
      <c r="F4" s="151"/>
      <c r="G4" s="151"/>
      <c r="H4" s="151"/>
    </row>
    <row r="5" spans="1:9" ht="31.5" customHeight="1">
      <c r="A5" s="320" t="s">
        <v>582</v>
      </c>
      <c r="B5" s="321"/>
      <c r="C5" s="321"/>
      <c r="D5" s="321"/>
      <c r="E5" s="152"/>
      <c r="F5" s="152"/>
      <c r="G5" s="152"/>
    </row>
    <row r="6" spans="1:9" ht="42" customHeight="1">
      <c r="A6" s="320"/>
      <c r="B6" s="321"/>
      <c r="C6" s="321"/>
      <c r="D6" s="321"/>
      <c r="E6" s="153"/>
      <c r="F6" s="152"/>
      <c r="G6" s="152"/>
      <c r="H6" s="154"/>
      <c r="I6" s="154"/>
    </row>
    <row r="7" spans="1:9" ht="63">
      <c r="A7" s="155" t="s">
        <v>583</v>
      </c>
      <c r="B7" s="155" t="s">
        <v>584</v>
      </c>
      <c r="C7" s="155" t="s">
        <v>585</v>
      </c>
      <c r="D7" s="155" t="s">
        <v>586</v>
      </c>
      <c r="E7" s="154"/>
    </row>
    <row r="8" spans="1:9" ht="48.75" hidden="1" customHeight="1">
      <c r="A8" s="142"/>
      <c r="B8" s="142"/>
      <c r="C8" s="142"/>
      <c r="D8" s="156" t="s">
        <v>587</v>
      </c>
    </row>
    <row r="9" spans="1:9" ht="39.950000000000003" customHeight="1">
      <c r="A9" s="142">
        <v>1</v>
      </c>
      <c r="B9" s="157" t="s">
        <v>588</v>
      </c>
      <c r="C9" s="240">
        <v>3718434</v>
      </c>
      <c r="D9" s="158" t="s">
        <v>589</v>
      </c>
      <c r="F9" s="159"/>
      <c r="G9" s="160"/>
      <c r="H9" s="160"/>
      <c r="I9" s="160"/>
    </row>
    <row r="10" spans="1:9" ht="39.950000000000003" customHeight="1">
      <c r="A10" s="142">
        <v>2</v>
      </c>
      <c r="B10" s="157" t="s">
        <v>590</v>
      </c>
      <c r="C10" s="240">
        <v>3718434</v>
      </c>
      <c r="D10" s="142" t="s">
        <v>589</v>
      </c>
      <c r="F10" s="159"/>
      <c r="G10" s="160"/>
      <c r="H10" s="160"/>
      <c r="I10" s="160"/>
    </row>
    <row r="11" spans="1:9" ht="39.950000000000003" customHeight="1">
      <c r="A11" s="142">
        <v>3</v>
      </c>
      <c r="B11" s="157" t="s">
        <v>591</v>
      </c>
      <c r="C11" s="240">
        <v>3718434</v>
      </c>
      <c r="D11" s="142" t="s">
        <v>592</v>
      </c>
      <c r="F11" s="159"/>
      <c r="G11" s="160"/>
      <c r="H11" s="160"/>
      <c r="I11" s="160"/>
    </row>
    <row r="12" spans="1:9" ht="47.25">
      <c r="A12" s="142">
        <v>4</v>
      </c>
      <c r="B12" s="157" t="s">
        <v>593</v>
      </c>
      <c r="C12" s="161">
        <v>29831</v>
      </c>
      <c r="D12" s="161" t="s">
        <v>594</v>
      </c>
    </row>
    <row r="13" spans="1:9" ht="153.75" customHeight="1">
      <c r="A13" s="315" t="s">
        <v>595</v>
      </c>
      <c r="B13" s="315"/>
      <c r="C13" s="315"/>
      <c r="D13" s="315"/>
    </row>
  </sheetData>
  <mergeCells count="6">
    <mergeCell ref="A13:D13"/>
    <mergeCell ref="A1:D1"/>
    <mergeCell ref="A2:D2"/>
    <mergeCell ref="A3:D3"/>
    <mergeCell ref="A4:D4"/>
    <mergeCell ref="A5:D6"/>
  </mergeCells>
  <printOptions horizontalCentered="1" verticalCentered="1"/>
  <pageMargins left="0.45" right="0.45" top="0.5" bottom="0.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view="pageBreakPreview" topLeftCell="A4" zoomScale="90" zoomScaleSheetLayoutView="90" workbookViewId="0">
      <selection sqref="A1:G12"/>
    </sheetView>
  </sheetViews>
  <sheetFormatPr defaultRowHeight="15"/>
  <cols>
    <col min="1" max="1" width="7.5703125" style="163" customWidth="1"/>
    <col min="2" max="2" width="15" style="163" customWidth="1"/>
    <col min="3" max="3" width="17.85546875" style="163" customWidth="1"/>
    <col min="4" max="4" width="22" style="163" bestFit="1" customWidth="1"/>
    <col min="5" max="5" width="23.7109375" style="163" customWidth="1"/>
    <col min="6" max="6" width="23.42578125" style="163" customWidth="1"/>
    <col min="7" max="14" width="17.85546875" style="163" customWidth="1"/>
    <col min="15" max="250" width="9.140625" style="163"/>
    <col min="251" max="251" width="6.42578125" style="163" customWidth="1"/>
    <col min="252" max="252" width="13.5703125" style="163" customWidth="1"/>
    <col min="253" max="253" width="17.85546875" style="163" customWidth="1"/>
    <col min="254" max="254" width="16.42578125" style="163" customWidth="1"/>
    <col min="255" max="255" width="15.7109375" style="163" customWidth="1"/>
    <col min="256" max="256" width="15.42578125" style="163" customWidth="1"/>
    <col min="257" max="257" width="15.140625" style="163" customWidth="1"/>
    <col min="258" max="258" width="4.140625" style="163" customWidth="1"/>
    <col min="259" max="259" width="7.85546875" style="163" customWidth="1"/>
    <col min="260" max="506" width="9.140625" style="163"/>
    <col min="507" max="507" width="6.42578125" style="163" customWidth="1"/>
    <col min="508" max="508" width="13.5703125" style="163" customWidth="1"/>
    <col min="509" max="509" width="17.85546875" style="163" customWidth="1"/>
    <col min="510" max="510" width="16.42578125" style="163" customWidth="1"/>
    <col min="511" max="511" width="15.7109375" style="163" customWidth="1"/>
    <col min="512" max="512" width="15.42578125" style="163" customWidth="1"/>
    <col min="513" max="513" width="15.140625" style="163" customWidth="1"/>
    <col min="514" max="514" width="4.140625" style="163" customWidth="1"/>
    <col min="515" max="515" width="7.85546875" style="163" customWidth="1"/>
    <col min="516" max="762" width="9.140625" style="163"/>
    <col min="763" max="763" width="6.42578125" style="163" customWidth="1"/>
    <col min="764" max="764" width="13.5703125" style="163" customWidth="1"/>
    <col min="765" max="765" width="17.85546875" style="163" customWidth="1"/>
    <col min="766" max="766" width="16.42578125" style="163" customWidth="1"/>
    <col min="767" max="767" width="15.7109375" style="163" customWidth="1"/>
    <col min="768" max="768" width="15.42578125" style="163" customWidth="1"/>
    <col min="769" max="769" width="15.140625" style="163" customWidth="1"/>
    <col min="770" max="770" width="4.140625" style="163" customWidth="1"/>
    <col min="771" max="771" width="7.85546875" style="163" customWidth="1"/>
    <col min="772" max="1018" width="9.140625" style="163"/>
    <col min="1019" max="1019" width="6.42578125" style="163" customWidth="1"/>
    <col min="1020" max="1020" width="13.5703125" style="163" customWidth="1"/>
    <col min="1021" max="1021" width="17.85546875" style="163" customWidth="1"/>
    <col min="1022" max="1022" width="16.42578125" style="163" customWidth="1"/>
    <col min="1023" max="1023" width="15.7109375" style="163" customWidth="1"/>
    <col min="1024" max="1024" width="15.42578125" style="163" customWidth="1"/>
    <col min="1025" max="1025" width="15.140625" style="163" customWidth="1"/>
    <col min="1026" max="1026" width="4.140625" style="163" customWidth="1"/>
    <col min="1027" max="1027" width="7.85546875" style="163" customWidth="1"/>
    <col min="1028" max="1274" width="9.140625" style="163"/>
    <col min="1275" max="1275" width="6.42578125" style="163" customWidth="1"/>
    <col min="1276" max="1276" width="13.5703125" style="163" customWidth="1"/>
    <col min="1277" max="1277" width="17.85546875" style="163" customWidth="1"/>
    <col min="1278" max="1278" width="16.42578125" style="163" customWidth="1"/>
    <col min="1279" max="1279" width="15.7109375" style="163" customWidth="1"/>
    <col min="1280" max="1280" width="15.42578125" style="163" customWidth="1"/>
    <col min="1281" max="1281" width="15.140625" style="163" customWidth="1"/>
    <col min="1282" max="1282" width="4.140625" style="163" customWidth="1"/>
    <col min="1283" max="1283" width="7.85546875" style="163" customWidth="1"/>
    <col min="1284" max="1530" width="9.140625" style="163"/>
    <col min="1531" max="1531" width="6.42578125" style="163" customWidth="1"/>
    <col min="1532" max="1532" width="13.5703125" style="163" customWidth="1"/>
    <col min="1533" max="1533" width="17.85546875" style="163" customWidth="1"/>
    <col min="1534" max="1534" width="16.42578125" style="163" customWidth="1"/>
    <col min="1535" max="1535" width="15.7109375" style="163" customWidth="1"/>
    <col min="1536" max="1536" width="15.42578125" style="163" customWidth="1"/>
    <col min="1537" max="1537" width="15.140625" style="163" customWidth="1"/>
    <col min="1538" max="1538" width="4.140625" style="163" customWidth="1"/>
    <col min="1539" max="1539" width="7.85546875" style="163" customWidth="1"/>
    <col min="1540" max="1786" width="9.140625" style="163"/>
    <col min="1787" max="1787" width="6.42578125" style="163" customWidth="1"/>
    <col min="1788" max="1788" width="13.5703125" style="163" customWidth="1"/>
    <col min="1789" max="1789" width="17.85546875" style="163" customWidth="1"/>
    <col min="1790" max="1790" width="16.42578125" style="163" customWidth="1"/>
    <col min="1791" max="1791" width="15.7109375" style="163" customWidth="1"/>
    <col min="1792" max="1792" width="15.42578125" style="163" customWidth="1"/>
    <col min="1793" max="1793" width="15.140625" style="163" customWidth="1"/>
    <col min="1794" max="1794" width="4.140625" style="163" customWidth="1"/>
    <col min="1795" max="1795" width="7.85546875" style="163" customWidth="1"/>
    <col min="1796" max="2042" width="9.140625" style="163"/>
    <col min="2043" max="2043" width="6.42578125" style="163" customWidth="1"/>
    <col min="2044" max="2044" width="13.5703125" style="163" customWidth="1"/>
    <col min="2045" max="2045" width="17.85546875" style="163" customWidth="1"/>
    <col min="2046" max="2046" width="16.42578125" style="163" customWidth="1"/>
    <col min="2047" max="2047" width="15.7109375" style="163" customWidth="1"/>
    <col min="2048" max="2048" width="15.42578125" style="163" customWidth="1"/>
    <col min="2049" max="2049" width="15.140625" style="163" customWidth="1"/>
    <col min="2050" max="2050" width="4.140625" style="163" customWidth="1"/>
    <col min="2051" max="2051" width="7.85546875" style="163" customWidth="1"/>
    <col min="2052" max="2298" width="9.140625" style="163"/>
    <col min="2299" max="2299" width="6.42578125" style="163" customWidth="1"/>
    <col min="2300" max="2300" width="13.5703125" style="163" customWidth="1"/>
    <col min="2301" max="2301" width="17.85546875" style="163" customWidth="1"/>
    <col min="2302" max="2302" width="16.42578125" style="163" customWidth="1"/>
    <col min="2303" max="2303" width="15.7109375" style="163" customWidth="1"/>
    <col min="2304" max="2304" width="15.42578125" style="163" customWidth="1"/>
    <col min="2305" max="2305" width="15.140625" style="163" customWidth="1"/>
    <col min="2306" max="2306" width="4.140625" style="163" customWidth="1"/>
    <col min="2307" max="2307" width="7.85546875" style="163" customWidth="1"/>
    <col min="2308" max="2554" width="9.140625" style="163"/>
    <col min="2555" max="2555" width="6.42578125" style="163" customWidth="1"/>
    <col min="2556" max="2556" width="13.5703125" style="163" customWidth="1"/>
    <col min="2557" max="2557" width="17.85546875" style="163" customWidth="1"/>
    <col min="2558" max="2558" width="16.42578125" style="163" customWidth="1"/>
    <col min="2559" max="2559" width="15.7109375" style="163" customWidth="1"/>
    <col min="2560" max="2560" width="15.42578125" style="163" customWidth="1"/>
    <col min="2561" max="2561" width="15.140625" style="163" customWidth="1"/>
    <col min="2562" max="2562" width="4.140625" style="163" customWidth="1"/>
    <col min="2563" max="2563" width="7.85546875" style="163" customWidth="1"/>
    <col min="2564" max="2810" width="9.140625" style="163"/>
    <col min="2811" max="2811" width="6.42578125" style="163" customWidth="1"/>
    <col min="2812" max="2812" width="13.5703125" style="163" customWidth="1"/>
    <col min="2813" max="2813" width="17.85546875" style="163" customWidth="1"/>
    <col min="2814" max="2814" width="16.42578125" style="163" customWidth="1"/>
    <col min="2815" max="2815" width="15.7109375" style="163" customWidth="1"/>
    <col min="2816" max="2816" width="15.42578125" style="163" customWidth="1"/>
    <col min="2817" max="2817" width="15.140625" style="163" customWidth="1"/>
    <col min="2818" max="2818" width="4.140625" style="163" customWidth="1"/>
    <col min="2819" max="2819" width="7.85546875" style="163" customWidth="1"/>
    <col min="2820" max="3066" width="9.140625" style="163"/>
    <col min="3067" max="3067" width="6.42578125" style="163" customWidth="1"/>
    <col min="3068" max="3068" width="13.5703125" style="163" customWidth="1"/>
    <col min="3069" max="3069" width="17.85546875" style="163" customWidth="1"/>
    <col min="3070" max="3070" width="16.42578125" style="163" customWidth="1"/>
    <col min="3071" max="3071" width="15.7109375" style="163" customWidth="1"/>
    <col min="3072" max="3072" width="15.42578125" style="163" customWidth="1"/>
    <col min="3073" max="3073" width="15.140625" style="163" customWidth="1"/>
    <col min="3074" max="3074" width="4.140625" style="163" customWidth="1"/>
    <col min="3075" max="3075" width="7.85546875" style="163" customWidth="1"/>
    <col min="3076" max="3322" width="9.140625" style="163"/>
    <col min="3323" max="3323" width="6.42578125" style="163" customWidth="1"/>
    <col min="3324" max="3324" width="13.5703125" style="163" customWidth="1"/>
    <col min="3325" max="3325" width="17.85546875" style="163" customWidth="1"/>
    <col min="3326" max="3326" width="16.42578125" style="163" customWidth="1"/>
    <col min="3327" max="3327" width="15.7109375" style="163" customWidth="1"/>
    <col min="3328" max="3328" width="15.42578125" style="163" customWidth="1"/>
    <col min="3329" max="3329" width="15.140625" style="163" customWidth="1"/>
    <col min="3330" max="3330" width="4.140625" style="163" customWidth="1"/>
    <col min="3331" max="3331" width="7.85546875" style="163" customWidth="1"/>
    <col min="3332" max="3578" width="9.140625" style="163"/>
    <col min="3579" max="3579" width="6.42578125" style="163" customWidth="1"/>
    <col min="3580" max="3580" width="13.5703125" style="163" customWidth="1"/>
    <col min="3581" max="3581" width="17.85546875" style="163" customWidth="1"/>
    <col min="3582" max="3582" width="16.42578125" style="163" customWidth="1"/>
    <col min="3583" max="3583" width="15.7109375" style="163" customWidth="1"/>
    <col min="3584" max="3584" width="15.42578125" style="163" customWidth="1"/>
    <col min="3585" max="3585" width="15.140625" style="163" customWidth="1"/>
    <col min="3586" max="3586" width="4.140625" style="163" customWidth="1"/>
    <col min="3587" max="3587" width="7.85546875" style="163" customWidth="1"/>
    <col min="3588" max="3834" width="9.140625" style="163"/>
    <col min="3835" max="3835" width="6.42578125" style="163" customWidth="1"/>
    <col min="3836" max="3836" width="13.5703125" style="163" customWidth="1"/>
    <col min="3837" max="3837" width="17.85546875" style="163" customWidth="1"/>
    <col min="3838" max="3838" width="16.42578125" style="163" customWidth="1"/>
    <col min="3839" max="3839" width="15.7109375" style="163" customWidth="1"/>
    <col min="3840" max="3840" width="15.42578125" style="163" customWidth="1"/>
    <col min="3841" max="3841" width="15.140625" style="163" customWidth="1"/>
    <col min="3842" max="3842" width="4.140625" style="163" customWidth="1"/>
    <col min="3843" max="3843" width="7.85546875" style="163" customWidth="1"/>
    <col min="3844" max="4090" width="9.140625" style="163"/>
    <col min="4091" max="4091" width="6.42578125" style="163" customWidth="1"/>
    <col min="4092" max="4092" width="13.5703125" style="163" customWidth="1"/>
    <col min="4093" max="4093" width="17.85546875" style="163" customWidth="1"/>
    <col min="4094" max="4094" width="16.42578125" style="163" customWidth="1"/>
    <col min="4095" max="4095" width="15.7109375" style="163" customWidth="1"/>
    <col min="4096" max="4096" width="15.42578125" style="163" customWidth="1"/>
    <col min="4097" max="4097" width="15.140625" style="163" customWidth="1"/>
    <col min="4098" max="4098" width="4.140625" style="163" customWidth="1"/>
    <col min="4099" max="4099" width="7.85546875" style="163" customWidth="1"/>
    <col min="4100" max="4346" width="9.140625" style="163"/>
    <col min="4347" max="4347" width="6.42578125" style="163" customWidth="1"/>
    <col min="4348" max="4348" width="13.5703125" style="163" customWidth="1"/>
    <col min="4349" max="4349" width="17.85546875" style="163" customWidth="1"/>
    <col min="4350" max="4350" width="16.42578125" style="163" customWidth="1"/>
    <col min="4351" max="4351" width="15.7109375" style="163" customWidth="1"/>
    <col min="4352" max="4352" width="15.42578125" style="163" customWidth="1"/>
    <col min="4353" max="4353" width="15.140625" style="163" customWidth="1"/>
    <col min="4354" max="4354" width="4.140625" style="163" customWidth="1"/>
    <col min="4355" max="4355" width="7.85546875" style="163" customWidth="1"/>
    <col min="4356" max="4602" width="9.140625" style="163"/>
    <col min="4603" max="4603" width="6.42578125" style="163" customWidth="1"/>
    <col min="4604" max="4604" width="13.5703125" style="163" customWidth="1"/>
    <col min="4605" max="4605" width="17.85546875" style="163" customWidth="1"/>
    <col min="4606" max="4606" width="16.42578125" style="163" customWidth="1"/>
    <col min="4607" max="4607" width="15.7109375" style="163" customWidth="1"/>
    <col min="4608" max="4608" width="15.42578125" style="163" customWidth="1"/>
    <col min="4609" max="4609" width="15.140625" style="163" customWidth="1"/>
    <col min="4610" max="4610" width="4.140625" style="163" customWidth="1"/>
    <col min="4611" max="4611" width="7.85546875" style="163" customWidth="1"/>
    <col min="4612" max="4858" width="9.140625" style="163"/>
    <col min="4859" max="4859" width="6.42578125" style="163" customWidth="1"/>
    <col min="4860" max="4860" width="13.5703125" style="163" customWidth="1"/>
    <col min="4861" max="4861" width="17.85546875" style="163" customWidth="1"/>
    <col min="4862" max="4862" width="16.42578125" style="163" customWidth="1"/>
    <col min="4863" max="4863" width="15.7109375" style="163" customWidth="1"/>
    <col min="4864" max="4864" width="15.42578125" style="163" customWidth="1"/>
    <col min="4865" max="4865" width="15.140625" style="163" customWidth="1"/>
    <col min="4866" max="4866" width="4.140625" style="163" customWidth="1"/>
    <col min="4867" max="4867" width="7.85546875" style="163" customWidth="1"/>
    <col min="4868" max="5114" width="9.140625" style="163"/>
    <col min="5115" max="5115" width="6.42578125" style="163" customWidth="1"/>
    <col min="5116" max="5116" width="13.5703125" style="163" customWidth="1"/>
    <col min="5117" max="5117" width="17.85546875" style="163" customWidth="1"/>
    <col min="5118" max="5118" width="16.42578125" style="163" customWidth="1"/>
    <col min="5119" max="5119" width="15.7109375" style="163" customWidth="1"/>
    <col min="5120" max="5120" width="15.42578125" style="163" customWidth="1"/>
    <col min="5121" max="5121" width="15.140625" style="163" customWidth="1"/>
    <col min="5122" max="5122" width="4.140625" style="163" customWidth="1"/>
    <col min="5123" max="5123" width="7.85546875" style="163" customWidth="1"/>
    <col min="5124" max="5370" width="9.140625" style="163"/>
    <col min="5371" max="5371" width="6.42578125" style="163" customWidth="1"/>
    <col min="5372" max="5372" width="13.5703125" style="163" customWidth="1"/>
    <col min="5373" max="5373" width="17.85546875" style="163" customWidth="1"/>
    <col min="5374" max="5374" width="16.42578125" style="163" customWidth="1"/>
    <col min="5375" max="5375" width="15.7109375" style="163" customWidth="1"/>
    <col min="5376" max="5376" width="15.42578125" style="163" customWidth="1"/>
    <col min="5377" max="5377" width="15.140625" style="163" customWidth="1"/>
    <col min="5378" max="5378" width="4.140625" style="163" customWidth="1"/>
    <col min="5379" max="5379" width="7.85546875" style="163" customWidth="1"/>
    <col min="5380" max="5626" width="9.140625" style="163"/>
    <col min="5627" max="5627" width="6.42578125" style="163" customWidth="1"/>
    <col min="5628" max="5628" width="13.5703125" style="163" customWidth="1"/>
    <col min="5629" max="5629" width="17.85546875" style="163" customWidth="1"/>
    <col min="5630" max="5630" width="16.42578125" style="163" customWidth="1"/>
    <col min="5631" max="5631" width="15.7109375" style="163" customWidth="1"/>
    <col min="5632" max="5632" width="15.42578125" style="163" customWidth="1"/>
    <col min="5633" max="5633" width="15.140625" style="163" customWidth="1"/>
    <col min="5634" max="5634" width="4.140625" style="163" customWidth="1"/>
    <col min="5635" max="5635" width="7.85546875" style="163" customWidth="1"/>
    <col min="5636" max="5882" width="9.140625" style="163"/>
    <col min="5883" max="5883" width="6.42578125" style="163" customWidth="1"/>
    <col min="5884" max="5884" width="13.5703125" style="163" customWidth="1"/>
    <col min="5885" max="5885" width="17.85546875" style="163" customWidth="1"/>
    <col min="5886" max="5886" width="16.42578125" style="163" customWidth="1"/>
    <col min="5887" max="5887" width="15.7109375" style="163" customWidth="1"/>
    <col min="5888" max="5888" width="15.42578125" style="163" customWidth="1"/>
    <col min="5889" max="5889" width="15.140625" style="163" customWidth="1"/>
    <col min="5890" max="5890" width="4.140625" style="163" customWidth="1"/>
    <col min="5891" max="5891" width="7.85546875" style="163" customWidth="1"/>
    <col min="5892" max="6138" width="9.140625" style="163"/>
    <col min="6139" max="6139" width="6.42578125" style="163" customWidth="1"/>
    <col min="6140" max="6140" width="13.5703125" style="163" customWidth="1"/>
    <col min="6141" max="6141" width="17.85546875" style="163" customWidth="1"/>
    <col min="6142" max="6142" width="16.42578125" style="163" customWidth="1"/>
    <col min="6143" max="6143" width="15.7109375" style="163" customWidth="1"/>
    <col min="6144" max="6144" width="15.42578125" style="163" customWidth="1"/>
    <col min="6145" max="6145" width="15.140625" style="163" customWidth="1"/>
    <col min="6146" max="6146" width="4.140625" style="163" customWidth="1"/>
    <col min="6147" max="6147" width="7.85546875" style="163" customWidth="1"/>
    <col min="6148" max="6394" width="9.140625" style="163"/>
    <col min="6395" max="6395" width="6.42578125" style="163" customWidth="1"/>
    <col min="6396" max="6396" width="13.5703125" style="163" customWidth="1"/>
    <col min="6397" max="6397" width="17.85546875" style="163" customWidth="1"/>
    <col min="6398" max="6398" width="16.42578125" style="163" customWidth="1"/>
    <col min="6399" max="6399" width="15.7109375" style="163" customWidth="1"/>
    <col min="6400" max="6400" width="15.42578125" style="163" customWidth="1"/>
    <col min="6401" max="6401" width="15.140625" style="163" customWidth="1"/>
    <col min="6402" max="6402" width="4.140625" style="163" customWidth="1"/>
    <col min="6403" max="6403" width="7.85546875" style="163" customWidth="1"/>
    <col min="6404" max="6650" width="9.140625" style="163"/>
    <col min="6651" max="6651" width="6.42578125" style="163" customWidth="1"/>
    <col min="6652" max="6652" width="13.5703125" style="163" customWidth="1"/>
    <col min="6653" max="6653" width="17.85546875" style="163" customWidth="1"/>
    <col min="6654" max="6654" width="16.42578125" style="163" customWidth="1"/>
    <col min="6655" max="6655" width="15.7109375" style="163" customWidth="1"/>
    <col min="6656" max="6656" width="15.42578125" style="163" customWidth="1"/>
    <col min="6657" max="6657" width="15.140625" style="163" customWidth="1"/>
    <col min="6658" max="6658" width="4.140625" style="163" customWidth="1"/>
    <col min="6659" max="6659" width="7.85546875" style="163" customWidth="1"/>
    <col min="6660" max="6906" width="9.140625" style="163"/>
    <col min="6907" max="6907" width="6.42578125" style="163" customWidth="1"/>
    <col min="6908" max="6908" width="13.5703125" style="163" customWidth="1"/>
    <col min="6909" max="6909" width="17.85546875" style="163" customWidth="1"/>
    <col min="6910" max="6910" width="16.42578125" style="163" customWidth="1"/>
    <col min="6911" max="6911" width="15.7109375" style="163" customWidth="1"/>
    <col min="6912" max="6912" width="15.42578125" style="163" customWidth="1"/>
    <col min="6913" max="6913" width="15.140625" style="163" customWidth="1"/>
    <col min="6914" max="6914" width="4.140625" style="163" customWidth="1"/>
    <col min="6915" max="6915" width="7.85546875" style="163" customWidth="1"/>
    <col min="6916" max="7162" width="9.140625" style="163"/>
    <col min="7163" max="7163" width="6.42578125" style="163" customWidth="1"/>
    <col min="7164" max="7164" width="13.5703125" style="163" customWidth="1"/>
    <col min="7165" max="7165" width="17.85546875" style="163" customWidth="1"/>
    <col min="7166" max="7166" width="16.42578125" style="163" customWidth="1"/>
    <col min="7167" max="7167" width="15.7109375" style="163" customWidth="1"/>
    <col min="7168" max="7168" width="15.42578125" style="163" customWidth="1"/>
    <col min="7169" max="7169" width="15.140625" style="163" customWidth="1"/>
    <col min="7170" max="7170" width="4.140625" style="163" customWidth="1"/>
    <col min="7171" max="7171" width="7.85546875" style="163" customWidth="1"/>
    <col min="7172" max="7418" width="9.140625" style="163"/>
    <col min="7419" max="7419" width="6.42578125" style="163" customWidth="1"/>
    <col min="7420" max="7420" width="13.5703125" style="163" customWidth="1"/>
    <col min="7421" max="7421" width="17.85546875" style="163" customWidth="1"/>
    <col min="7422" max="7422" width="16.42578125" style="163" customWidth="1"/>
    <col min="7423" max="7423" width="15.7109375" style="163" customWidth="1"/>
    <col min="7424" max="7424" width="15.42578125" style="163" customWidth="1"/>
    <col min="7425" max="7425" width="15.140625" style="163" customWidth="1"/>
    <col min="7426" max="7426" width="4.140625" style="163" customWidth="1"/>
    <col min="7427" max="7427" width="7.85546875" style="163" customWidth="1"/>
    <col min="7428" max="7674" width="9.140625" style="163"/>
    <col min="7675" max="7675" width="6.42578125" style="163" customWidth="1"/>
    <col min="7676" max="7676" width="13.5703125" style="163" customWidth="1"/>
    <col min="7677" max="7677" width="17.85546875" style="163" customWidth="1"/>
    <col min="7678" max="7678" width="16.42578125" style="163" customWidth="1"/>
    <col min="7679" max="7679" width="15.7109375" style="163" customWidth="1"/>
    <col min="7680" max="7680" width="15.42578125" style="163" customWidth="1"/>
    <col min="7681" max="7681" width="15.140625" style="163" customWidth="1"/>
    <col min="7682" max="7682" width="4.140625" style="163" customWidth="1"/>
    <col min="7683" max="7683" width="7.85546875" style="163" customWidth="1"/>
    <col min="7684" max="7930" width="9.140625" style="163"/>
    <col min="7931" max="7931" width="6.42578125" style="163" customWidth="1"/>
    <col min="7932" max="7932" width="13.5703125" style="163" customWidth="1"/>
    <col min="7933" max="7933" width="17.85546875" style="163" customWidth="1"/>
    <col min="7934" max="7934" width="16.42578125" style="163" customWidth="1"/>
    <col min="7935" max="7935" width="15.7109375" style="163" customWidth="1"/>
    <col min="7936" max="7936" width="15.42578125" style="163" customWidth="1"/>
    <col min="7937" max="7937" width="15.140625" style="163" customWidth="1"/>
    <col min="7938" max="7938" width="4.140625" style="163" customWidth="1"/>
    <col min="7939" max="7939" width="7.85546875" style="163" customWidth="1"/>
    <col min="7940" max="8186" width="9.140625" style="163"/>
    <col min="8187" max="8187" width="6.42578125" style="163" customWidth="1"/>
    <col min="8188" max="8188" width="13.5703125" style="163" customWidth="1"/>
    <col min="8189" max="8189" width="17.85546875" style="163" customWidth="1"/>
    <col min="8190" max="8190" width="16.42578125" style="163" customWidth="1"/>
    <col min="8191" max="8191" width="15.7109375" style="163" customWidth="1"/>
    <col min="8192" max="8192" width="15.42578125" style="163" customWidth="1"/>
    <col min="8193" max="8193" width="15.140625" style="163" customWidth="1"/>
    <col min="8194" max="8194" width="4.140625" style="163" customWidth="1"/>
    <col min="8195" max="8195" width="7.85546875" style="163" customWidth="1"/>
    <col min="8196" max="8442" width="9.140625" style="163"/>
    <col min="8443" max="8443" width="6.42578125" style="163" customWidth="1"/>
    <col min="8444" max="8444" width="13.5703125" style="163" customWidth="1"/>
    <col min="8445" max="8445" width="17.85546875" style="163" customWidth="1"/>
    <col min="8446" max="8446" width="16.42578125" style="163" customWidth="1"/>
    <col min="8447" max="8447" width="15.7109375" style="163" customWidth="1"/>
    <col min="8448" max="8448" width="15.42578125" style="163" customWidth="1"/>
    <col min="8449" max="8449" width="15.140625" style="163" customWidth="1"/>
    <col min="8450" max="8450" width="4.140625" style="163" customWidth="1"/>
    <col min="8451" max="8451" width="7.85546875" style="163" customWidth="1"/>
    <col min="8452" max="8698" width="9.140625" style="163"/>
    <col min="8699" max="8699" width="6.42578125" style="163" customWidth="1"/>
    <col min="8700" max="8700" width="13.5703125" style="163" customWidth="1"/>
    <col min="8701" max="8701" width="17.85546875" style="163" customWidth="1"/>
    <col min="8702" max="8702" width="16.42578125" style="163" customWidth="1"/>
    <col min="8703" max="8703" width="15.7109375" style="163" customWidth="1"/>
    <col min="8704" max="8704" width="15.42578125" style="163" customWidth="1"/>
    <col min="8705" max="8705" width="15.140625" style="163" customWidth="1"/>
    <col min="8706" max="8706" width="4.140625" style="163" customWidth="1"/>
    <col min="8707" max="8707" width="7.85546875" style="163" customWidth="1"/>
    <col min="8708" max="8954" width="9.140625" style="163"/>
    <col min="8955" max="8955" width="6.42578125" style="163" customWidth="1"/>
    <col min="8956" max="8956" width="13.5703125" style="163" customWidth="1"/>
    <col min="8957" max="8957" width="17.85546875" style="163" customWidth="1"/>
    <col min="8958" max="8958" width="16.42578125" style="163" customWidth="1"/>
    <col min="8959" max="8959" width="15.7109375" style="163" customWidth="1"/>
    <col min="8960" max="8960" width="15.42578125" style="163" customWidth="1"/>
    <col min="8961" max="8961" width="15.140625" style="163" customWidth="1"/>
    <col min="8962" max="8962" width="4.140625" style="163" customWidth="1"/>
    <col min="8963" max="8963" width="7.85546875" style="163" customWidth="1"/>
    <col min="8964" max="9210" width="9.140625" style="163"/>
    <col min="9211" max="9211" width="6.42578125" style="163" customWidth="1"/>
    <col min="9212" max="9212" width="13.5703125" style="163" customWidth="1"/>
    <col min="9213" max="9213" width="17.85546875" style="163" customWidth="1"/>
    <col min="9214" max="9214" width="16.42578125" style="163" customWidth="1"/>
    <col min="9215" max="9215" width="15.7109375" style="163" customWidth="1"/>
    <col min="9216" max="9216" width="15.42578125" style="163" customWidth="1"/>
    <col min="9217" max="9217" width="15.140625" style="163" customWidth="1"/>
    <col min="9218" max="9218" width="4.140625" style="163" customWidth="1"/>
    <col min="9219" max="9219" width="7.85546875" style="163" customWidth="1"/>
    <col min="9220" max="9466" width="9.140625" style="163"/>
    <col min="9467" max="9467" width="6.42578125" style="163" customWidth="1"/>
    <col min="9468" max="9468" width="13.5703125" style="163" customWidth="1"/>
    <col min="9469" max="9469" width="17.85546875" style="163" customWidth="1"/>
    <col min="9470" max="9470" width="16.42578125" style="163" customWidth="1"/>
    <col min="9471" max="9471" width="15.7109375" style="163" customWidth="1"/>
    <col min="9472" max="9472" width="15.42578125" style="163" customWidth="1"/>
    <col min="9473" max="9473" width="15.140625" style="163" customWidth="1"/>
    <col min="9474" max="9474" width="4.140625" style="163" customWidth="1"/>
    <col min="9475" max="9475" width="7.85546875" style="163" customWidth="1"/>
    <col min="9476" max="9722" width="9.140625" style="163"/>
    <col min="9723" max="9723" width="6.42578125" style="163" customWidth="1"/>
    <col min="9724" max="9724" width="13.5703125" style="163" customWidth="1"/>
    <col min="9725" max="9725" width="17.85546875" style="163" customWidth="1"/>
    <col min="9726" max="9726" width="16.42578125" style="163" customWidth="1"/>
    <col min="9727" max="9727" width="15.7109375" style="163" customWidth="1"/>
    <col min="9728" max="9728" width="15.42578125" style="163" customWidth="1"/>
    <col min="9729" max="9729" width="15.140625" style="163" customWidth="1"/>
    <col min="9730" max="9730" width="4.140625" style="163" customWidth="1"/>
    <col min="9731" max="9731" width="7.85546875" style="163" customWidth="1"/>
    <col min="9732" max="9978" width="9.140625" style="163"/>
    <col min="9979" max="9979" width="6.42578125" style="163" customWidth="1"/>
    <col min="9980" max="9980" width="13.5703125" style="163" customWidth="1"/>
    <col min="9981" max="9981" width="17.85546875" style="163" customWidth="1"/>
    <col min="9982" max="9982" width="16.42578125" style="163" customWidth="1"/>
    <col min="9983" max="9983" width="15.7109375" style="163" customWidth="1"/>
    <col min="9984" max="9984" width="15.42578125" style="163" customWidth="1"/>
    <col min="9985" max="9985" width="15.140625" style="163" customWidth="1"/>
    <col min="9986" max="9986" width="4.140625" style="163" customWidth="1"/>
    <col min="9987" max="9987" width="7.85546875" style="163" customWidth="1"/>
    <col min="9988" max="10234" width="9.140625" style="163"/>
    <col min="10235" max="10235" width="6.42578125" style="163" customWidth="1"/>
    <col min="10236" max="10236" width="13.5703125" style="163" customWidth="1"/>
    <col min="10237" max="10237" width="17.85546875" style="163" customWidth="1"/>
    <col min="10238" max="10238" width="16.42578125" style="163" customWidth="1"/>
    <col min="10239" max="10239" width="15.7109375" style="163" customWidth="1"/>
    <col min="10240" max="10240" width="15.42578125" style="163" customWidth="1"/>
    <col min="10241" max="10241" width="15.140625" style="163" customWidth="1"/>
    <col min="10242" max="10242" width="4.140625" style="163" customWidth="1"/>
    <col min="10243" max="10243" width="7.85546875" style="163" customWidth="1"/>
    <col min="10244" max="10490" width="9.140625" style="163"/>
    <col min="10491" max="10491" width="6.42578125" style="163" customWidth="1"/>
    <col min="10492" max="10492" width="13.5703125" style="163" customWidth="1"/>
    <col min="10493" max="10493" width="17.85546875" style="163" customWidth="1"/>
    <col min="10494" max="10494" width="16.42578125" style="163" customWidth="1"/>
    <col min="10495" max="10495" width="15.7109375" style="163" customWidth="1"/>
    <col min="10496" max="10496" width="15.42578125" style="163" customWidth="1"/>
    <col min="10497" max="10497" width="15.140625" style="163" customWidth="1"/>
    <col min="10498" max="10498" width="4.140625" style="163" customWidth="1"/>
    <col min="10499" max="10499" width="7.85546875" style="163" customWidth="1"/>
    <col min="10500" max="10746" width="9.140625" style="163"/>
    <col min="10747" max="10747" width="6.42578125" style="163" customWidth="1"/>
    <col min="10748" max="10748" width="13.5703125" style="163" customWidth="1"/>
    <col min="10749" max="10749" width="17.85546875" style="163" customWidth="1"/>
    <col min="10750" max="10750" width="16.42578125" style="163" customWidth="1"/>
    <col min="10751" max="10751" width="15.7109375" style="163" customWidth="1"/>
    <col min="10752" max="10752" width="15.42578125" style="163" customWidth="1"/>
    <col min="10753" max="10753" width="15.140625" style="163" customWidth="1"/>
    <col min="10754" max="10754" width="4.140625" style="163" customWidth="1"/>
    <col min="10755" max="10755" width="7.85546875" style="163" customWidth="1"/>
    <col min="10756" max="11002" width="9.140625" style="163"/>
    <col min="11003" max="11003" width="6.42578125" style="163" customWidth="1"/>
    <col min="11004" max="11004" width="13.5703125" style="163" customWidth="1"/>
    <col min="11005" max="11005" width="17.85546875" style="163" customWidth="1"/>
    <col min="11006" max="11006" width="16.42578125" style="163" customWidth="1"/>
    <col min="11007" max="11007" width="15.7109375" style="163" customWidth="1"/>
    <col min="11008" max="11008" width="15.42578125" style="163" customWidth="1"/>
    <col min="11009" max="11009" width="15.140625" style="163" customWidth="1"/>
    <col min="11010" max="11010" width="4.140625" style="163" customWidth="1"/>
    <col min="11011" max="11011" width="7.85546875" style="163" customWidth="1"/>
    <col min="11012" max="11258" width="9.140625" style="163"/>
    <col min="11259" max="11259" width="6.42578125" style="163" customWidth="1"/>
    <col min="11260" max="11260" width="13.5703125" style="163" customWidth="1"/>
    <col min="11261" max="11261" width="17.85546875" style="163" customWidth="1"/>
    <col min="11262" max="11262" width="16.42578125" style="163" customWidth="1"/>
    <col min="11263" max="11263" width="15.7109375" style="163" customWidth="1"/>
    <col min="11264" max="11264" width="15.42578125" style="163" customWidth="1"/>
    <col min="11265" max="11265" width="15.140625" style="163" customWidth="1"/>
    <col min="11266" max="11266" width="4.140625" style="163" customWidth="1"/>
    <col min="11267" max="11267" width="7.85546875" style="163" customWidth="1"/>
    <col min="11268" max="11514" width="9.140625" style="163"/>
    <col min="11515" max="11515" width="6.42578125" style="163" customWidth="1"/>
    <col min="11516" max="11516" width="13.5703125" style="163" customWidth="1"/>
    <col min="11517" max="11517" width="17.85546875" style="163" customWidth="1"/>
    <col min="11518" max="11518" width="16.42578125" style="163" customWidth="1"/>
    <col min="11519" max="11519" width="15.7109375" style="163" customWidth="1"/>
    <col min="11520" max="11520" width="15.42578125" style="163" customWidth="1"/>
    <col min="11521" max="11521" width="15.140625" style="163" customWidth="1"/>
    <col min="11522" max="11522" width="4.140625" style="163" customWidth="1"/>
    <col min="11523" max="11523" width="7.85546875" style="163" customWidth="1"/>
    <col min="11524" max="11770" width="9.140625" style="163"/>
    <col min="11771" max="11771" width="6.42578125" style="163" customWidth="1"/>
    <col min="11772" max="11772" width="13.5703125" style="163" customWidth="1"/>
    <col min="11773" max="11773" width="17.85546875" style="163" customWidth="1"/>
    <col min="11774" max="11774" width="16.42578125" style="163" customWidth="1"/>
    <col min="11775" max="11775" width="15.7109375" style="163" customWidth="1"/>
    <col min="11776" max="11776" width="15.42578125" style="163" customWidth="1"/>
    <col min="11777" max="11777" width="15.140625" style="163" customWidth="1"/>
    <col min="11778" max="11778" width="4.140625" style="163" customWidth="1"/>
    <col min="11779" max="11779" width="7.85546875" style="163" customWidth="1"/>
    <col min="11780" max="12026" width="9.140625" style="163"/>
    <col min="12027" max="12027" width="6.42578125" style="163" customWidth="1"/>
    <col min="12028" max="12028" width="13.5703125" style="163" customWidth="1"/>
    <col min="12029" max="12029" width="17.85546875" style="163" customWidth="1"/>
    <col min="12030" max="12030" width="16.42578125" style="163" customWidth="1"/>
    <col min="12031" max="12031" width="15.7109375" style="163" customWidth="1"/>
    <col min="12032" max="12032" width="15.42578125" style="163" customWidth="1"/>
    <col min="12033" max="12033" width="15.140625" style="163" customWidth="1"/>
    <col min="12034" max="12034" width="4.140625" style="163" customWidth="1"/>
    <col min="12035" max="12035" width="7.85546875" style="163" customWidth="1"/>
    <col min="12036" max="12282" width="9.140625" style="163"/>
    <col min="12283" max="12283" width="6.42578125" style="163" customWidth="1"/>
    <col min="12284" max="12284" width="13.5703125" style="163" customWidth="1"/>
    <col min="12285" max="12285" width="17.85546875" style="163" customWidth="1"/>
    <col min="12286" max="12286" width="16.42578125" style="163" customWidth="1"/>
    <col min="12287" max="12287" width="15.7109375" style="163" customWidth="1"/>
    <col min="12288" max="12288" width="15.42578125" style="163" customWidth="1"/>
    <col min="12289" max="12289" width="15.140625" style="163" customWidth="1"/>
    <col min="12290" max="12290" width="4.140625" style="163" customWidth="1"/>
    <col min="12291" max="12291" width="7.85546875" style="163" customWidth="1"/>
    <col min="12292" max="12538" width="9.140625" style="163"/>
    <col min="12539" max="12539" width="6.42578125" style="163" customWidth="1"/>
    <col min="12540" max="12540" width="13.5703125" style="163" customWidth="1"/>
    <col min="12541" max="12541" width="17.85546875" style="163" customWidth="1"/>
    <col min="12542" max="12542" width="16.42578125" style="163" customWidth="1"/>
    <col min="12543" max="12543" width="15.7109375" style="163" customWidth="1"/>
    <col min="12544" max="12544" width="15.42578125" style="163" customWidth="1"/>
    <col min="12545" max="12545" width="15.140625" style="163" customWidth="1"/>
    <col min="12546" max="12546" width="4.140625" style="163" customWidth="1"/>
    <col min="12547" max="12547" width="7.85546875" style="163" customWidth="1"/>
    <col min="12548" max="12794" width="9.140625" style="163"/>
    <col min="12795" max="12795" width="6.42578125" style="163" customWidth="1"/>
    <col min="12796" max="12796" width="13.5703125" style="163" customWidth="1"/>
    <col min="12797" max="12797" width="17.85546875" style="163" customWidth="1"/>
    <col min="12798" max="12798" width="16.42578125" style="163" customWidth="1"/>
    <col min="12799" max="12799" width="15.7109375" style="163" customWidth="1"/>
    <col min="12800" max="12800" width="15.42578125" style="163" customWidth="1"/>
    <col min="12801" max="12801" width="15.140625" style="163" customWidth="1"/>
    <col min="12802" max="12802" width="4.140625" style="163" customWidth="1"/>
    <col min="12803" max="12803" width="7.85546875" style="163" customWidth="1"/>
    <col min="12804" max="13050" width="9.140625" style="163"/>
    <col min="13051" max="13051" width="6.42578125" style="163" customWidth="1"/>
    <col min="13052" max="13052" width="13.5703125" style="163" customWidth="1"/>
    <col min="13053" max="13053" width="17.85546875" style="163" customWidth="1"/>
    <col min="13054" max="13054" width="16.42578125" style="163" customWidth="1"/>
    <col min="13055" max="13055" width="15.7109375" style="163" customWidth="1"/>
    <col min="13056" max="13056" width="15.42578125" style="163" customWidth="1"/>
    <col min="13057" max="13057" width="15.140625" style="163" customWidth="1"/>
    <col min="13058" max="13058" width="4.140625" style="163" customWidth="1"/>
    <col min="13059" max="13059" width="7.85546875" style="163" customWidth="1"/>
    <col min="13060" max="13306" width="9.140625" style="163"/>
    <col min="13307" max="13307" width="6.42578125" style="163" customWidth="1"/>
    <col min="13308" max="13308" width="13.5703125" style="163" customWidth="1"/>
    <col min="13309" max="13309" width="17.85546875" style="163" customWidth="1"/>
    <col min="13310" max="13310" width="16.42578125" style="163" customWidth="1"/>
    <col min="13311" max="13311" width="15.7109375" style="163" customWidth="1"/>
    <col min="13312" max="13312" width="15.42578125" style="163" customWidth="1"/>
    <col min="13313" max="13313" width="15.140625" style="163" customWidth="1"/>
    <col min="13314" max="13314" width="4.140625" style="163" customWidth="1"/>
    <col min="13315" max="13315" width="7.85546875" style="163" customWidth="1"/>
    <col min="13316" max="13562" width="9.140625" style="163"/>
    <col min="13563" max="13563" width="6.42578125" style="163" customWidth="1"/>
    <col min="13564" max="13564" width="13.5703125" style="163" customWidth="1"/>
    <col min="13565" max="13565" width="17.85546875" style="163" customWidth="1"/>
    <col min="13566" max="13566" width="16.42578125" style="163" customWidth="1"/>
    <col min="13567" max="13567" width="15.7109375" style="163" customWidth="1"/>
    <col min="13568" max="13568" width="15.42578125" style="163" customWidth="1"/>
    <col min="13569" max="13569" width="15.140625" style="163" customWidth="1"/>
    <col min="13570" max="13570" width="4.140625" style="163" customWidth="1"/>
    <col min="13571" max="13571" width="7.85546875" style="163" customWidth="1"/>
    <col min="13572" max="13818" width="9.140625" style="163"/>
    <col min="13819" max="13819" width="6.42578125" style="163" customWidth="1"/>
    <col min="13820" max="13820" width="13.5703125" style="163" customWidth="1"/>
    <col min="13821" max="13821" width="17.85546875" style="163" customWidth="1"/>
    <col min="13822" max="13822" width="16.42578125" style="163" customWidth="1"/>
    <col min="13823" max="13823" width="15.7109375" style="163" customWidth="1"/>
    <col min="13824" max="13824" width="15.42578125" style="163" customWidth="1"/>
    <col min="13825" max="13825" width="15.140625" style="163" customWidth="1"/>
    <col min="13826" max="13826" width="4.140625" style="163" customWidth="1"/>
    <col min="13827" max="13827" width="7.85546875" style="163" customWidth="1"/>
    <col min="13828" max="14074" width="9.140625" style="163"/>
    <col min="14075" max="14075" width="6.42578125" style="163" customWidth="1"/>
    <col min="14076" max="14076" width="13.5703125" style="163" customWidth="1"/>
    <col min="14077" max="14077" width="17.85546875" style="163" customWidth="1"/>
    <col min="14078" max="14078" width="16.42578125" style="163" customWidth="1"/>
    <col min="14079" max="14079" width="15.7109375" style="163" customWidth="1"/>
    <col min="14080" max="14080" width="15.42578125" style="163" customWidth="1"/>
    <col min="14081" max="14081" width="15.140625" style="163" customWidth="1"/>
    <col min="14082" max="14082" width="4.140625" style="163" customWidth="1"/>
    <col min="14083" max="14083" width="7.85546875" style="163" customWidth="1"/>
    <col min="14084" max="14330" width="9.140625" style="163"/>
    <col min="14331" max="14331" width="6.42578125" style="163" customWidth="1"/>
    <col min="14332" max="14332" width="13.5703125" style="163" customWidth="1"/>
    <col min="14333" max="14333" width="17.85546875" style="163" customWidth="1"/>
    <col min="14334" max="14334" width="16.42578125" style="163" customWidth="1"/>
    <col min="14335" max="14335" width="15.7109375" style="163" customWidth="1"/>
    <col min="14336" max="14336" width="15.42578125" style="163" customWidth="1"/>
    <col min="14337" max="14337" width="15.140625" style="163" customWidth="1"/>
    <col min="14338" max="14338" width="4.140625" style="163" customWidth="1"/>
    <col min="14339" max="14339" width="7.85546875" style="163" customWidth="1"/>
    <col min="14340" max="14586" width="9.140625" style="163"/>
    <col min="14587" max="14587" width="6.42578125" style="163" customWidth="1"/>
    <col min="14588" max="14588" width="13.5703125" style="163" customWidth="1"/>
    <col min="14589" max="14589" width="17.85546875" style="163" customWidth="1"/>
    <col min="14590" max="14590" width="16.42578125" style="163" customWidth="1"/>
    <col min="14591" max="14591" width="15.7109375" style="163" customWidth="1"/>
    <col min="14592" max="14592" width="15.42578125" style="163" customWidth="1"/>
    <col min="14593" max="14593" width="15.140625" style="163" customWidth="1"/>
    <col min="14594" max="14594" width="4.140625" style="163" customWidth="1"/>
    <col min="14595" max="14595" width="7.85546875" style="163" customWidth="1"/>
    <col min="14596" max="14842" width="9.140625" style="163"/>
    <col min="14843" max="14843" width="6.42578125" style="163" customWidth="1"/>
    <col min="14844" max="14844" width="13.5703125" style="163" customWidth="1"/>
    <col min="14845" max="14845" width="17.85546875" style="163" customWidth="1"/>
    <col min="14846" max="14846" width="16.42578125" style="163" customWidth="1"/>
    <col min="14847" max="14847" width="15.7109375" style="163" customWidth="1"/>
    <col min="14848" max="14848" width="15.42578125" style="163" customWidth="1"/>
    <col min="14849" max="14849" width="15.140625" style="163" customWidth="1"/>
    <col min="14850" max="14850" width="4.140625" style="163" customWidth="1"/>
    <col min="14851" max="14851" width="7.85546875" style="163" customWidth="1"/>
    <col min="14852" max="15098" width="9.140625" style="163"/>
    <col min="15099" max="15099" width="6.42578125" style="163" customWidth="1"/>
    <col min="15100" max="15100" width="13.5703125" style="163" customWidth="1"/>
    <col min="15101" max="15101" width="17.85546875" style="163" customWidth="1"/>
    <col min="15102" max="15102" width="16.42578125" style="163" customWidth="1"/>
    <col min="15103" max="15103" width="15.7109375" style="163" customWidth="1"/>
    <col min="15104" max="15104" width="15.42578125" style="163" customWidth="1"/>
    <col min="15105" max="15105" width="15.140625" style="163" customWidth="1"/>
    <col min="15106" max="15106" width="4.140625" style="163" customWidth="1"/>
    <col min="15107" max="15107" width="7.85546875" style="163" customWidth="1"/>
    <col min="15108" max="15354" width="9.140625" style="163"/>
    <col min="15355" max="15355" width="6.42578125" style="163" customWidth="1"/>
    <col min="15356" max="15356" width="13.5703125" style="163" customWidth="1"/>
    <col min="15357" max="15357" width="17.85546875" style="163" customWidth="1"/>
    <col min="15358" max="15358" width="16.42578125" style="163" customWidth="1"/>
    <col min="15359" max="15359" width="15.7109375" style="163" customWidth="1"/>
    <col min="15360" max="15360" width="15.42578125" style="163" customWidth="1"/>
    <col min="15361" max="15361" width="15.140625" style="163" customWidth="1"/>
    <col min="15362" max="15362" width="4.140625" style="163" customWidth="1"/>
    <col min="15363" max="15363" width="7.85546875" style="163" customWidth="1"/>
    <col min="15364" max="15610" width="9.140625" style="163"/>
    <col min="15611" max="15611" width="6.42578125" style="163" customWidth="1"/>
    <col min="15612" max="15612" width="13.5703125" style="163" customWidth="1"/>
    <col min="15613" max="15613" width="17.85546875" style="163" customWidth="1"/>
    <col min="15614" max="15614" width="16.42578125" style="163" customWidth="1"/>
    <col min="15615" max="15615" width="15.7109375" style="163" customWidth="1"/>
    <col min="15616" max="15616" width="15.42578125" style="163" customWidth="1"/>
    <col min="15617" max="15617" width="15.140625" style="163" customWidth="1"/>
    <col min="15618" max="15618" width="4.140625" style="163" customWidth="1"/>
    <col min="15619" max="15619" width="7.85546875" style="163" customWidth="1"/>
    <col min="15620" max="15866" width="9.140625" style="163"/>
    <col min="15867" max="15867" width="6.42578125" style="163" customWidth="1"/>
    <col min="15868" max="15868" width="13.5703125" style="163" customWidth="1"/>
    <col min="15869" max="15869" width="17.85546875" style="163" customWidth="1"/>
    <col min="15870" max="15870" width="16.42578125" style="163" customWidth="1"/>
    <col min="15871" max="15871" width="15.7109375" style="163" customWidth="1"/>
    <col min="15872" max="15872" width="15.42578125" style="163" customWidth="1"/>
    <col min="15873" max="15873" width="15.140625" style="163" customWidth="1"/>
    <col min="15874" max="15874" width="4.140625" style="163" customWidth="1"/>
    <col min="15875" max="15875" width="7.85546875" style="163" customWidth="1"/>
    <col min="15876" max="16122" width="9.140625" style="163"/>
    <col min="16123" max="16123" width="6.42578125" style="163" customWidth="1"/>
    <col min="16124" max="16124" width="13.5703125" style="163" customWidth="1"/>
    <col min="16125" max="16125" width="17.85546875" style="163" customWidth="1"/>
    <col min="16126" max="16126" width="16.42578125" style="163" customWidth="1"/>
    <col min="16127" max="16127" width="15.7109375" style="163" customWidth="1"/>
    <col min="16128" max="16128" width="15.42578125" style="163" customWidth="1"/>
    <col min="16129" max="16129" width="15.140625" style="163" customWidth="1"/>
    <col min="16130" max="16130" width="4.140625" style="163" customWidth="1"/>
    <col min="16131" max="16131" width="7.85546875" style="163" customWidth="1"/>
    <col min="16132" max="16384" width="9.140625" style="163"/>
  </cols>
  <sheetData>
    <row r="1" spans="1:7" s="162" customFormat="1" ht="23.25" customHeight="1">
      <c r="A1" s="322" t="s">
        <v>33</v>
      </c>
      <c r="B1" s="322"/>
      <c r="C1" s="322"/>
      <c r="D1" s="322"/>
      <c r="E1" s="322"/>
      <c r="F1" s="322"/>
      <c r="G1" s="322"/>
    </row>
    <row r="2" spans="1:7" s="162" customFormat="1" ht="23.25" customHeight="1">
      <c r="A2" s="323" t="s">
        <v>596</v>
      </c>
      <c r="B2" s="323"/>
      <c r="C2" s="323"/>
      <c r="D2" s="323"/>
      <c r="E2" s="323"/>
      <c r="F2" s="323"/>
      <c r="G2" s="323"/>
    </row>
    <row r="3" spans="1:7" s="162" customFormat="1" ht="23.25" customHeight="1" thickBot="1">
      <c r="A3" s="324" t="s">
        <v>597</v>
      </c>
      <c r="B3" s="324"/>
      <c r="C3" s="324"/>
      <c r="D3" s="324"/>
      <c r="E3" s="324"/>
      <c r="F3" s="324"/>
      <c r="G3" s="324"/>
    </row>
    <row r="4" spans="1:7" ht="23.25" customHeight="1">
      <c r="A4" s="325" t="s">
        <v>401</v>
      </c>
      <c r="B4" s="325"/>
      <c r="C4" s="325"/>
      <c r="D4" s="325"/>
      <c r="E4" s="325"/>
      <c r="F4" s="325"/>
      <c r="G4" s="325"/>
    </row>
    <row r="5" spans="1:7" ht="82.5" customHeight="1">
      <c r="A5" s="326" t="s">
        <v>402</v>
      </c>
      <c r="B5" s="326" t="s">
        <v>38</v>
      </c>
      <c r="C5" s="164" t="s">
        <v>598</v>
      </c>
      <c r="D5" s="164" t="s">
        <v>599</v>
      </c>
      <c r="E5" s="164" t="s">
        <v>600</v>
      </c>
      <c r="F5" s="164" t="s">
        <v>601</v>
      </c>
      <c r="G5" s="164" t="s">
        <v>403</v>
      </c>
    </row>
    <row r="6" spans="1:7" ht="15.75">
      <c r="A6" s="326"/>
      <c r="B6" s="326"/>
      <c r="C6" s="164" t="s">
        <v>404</v>
      </c>
      <c r="D6" s="164" t="s">
        <v>405</v>
      </c>
      <c r="E6" s="164" t="s">
        <v>406</v>
      </c>
      <c r="F6" s="164" t="s">
        <v>407</v>
      </c>
      <c r="G6" s="164" t="s">
        <v>408</v>
      </c>
    </row>
    <row r="7" spans="1:7" ht="33" customHeight="1">
      <c r="A7" s="165">
        <v>1</v>
      </c>
      <c r="B7" s="166" t="s">
        <v>602</v>
      </c>
      <c r="C7" s="241">
        <v>63106</v>
      </c>
      <c r="D7" s="241">
        <f>E7-C7</f>
        <v>3768</v>
      </c>
      <c r="E7" s="241">
        <v>66874</v>
      </c>
      <c r="F7" s="241">
        <v>1941</v>
      </c>
      <c r="G7" s="168">
        <f>F7*100/E7</f>
        <v>2.9024733080120826</v>
      </c>
    </row>
    <row r="8" spans="1:7" ht="33" customHeight="1">
      <c r="A8" s="165">
        <v>2</v>
      </c>
      <c r="B8" s="166" t="s">
        <v>9</v>
      </c>
      <c r="C8" s="241">
        <v>11541</v>
      </c>
      <c r="D8" s="241">
        <f>E8-C8</f>
        <v>207</v>
      </c>
      <c r="E8" s="241">
        <v>11748</v>
      </c>
      <c r="F8" s="241">
        <v>70</v>
      </c>
      <c r="G8" s="168">
        <f>F8*100/E8</f>
        <v>0.59584610146407901</v>
      </c>
    </row>
    <row r="9" spans="1:7" ht="33" customHeight="1">
      <c r="A9" s="165">
        <v>3</v>
      </c>
      <c r="B9" s="166" t="s">
        <v>10</v>
      </c>
      <c r="C9" s="241">
        <v>28915</v>
      </c>
      <c r="D9" s="241">
        <f>E9-C9</f>
        <v>345</v>
      </c>
      <c r="E9" s="241">
        <v>29260</v>
      </c>
      <c r="F9" s="241">
        <v>828</v>
      </c>
      <c r="G9" s="168">
        <f>F9*100/E9</f>
        <v>2.8298017771701982</v>
      </c>
    </row>
    <row r="10" spans="1:7" ht="33" customHeight="1">
      <c r="A10" s="165">
        <v>4</v>
      </c>
      <c r="B10" s="166" t="s">
        <v>11</v>
      </c>
      <c r="C10" s="241">
        <v>37830</v>
      </c>
      <c r="D10" s="241">
        <f>E10-C10</f>
        <v>338</v>
      </c>
      <c r="E10" s="241">
        <v>38168</v>
      </c>
      <c r="F10" s="241">
        <v>968</v>
      </c>
      <c r="G10" s="168">
        <f>F10*100/E10</f>
        <v>2.5361559421504927</v>
      </c>
    </row>
    <row r="11" spans="1:7" ht="33" customHeight="1">
      <c r="A11" s="165">
        <v>5</v>
      </c>
      <c r="B11" s="166" t="s">
        <v>12</v>
      </c>
      <c r="C11" s="241">
        <v>67376</v>
      </c>
      <c r="D11" s="241">
        <f>E11-C11</f>
        <v>3744</v>
      </c>
      <c r="E11" s="241">
        <v>71120</v>
      </c>
      <c r="F11" s="241">
        <v>2322</v>
      </c>
      <c r="G11" s="168">
        <f>F11*100/E11</f>
        <v>3.2649043869516312</v>
      </c>
    </row>
    <row r="12" spans="1:7" ht="31.5" customHeight="1">
      <c r="A12" s="165"/>
      <c r="B12" s="242" t="s">
        <v>409</v>
      </c>
      <c r="C12" s="167">
        <f>SUM(C7:C11)</f>
        <v>208768</v>
      </c>
      <c r="D12" s="167">
        <f t="shared" ref="D12:E12" si="0">SUM(D7:D11)</f>
        <v>8402</v>
      </c>
      <c r="E12" s="167">
        <f t="shared" si="0"/>
        <v>217170</v>
      </c>
      <c r="F12" s="167">
        <f>SUM(F7:F11)</f>
        <v>6129</v>
      </c>
      <c r="G12" s="168">
        <f>F12/E12*100</f>
        <v>2.8222130128470786</v>
      </c>
    </row>
  </sheetData>
  <mergeCells count="6">
    <mergeCell ref="A1:G1"/>
    <mergeCell ref="A2:G2"/>
    <mergeCell ref="A3:G3"/>
    <mergeCell ref="A4:G4"/>
    <mergeCell ref="A5:A6"/>
    <mergeCell ref="B5:B6"/>
  </mergeCells>
  <printOptions horizontalCentered="1" verticalCentered="1"/>
  <pageMargins left="0.45" right="0.45" top="0.5" bottom="0.5" header="0.3" footer="0.3"/>
  <pageSetup paperSize="9" scale="107" orientation="landscape"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9" workbookViewId="0">
      <selection sqref="A1:F17"/>
    </sheetView>
  </sheetViews>
  <sheetFormatPr defaultRowHeight="15"/>
  <cols>
    <col min="1" max="1" width="6.5703125" customWidth="1"/>
    <col min="2" max="2" width="21.7109375" customWidth="1"/>
    <col min="3" max="4" width="13.7109375" style="88" customWidth="1"/>
    <col min="5" max="5" width="12.85546875" style="88" customWidth="1"/>
    <col min="6" max="6" width="15.28515625" style="88" customWidth="1"/>
    <col min="257" max="257" width="6.5703125" customWidth="1"/>
    <col min="258" max="258" width="21.7109375" customWidth="1"/>
    <col min="259" max="260" width="13.7109375" customWidth="1"/>
    <col min="261" max="261" width="12.85546875" customWidth="1"/>
    <col min="262" max="262" width="15.28515625" customWidth="1"/>
    <col min="513" max="513" width="6.5703125" customWidth="1"/>
    <col min="514" max="514" width="21.7109375" customWidth="1"/>
    <col min="515" max="516" width="13.7109375" customWidth="1"/>
    <col min="517" max="517" width="12.85546875" customWidth="1"/>
    <col min="518" max="518" width="15.28515625" customWidth="1"/>
    <col min="769" max="769" width="6.5703125" customWidth="1"/>
    <col min="770" max="770" width="21.7109375" customWidth="1"/>
    <col min="771" max="772" width="13.7109375" customWidth="1"/>
    <col min="773" max="773" width="12.85546875" customWidth="1"/>
    <col min="774" max="774" width="15.28515625" customWidth="1"/>
    <col min="1025" max="1025" width="6.5703125" customWidth="1"/>
    <col min="1026" max="1026" width="21.7109375" customWidth="1"/>
    <col min="1027" max="1028" width="13.7109375" customWidth="1"/>
    <col min="1029" max="1029" width="12.85546875" customWidth="1"/>
    <col min="1030" max="1030" width="15.28515625" customWidth="1"/>
    <col min="1281" max="1281" width="6.5703125" customWidth="1"/>
    <col min="1282" max="1282" width="21.7109375" customWidth="1"/>
    <col min="1283" max="1284" width="13.7109375" customWidth="1"/>
    <col min="1285" max="1285" width="12.85546875" customWidth="1"/>
    <col min="1286" max="1286" width="15.28515625" customWidth="1"/>
    <col min="1537" max="1537" width="6.5703125" customWidth="1"/>
    <col min="1538" max="1538" width="21.7109375" customWidth="1"/>
    <col min="1539" max="1540" width="13.7109375" customWidth="1"/>
    <col min="1541" max="1541" width="12.85546875" customWidth="1"/>
    <col min="1542" max="1542" width="15.28515625" customWidth="1"/>
    <col min="1793" max="1793" width="6.5703125" customWidth="1"/>
    <col min="1794" max="1794" width="21.7109375" customWidth="1"/>
    <col min="1795" max="1796" width="13.7109375" customWidth="1"/>
    <col min="1797" max="1797" width="12.85546875" customWidth="1"/>
    <col min="1798" max="1798" width="15.28515625" customWidth="1"/>
    <col min="2049" max="2049" width="6.5703125" customWidth="1"/>
    <col min="2050" max="2050" width="21.7109375" customWidth="1"/>
    <col min="2051" max="2052" width="13.7109375" customWidth="1"/>
    <col min="2053" max="2053" width="12.85546875" customWidth="1"/>
    <col min="2054" max="2054" width="15.28515625" customWidth="1"/>
    <col min="2305" max="2305" width="6.5703125" customWidth="1"/>
    <col min="2306" max="2306" width="21.7109375" customWidth="1"/>
    <col min="2307" max="2308" width="13.7109375" customWidth="1"/>
    <col min="2309" max="2309" width="12.85546875" customWidth="1"/>
    <col min="2310" max="2310" width="15.28515625" customWidth="1"/>
    <col min="2561" max="2561" width="6.5703125" customWidth="1"/>
    <col min="2562" max="2562" width="21.7109375" customWidth="1"/>
    <col min="2563" max="2564" width="13.7109375" customWidth="1"/>
    <col min="2565" max="2565" width="12.85546875" customWidth="1"/>
    <col min="2566" max="2566" width="15.28515625" customWidth="1"/>
    <col min="2817" max="2817" width="6.5703125" customWidth="1"/>
    <col min="2818" max="2818" width="21.7109375" customWidth="1"/>
    <col min="2819" max="2820" width="13.7109375" customWidth="1"/>
    <col min="2821" max="2821" width="12.85546875" customWidth="1"/>
    <col min="2822" max="2822" width="15.28515625" customWidth="1"/>
    <col min="3073" max="3073" width="6.5703125" customWidth="1"/>
    <col min="3074" max="3074" width="21.7109375" customWidth="1"/>
    <col min="3075" max="3076" width="13.7109375" customWidth="1"/>
    <col min="3077" max="3077" width="12.85546875" customWidth="1"/>
    <col min="3078" max="3078" width="15.28515625" customWidth="1"/>
    <col min="3329" max="3329" width="6.5703125" customWidth="1"/>
    <col min="3330" max="3330" width="21.7109375" customWidth="1"/>
    <col min="3331" max="3332" width="13.7109375" customWidth="1"/>
    <col min="3333" max="3333" width="12.85546875" customWidth="1"/>
    <col min="3334" max="3334" width="15.28515625" customWidth="1"/>
    <col min="3585" max="3585" width="6.5703125" customWidth="1"/>
    <col min="3586" max="3586" width="21.7109375" customWidth="1"/>
    <col min="3587" max="3588" width="13.7109375" customWidth="1"/>
    <col min="3589" max="3589" width="12.85546875" customWidth="1"/>
    <col min="3590" max="3590" width="15.28515625" customWidth="1"/>
    <col min="3841" max="3841" width="6.5703125" customWidth="1"/>
    <col min="3842" max="3842" width="21.7109375" customWidth="1"/>
    <col min="3843" max="3844" width="13.7109375" customWidth="1"/>
    <col min="3845" max="3845" width="12.85546875" customWidth="1"/>
    <col min="3846" max="3846" width="15.28515625" customWidth="1"/>
    <col min="4097" max="4097" width="6.5703125" customWidth="1"/>
    <col min="4098" max="4098" width="21.7109375" customWidth="1"/>
    <col min="4099" max="4100" width="13.7109375" customWidth="1"/>
    <col min="4101" max="4101" width="12.85546875" customWidth="1"/>
    <col min="4102" max="4102" width="15.28515625" customWidth="1"/>
    <col min="4353" max="4353" width="6.5703125" customWidth="1"/>
    <col min="4354" max="4354" width="21.7109375" customWidth="1"/>
    <col min="4355" max="4356" width="13.7109375" customWidth="1"/>
    <col min="4357" max="4357" width="12.85546875" customWidth="1"/>
    <col min="4358" max="4358" width="15.28515625" customWidth="1"/>
    <col min="4609" max="4609" width="6.5703125" customWidth="1"/>
    <col min="4610" max="4610" width="21.7109375" customWidth="1"/>
    <col min="4611" max="4612" width="13.7109375" customWidth="1"/>
    <col min="4613" max="4613" width="12.85546875" customWidth="1"/>
    <col min="4614" max="4614" width="15.28515625" customWidth="1"/>
    <col min="4865" max="4865" width="6.5703125" customWidth="1"/>
    <col min="4866" max="4866" width="21.7109375" customWidth="1"/>
    <col min="4867" max="4868" width="13.7109375" customWidth="1"/>
    <col min="4869" max="4869" width="12.85546875" customWidth="1"/>
    <col min="4870" max="4870" width="15.28515625" customWidth="1"/>
    <col min="5121" max="5121" width="6.5703125" customWidth="1"/>
    <col min="5122" max="5122" width="21.7109375" customWidth="1"/>
    <col min="5123" max="5124" width="13.7109375" customWidth="1"/>
    <col min="5125" max="5125" width="12.85546875" customWidth="1"/>
    <col min="5126" max="5126" width="15.28515625" customWidth="1"/>
    <col min="5377" max="5377" width="6.5703125" customWidth="1"/>
    <col min="5378" max="5378" width="21.7109375" customWidth="1"/>
    <col min="5379" max="5380" width="13.7109375" customWidth="1"/>
    <col min="5381" max="5381" width="12.85546875" customWidth="1"/>
    <col min="5382" max="5382" width="15.28515625" customWidth="1"/>
    <col min="5633" max="5633" width="6.5703125" customWidth="1"/>
    <col min="5634" max="5634" width="21.7109375" customWidth="1"/>
    <col min="5635" max="5636" width="13.7109375" customWidth="1"/>
    <col min="5637" max="5637" width="12.85546875" customWidth="1"/>
    <col min="5638" max="5638" width="15.28515625" customWidth="1"/>
    <col min="5889" max="5889" width="6.5703125" customWidth="1"/>
    <col min="5890" max="5890" width="21.7109375" customWidth="1"/>
    <col min="5891" max="5892" width="13.7109375" customWidth="1"/>
    <col min="5893" max="5893" width="12.85546875" customWidth="1"/>
    <col min="5894" max="5894" width="15.28515625" customWidth="1"/>
    <col min="6145" max="6145" width="6.5703125" customWidth="1"/>
    <col min="6146" max="6146" width="21.7109375" customWidth="1"/>
    <col min="6147" max="6148" width="13.7109375" customWidth="1"/>
    <col min="6149" max="6149" width="12.85546875" customWidth="1"/>
    <col min="6150" max="6150" width="15.28515625" customWidth="1"/>
    <col min="6401" max="6401" width="6.5703125" customWidth="1"/>
    <col min="6402" max="6402" width="21.7109375" customWidth="1"/>
    <col min="6403" max="6404" width="13.7109375" customWidth="1"/>
    <col min="6405" max="6405" width="12.85546875" customWidth="1"/>
    <col min="6406" max="6406" width="15.28515625" customWidth="1"/>
    <col min="6657" max="6657" width="6.5703125" customWidth="1"/>
    <col min="6658" max="6658" width="21.7109375" customWidth="1"/>
    <col min="6659" max="6660" width="13.7109375" customWidth="1"/>
    <col min="6661" max="6661" width="12.85546875" customWidth="1"/>
    <col min="6662" max="6662" width="15.28515625" customWidth="1"/>
    <col min="6913" max="6913" width="6.5703125" customWidth="1"/>
    <col min="6914" max="6914" width="21.7109375" customWidth="1"/>
    <col min="6915" max="6916" width="13.7109375" customWidth="1"/>
    <col min="6917" max="6917" width="12.85546875" customWidth="1"/>
    <col min="6918" max="6918" width="15.28515625" customWidth="1"/>
    <col min="7169" max="7169" width="6.5703125" customWidth="1"/>
    <col min="7170" max="7170" width="21.7109375" customWidth="1"/>
    <col min="7171" max="7172" width="13.7109375" customWidth="1"/>
    <col min="7173" max="7173" width="12.85546875" customWidth="1"/>
    <col min="7174" max="7174" width="15.28515625" customWidth="1"/>
    <col min="7425" max="7425" width="6.5703125" customWidth="1"/>
    <col min="7426" max="7426" width="21.7109375" customWidth="1"/>
    <col min="7427" max="7428" width="13.7109375" customWidth="1"/>
    <col min="7429" max="7429" width="12.85546875" customWidth="1"/>
    <col min="7430" max="7430" width="15.28515625" customWidth="1"/>
    <col min="7681" max="7681" width="6.5703125" customWidth="1"/>
    <col min="7682" max="7682" width="21.7109375" customWidth="1"/>
    <col min="7683" max="7684" width="13.7109375" customWidth="1"/>
    <col min="7685" max="7685" width="12.85546875" customWidth="1"/>
    <col min="7686" max="7686" width="15.28515625" customWidth="1"/>
    <col min="7937" max="7937" width="6.5703125" customWidth="1"/>
    <col min="7938" max="7938" width="21.7109375" customWidth="1"/>
    <col min="7939" max="7940" width="13.7109375" customWidth="1"/>
    <col min="7941" max="7941" width="12.85546875" customWidth="1"/>
    <col min="7942" max="7942" width="15.28515625" customWidth="1"/>
    <col min="8193" max="8193" width="6.5703125" customWidth="1"/>
    <col min="8194" max="8194" width="21.7109375" customWidth="1"/>
    <col min="8195" max="8196" width="13.7109375" customWidth="1"/>
    <col min="8197" max="8197" width="12.85546875" customWidth="1"/>
    <col min="8198" max="8198" width="15.28515625" customWidth="1"/>
    <col min="8449" max="8449" width="6.5703125" customWidth="1"/>
    <col min="8450" max="8450" width="21.7109375" customWidth="1"/>
    <col min="8451" max="8452" width="13.7109375" customWidth="1"/>
    <col min="8453" max="8453" width="12.85546875" customWidth="1"/>
    <col min="8454" max="8454" width="15.28515625" customWidth="1"/>
    <col min="8705" max="8705" width="6.5703125" customWidth="1"/>
    <col min="8706" max="8706" width="21.7109375" customWidth="1"/>
    <col min="8707" max="8708" width="13.7109375" customWidth="1"/>
    <col min="8709" max="8709" width="12.85546875" customWidth="1"/>
    <col min="8710" max="8710" width="15.28515625" customWidth="1"/>
    <col min="8961" max="8961" width="6.5703125" customWidth="1"/>
    <col min="8962" max="8962" width="21.7109375" customWidth="1"/>
    <col min="8963" max="8964" width="13.7109375" customWidth="1"/>
    <col min="8965" max="8965" width="12.85546875" customWidth="1"/>
    <col min="8966" max="8966" width="15.28515625" customWidth="1"/>
    <col min="9217" max="9217" width="6.5703125" customWidth="1"/>
    <col min="9218" max="9218" width="21.7109375" customWidth="1"/>
    <col min="9219" max="9220" width="13.7109375" customWidth="1"/>
    <col min="9221" max="9221" width="12.85546875" customWidth="1"/>
    <col min="9222" max="9222" width="15.28515625" customWidth="1"/>
    <col min="9473" max="9473" width="6.5703125" customWidth="1"/>
    <col min="9474" max="9474" width="21.7109375" customWidth="1"/>
    <col min="9475" max="9476" width="13.7109375" customWidth="1"/>
    <col min="9477" max="9477" width="12.85546875" customWidth="1"/>
    <col min="9478" max="9478" width="15.28515625" customWidth="1"/>
    <col min="9729" max="9729" width="6.5703125" customWidth="1"/>
    <col min="9730" max="9730" width="21.7109375" customWidth="1"/>
    <col min="9731" max="9732" width="13.7109375" customWidth="1"/>
    <col min="9733" max="9733" width="12.85546875" customWidth="1"/>
    <col min="9734" max="9734" width="15.28515625" customWidth="1"/>
    <col min="9985" max="9985" width="6.5703125" customWidth="1"/>
    <col min="9986" max="9986" width="21.7109375" customWidth="1"/>
    <col min="9987" max="9988" width="13.7109375" customWidth="1"/>
    <col min="9989" max="9989" width="12.85546875" customWidth="1"/>
    <col min="9990" max="9990" width="15.28515625" customWidth="1"/>
    <col min="10241" max="10241" width="6.5703125" customWidth="1"/>
    <col min="10242" max="10242" width="21.7109375" customWidth="1"/>
    <col min="10243" max="10244" width="13.7109375" customWidth="1"/>
    <col min="10245" max="10245" width="12.85546875" customWidth="1"/>
    <col min="10246" max="10246" width="15.28515625" customWidth="1"/>
    <col min="10497" max="10497" width="6.5703125" customWidth="1"/>
    <col min="10498" max="10498" width="21.7109375" customWidth="1"/>
    <col min="10499" max="10500" width="13.7109375" customWidth="1"/>
    <col min="10501" max="10501" width="12.85546875" customWidth="1"/>
    <col min="10502" max="10502" width="15.28515625" customWidth="1"/>
    <col min="10753" max="10753" width="6.5703125" customWidth="1"/>
    <col min="10754" max="10754" width="21.7109375" customWidth="1"/>
    <col min="10755" max="10756" width="13.7109375" customWidth="1"/>
    <col min="10757" max="10757" width="12.85546875" customWidth="1"/>
    <col min="10758" max="10758" width="15.28515625" customWidth="1"/>
    <col min="11009" max="11009" width="6.5703125" customWidth="1"/>
    <col min="11010" max="11010" width="21.7109375" customWidth="1"/>
    <col min="11011" max="11012" width="13.7109375" customWidth="1"/>
    <col min="11013" max="11013" width="12.85546875" customWidth="1"/>
    <col min="11014" max="11014" width="15.28515625" customWidth="1"/>
    <col min="11265" max="11265" width="6.5703125" customWidth="1"/>
    <col min="11266" max="11266" width="21.7109375" customWidth="1"/>
    <col min="11267" max="11268" width="13.7109375" customWidth="1"/>
    <col min="11269" max="11269" width="12.85546875" customWidth="1"/>
    <col min="11270" max="11270" width="15.28515625" customWidth="1"/>
    <col min="11521" max="11521" width="6.5703125" customWidth="1"/>
    <col min="11522" max="11522" width="21.7109375" customWidth="1"/>
    <col min="11523" max="11524" width="13.7109375" customWidth="1"/>
    <col min="11525" max="11525" width="12.85546875" customWidth="1"/>
    <col min="11526" max="11526" width="15.28515625" customWidth="1"/>
    <col min="11777" max="11777" width="6.5703125" customWidth="1"/>
    <col min="11778" max="11778" width="21.7109375" customWidth="1"/>
    <col min="11779" max="11780" width="13.7109375" customWidth="1"/>
    <col min="11781" max="11781" width="12.85546875" customWidth="1"/>
    <col min="11782" max="11782" width="15.28515625" customWidth="1"/>
    <col min="12033" max="12033" width="6.5703125" customWidth="1"/>
    <col min="12034" max="12034" width="21.7109375" customWidth="1"/>
    <col min="12035" max="12036" width="13.7109375" customWidth="1"/>
    <col min="12037" max="12037" width="12.85546875" customWidth="1"/>
    <col min="12038" max="12038" width="15.28515625" customWidth="1"/>
    <col min="12289" max="12289" width="6.5703125" customWidth="1"/>
    <col min="12290" max="12290" width="21.7109375" customWidth="1"/>
    <col min="12291" max="12292" width="13.7109375" customWidth="1"/>
    <col min="12293" max="12293" width="12.85546875" customWidth="1"/>
    <col min="12294" max="12294" width="15.28515625" customWidth="1"/>
    <col min="12545" max="12545" width="6.5703125" customWidth="1"/>
    <col min="12546" max="12546" width="21.7109375" customWidth="1"/>
    <col min="12547" max="12548" width="13.7109375" customWidth="1"/>
    <col min="12549" max="12549" width="12.85546875" customWidth="1"/>
    <col min="12550" max="12550" width="15.28515625" customWidth="1"/>
    <col min="12801" max="12801" width="6.5703125" customWidth="1"/>
    <col min="12802" max="12802" width="21.7109375" customWidth="1"/>
    <col min="12803" max="12804" width="13.7109375" customWidth="1"/>
    <col min="12805" max="12805" width="12.85546875" customWidth="1"/>
    <col min="12806" max="12806" width="15.28515625" customWidth="1"/>
    <col min="13057" max="13057" width="6.5703125" customWidth="1"/>
    <col min="13058" max="13058" width="21.7109375" customWidth="1"/>
    <col min="13059" max="13060" width="13.7109375" customWidth="1"/>
    <col min="13061" max="13061" width="12.85546875" customWidth="1"/>
    <col min="13062" max="13062" width="15.28515625" customWidth="1"/>
    <col min="13313" max="13313" width="6.5703125" customWidth="1"/>
    <col min="13314" max="13314" width="21.7109375" customWidth="1"/>
    <col min="13315" max="13316" width="13.7109375" customWidth="1"/>
    <col min="13317" max="13317" width="12.85546875" customWidth="1"/>
    <col min="13318" max="13318" width="15.28515625" customWidth="1"/>
    <col min="13569" max="13569" width="6.5703125" customWidth="1"/>
    <col min="13570" max="13570" width="21.7109375" customWidth="1"/>
    <col min="13571" max="13572" width="13.7109375" customWidth="1"/>
    <col min="13573" max="13573" width="12.85546875" customWidth="1"/>
    <col min="13574" max="13574" width="15.28515625" customWidth="1"/>
    <col min="13825" max="13825" width="6.5703125" customWidth="1"/>
    <col min="13826" max="13826" width="21.7109375" customWidth="1"/>
    <col min="13827" max="13828" width="13.7109375" customWidth="1"/>
    <col min="13829" max="13829" width="12.85546875" customWidth="1"/>
    <col min="13830" max="13830" width="15.28515625" customWidth="1"/>
    <col min="14081" max="14081" width="6.5703125" customWidth="1"/>
    <col min="14082" max="14082" width="21.7109375" customWidth="1"/>
    <col min="14083" max="14084" width="13.7109375" customWidth="1"/>
    <col min="14085" max="14085" width="12.85546875" customWidth="1"/>
    <col min="14086" max="14086" width="15.28515625" customWidth="1"/>
    <col min="14337" max="14337" width="6.5703125" customWidth="1"/>
    <col min="14338" max="14338" width="21.7109375" customWidth="1"/>
    <col min="14339" max="14340" width="13.7109375" customWidth="1"/>
    <col min="14341" max="14341" width="12.85546875" customWidth="1"/>
    <col min="14342" max="14342" width="15.28515625" customWidth="1"/>
    <col min="14593" max="14593" width="6.5703125" customWidth="1"/>
    <col min="14594" max="14594" width="21.7109375" customWidth="1"/>
    <col min="14595" max="14596" width="13.7109375" customWidth="1"/>
    <col min="14597" max="14597" width="12.85546875" customWidth="1"/>
    <col min="14598" max="14598" width="15.28515625" customWidth="1"/>
    <col min="14849" max="14849" width="6.5703125" customWidth="1"/>
    <col min="14850" max="14850" width="21.7109375" customWidth="1"/>
    <col min="14851" max="14852" width="13.7109375" customWidth="1"/>
    <col min="14853" max="14853" width="12.85546875" customWidth="1"/>
    <col min="14854" max="14854" width="15.28515625" customWidth="1"/>
    <col min="15105" max="15105" width="6.5703125" customWidth="1"/>
    <col min="15106" max="15106" width="21.7109375" customWidth="1"/>
    <col min="15107" max="15108" width="13.7109375" customWidth="1"/>
    <col min="15109" max="15109" width="12.85546875" customWidth="1"/>
    <col min="15110" max="15110" width="15.28515625" customWidth="1"/>
    <col min="15361" max="15361" width="6.5703125" customWidth="1"/>
    <col min="15362" max="15362" width="21.7109375" customWidth="1"/>
    <col min="15363" max="15364" width="13.7109375" customWidth="1"/>
    <col min="15365" max="15365" width="12.85546875" customWidth="1"/>
    <col min="15366" max="15366" width="15.28515625" customWidth="1"/>
    <col min="15617" max="15617" width="6.5703125" customWidth="1"/>
    <col min="15618" max="15618" width="21.7109375" customWidth="1"/>
    <col min="15619" max="15620" width="13.7109375" customWidth="1"/>
    <col min="15621" max="15621" width="12.85546875" customWidth="1"/>
    <col min="15622" max="15622" width="15.28515625" customWidth="1"/>
    <col min="15873" max="15873" width="6.5703125" customWidth="1"/>
    <col min="15874" max="15874" width="21.7109375" customWidth="1"/>
    <col min="15875" max="15876" width="13.7109375" customWidth="1"/>
    <col min="15877" max="15877" width="12.85546875" customWidth="1"/>
    <col min="15878" max="15878" width="15.28515625" customWidth="1"/>
    <col min="16129" max="16129" width="6.5703125" customWidth="1"/>
    <col min="16130" max="16130" width="21.7109375" customWidth="1"/>
    <col min="16131" max="16132" width="13.7109375" customWidth="1"/>
    <col min="16133" max="16133" width="12.85546875" customWidth="1"/>
    <col min="16134" max="16134" width="15.28515625" customWidth="1"/>
  </cols>
  <sheetData>
    <row r="1" spans="1:6" ht="18">
      <c r="A1" s="327" t="str">
        <f>'MG COVER PAGE'!A1</f>
        <v>Name of Distribution Licensee: M G V C L</v>
      </c>
      <c r="B1" s="327"/>
      <c r="C1" s="327"/>
      <c r="D1" s="327"/>
      <c r="E1" s="327"/>
    </row>
    <row r="2" spans="1:6" ht="18">
      <c r="A2" s="327" t="str">
        <f>'MG COVER PAGE'!A2</f>
        <v>Quarter :   Q-I  (Jul-Aug-Sep-2025)</v>
      </c>
      <c r="B2" s="327"/>
      <c r="C2" s="327"/>
      <c r="D2" s="327"/>
      <c r="E2" s="327"/>
    </row>
    <row r="3" spans="1:6" ht="18">
      <c r="A3" s="327" t="str">
        <f>'MG COVER PAGE'!A3</f>
        <v>Year: 2025-26</v>
      </c>
      <c r="B3" s="327"/>
      <c r="C3" s="327"/>
      <c r="D3" s="327"/>
      <c r="E3" s="327"/>
    </row>
    <row r="4" spans="1:6" ht="18">
      <c r="A4" s="89" t="s">
        <v>410</v>
      </c>
      <c r="B4" s="90"/>
      <c r="C4" s="91"/>
      <c r="D4" s="91"/>
      <c r="E4" s="91"/>
      <c r="F4" s="91"/>
    </row>
    <row r="5" spans="1:6" ht="18.75" thickBot="1">
      <c r="A5" s="92"/>
      <c r="B5" s="90"/>
      <c r="C5" s="91"/>
      <c r="D5" s="91"/>
      <c r="E5" s="91"/>
      <c r="F5" s="91"/>
    </row>
    <row r="6" spans="1:6" ht="18.75" thickBot="1">
      <c r="A6" s="328" t="s">
        <v>411</v>
      </c>
      <c r="B6" s="329"/>
      <c r="C6" s="329"/>
      <c r="D6" s="329"/>
      <c r="E6" s="329"/>
      <c r="F6" s="330"/>
    </row>
    <row r="7" spans="1:6" ht="18.75" thickBot="1">
      <c r="A7" s="93">
        <v>-1</v>
      </c>
      <c r="B7" s="94">
        <v>-2</v>
      </c>
      <c r="C7" s="94">
        <v>-3</v>
      </c>
      <c r="D7" s="94">
        <v>-4</v>
      </c>
      <c r="E7" s="94">
        <v>-5</v>
      </c>
      <c r="F7" s="94">
        <v>-6</v>
      </c>
    </row>
    <row r="8" spans="1:6" ht="43.5" customHeight="1">
      <c r="A8" s="331" t="s">
        <v>15</v>
      </c>
      <c r="B8" s="331" t="s">
        <v>412</v>
      </c>
      <c r="C8" s="95" t="s">
        <v>413</v>
      </c>
      <c r="D8" s="333" t="s">
        <v>414</v>
      </c>
      <c r="E8" s="333" t="s">
        <v>415</v>
      </c>
      <c r="F8" s="95" t="s">
        <v>416</v>
      </c>
    </row>
    <row r="9" spans="1:6" ht="72" customHeight="1" thickBot="1">
      <c r="A9" s="332"/>
      <c r="B9" s="332"/>
      <c r="C9" s="96" t="s">
        <v>417</v>
      </c>
      <c r="D9" s="334"/>
      <c r="E9" s="334"/>
      <c r="F9" s="96" t="s">
        <v>418</v>
      </c>
    </row>
    <row r="10" spans="1:6" ht="24.95" customHeight="1" thickBot="1">
      <c r="A10" s="97"/>
      <c r="B10" s="98" t="s">
        <v>419</v>
      </c>
      <c r="C10" s="99">
        <f>SUM(C11:C15)</f>
        <v>1441</v>
      </c>
      <c r="D10" s="100" t="s">
        <v>420</v>
      </c>
      <c r="E10" s="100">
        <f>SUM(E11:E15)</f>
        <v>0</v>
      </c>
      <c r="F10" s="101">
        <f>E10*100/C10</f>
        <v>0</v>
      </c>
    </row>
    <row r="11" spans="1:6" ht="24.95" customHeight="1" thickBot="1">
      <c r="A11" s="102">
        <v>1</v>
      </c>
      <c r="B11" s="103" t="s">
        <v>421</v>
      </c>
      <c r="C11" s="100">
        <v>1023</v>
      </c>
      <c r="D11" s="100" t="s">
        <v>422</v>
      </c>
      <c r="E11" s="104">
        <v>0</v>
      </c>
      <c r="F11" s="104">
        <f>E11*100/C11</f>
        <v>0</v>
      </c>
    </row>
    <row r="12" spans="1:6" ht="24.95" customHeight="1" thickBot="1">
      <c r="A12" s="102">
        <v>2</v>
      </c>
      <c r="B12" s="103" t="s">
        <v>423</v>
      </c>
      <c r="C12" s="100">
        <v>242</v>
      </c>
      <c r="D12" s="100" t="s">
        <v>422</v>
      </c>
      <c r="E12" s="104">
        <v>0</v>
      </c>
      <c r="F12" s="104">
        <f>E12*100/C12</f>
        <v>0</v>
      </c>
    </row>
    <row r="13" spans="1:6" ht="24.95" customHeight="1" thickBot="1">
      <c r="A13" s="102">
        <v>3</v>
      </c>
      <c r="B13" s="103" t="s">
        <v>424</v>
      </c>
      <c r="C13" s="100">
        <v>23</v>
      </c>
      <c r="D13" s="100" t="s">
        <v>422</v>
      </c>
      <c r="E13" s="104">
        <v>0</v>
      </c>
      <c r="F13" s="101">
        <f>E13*100/C13</f>
        <v>0</v>
      </c>
    </row>
    <row r="14" spans="1:6" ht="24.95" customHeight="1" thickBot="1">
      <c r="A14" s="102">
        <v>4</v>
      </c>
      <c r="B14" s="103" t="s">
        <v>425</v>
      </c>
      <c r="C14" s="100">
        <v>143</v>
      </c>
      <c r="D14" s="100" t="s">
        <v>422</v>
      </c>
      <c r="E14" s="104">
        <v>0</v>
      </c>
      <c r="F14" s="104">
        <v>0</v>
      </c>
    </row>
    <row r="15" spans="1:6" ht="24.95" customHeight="1" thickBot="1">
      <c r="A15" s="102">
        <v>5</v>
      </c>
      <c r="B15" s="103" t="s">
        <v>426</v>
      </c>
      <c r="C15" s="100">
        <v>10</v>
      </c>
      <c r="D15" s="100" t="s">
        <v>422</v>
      </c>
      <c r="E15" s="104">
        <v>0</v>
      </c>
      <c r="F15" s="104">
        <v>0</v>
      </c>
    </row>
    <row r="16" spans="1:6" ht="24.95" customHeight="1" thickBot="1">
      <c r="A16" s="102"/>
      <c r="B16" s="98" t="s">
        <v>427</v>
      </c>
      <c r="C16" s="99"/>
      <c r="D16" s="100" t="s">
        <v>422</v>
      </c>
      <c r="E16" s="100"/>
      <c r="F16" s="105"/>
    </row>
    <row r="17" spans="1:6" ht="24.95" customHeight="1" thickBot="1">
      <c r="A17" s="102">
        <v>6</v>
      </c>
      <c r="B17" s="103" t="s">
        <v>428</v>
      </c>
      <c r="C17" s="100">
        <v>5</v>
      </c>
      <c r="D17" s="100" t="s">
        <v>422</v>
      </c>
      <c r="E17" s="104">
        <v>0</v>
      </c>
      <c r="F17" s="105">
        <f>E17*100/C17</f>
        <v>0</v>
      </c>
    </row>
  </sheetData>
  <mergeCells count="8">
    <mergeCell ref="A1:E1"/>
    <mergeCell ref="A2:E2"/>
    <mergeCell ref="A3:E3"/>
    <mergeCell ref="A6:F6"/>
    <mergeCell ref="A8:A9"/>
    <mergeCell ref="B8:B9"/>
    <mergeCell ref="D8:D9"/>
    <mergeCell ref="E8:E9"/>
  </mergeCells>
  <printOptions horizontalCentered="1" verticalCentered="1"/>
  <pageMargins left="0.45" right="0.45" top="0.5" bottom="0.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10</vt:i4>
      </vt:variant>
    </vt:vector>
  </HeadingPairs>
  <TitlesOfParts>
    <vt:vector size="30" baseType="lpstr">
      <vt:lpstr>Cum sop (Extra)</vt:lpstr>
      <vt:lpstr>MG SoP 01 (GERC)</vt:lpstr>
      <vt:lpstr>MG COVER PAGE</vt:lpstr>
      <vt:lpstr>MG SoP 01 </vt:lpstr>
      <vt:lpstr>SoP 002</vt:lpstr>
      <vt:lpstr>MG SoP 003 </vt:lpstr>
      <vt:lpstr>MG SoP 04</vt:lpstr>
      <vt:lpstr>MG SOP 05</vt:lpstr>
      <vt:lpstr>SoP007</vt:lpstr>
      <vt:lpstr>SoP008</vt:lpstr>
      <vt:lpstr>SoP009</vt:lpstr>
      <vt:lpstr>010</vt:lpstr>
      <vt:lpstr>011</vt:lpstr>
      <vt:lpstr>012</vt:lpstr>
      <vt:lpstr>013</vt:lpstr>
      <vt:lpstr>MG SoP - 15</vt:lpstr>
      <vt:lpstr>MG SoP 16</vt:lpstr>
      <vt:lpstr>MG SoP 17</vt:lpstr>
      <vt:lpstr>SOP 18</vt:lpstr>
      <vt:lpstr>SOP 19</vt:lpstr>
      <vt:lpstr>'011'!Print_Area</vt:lpstr>
      <vt:lpstr>'012'!Print_Area</vt:lpstr>
      <vt:lpstr>'013'!Print_Area</vt:lpstr>
      <vt:lpstr>'Cum sop (Extra)'!Print_Area</vt:lpstr>
      <vt:lpstr>'MG SoP - 15'!Print_Area</vt:lpstr>
      <vt:lpstr>'MG SoP 003 '!Print_Area</vt:lpstr>
      <vt:lpstr>'MG SoP 04'!Print_Area</vt:lpstr>
      <vt:lpstr>'MG SOP 05'!Print_Area</vt:lpstr>
      <vt:lpstr>'MG SoP 16'!Print_Area</vt:lpstr>
      <vt:lpstr>'011'!TT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pnshah3912</dc:creator>
  <cp:lastModifiedBy>Mr.Dileep N. Yadav</cp:lastModifiedBy>
  <cp:lastPrinted>2025-03-11T12:38:31Z</cp:lastPrinted>
  <dcterms:created xsi:type="dcterms:W3CDTF">2016-01-19T10:22:37Z</dcterms:created>
  <dcterms:modified xsi:type="dcterms:W3CDTF">2025-12-03T12:01:50Z</dcterms:modified>
</cp:coreProperties>
</file>