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E:\DNYADAV   27.06.24\SOP\SOP\New SOP\SOP 2025-26\"/>
    </mc:Choice>
  </mc:AlternateContent>
  <bookViews>
    <workbookView xWindow="0" yWindow="0" windowWidth="15360" windowHeight="7335" firstSheet="12" activeTab="18"/>
  </bookViews>
  <sheets>
    <sheet name="MG COVER PAGE" sheetId="11" r:id="rId1"/>
    <sheet name="MG SoP 01 " sheetId="8" r:id="rId2"/>
    <sheet name="MG SoP 01 (GERC)" sheetId="1" state="hidden" r:id="rId3"/>
    <sheet name="SoP 002" sheetId="10" r:id="rId4"/>
    <sheet name="MG SoP 03 " sheetId="12" r:id="rId5"/>
    <sheet name="MG SoP 04" sheetId="13" r:id="rId6"/>
    <sheet name="MG SoP - 05" sheetId="14" r:id="rId7"/>
    <sheet name="SoP007" sheetId="16" r:id="rId8"/>
    <sheet name="SoP008" sheetId="17" r:id="rId9"/>
    <sheet name="SoP009" sheetId="18" r:id="rId10"/>
    <sheet name="010" sheetId="21" r:id="rId11"/>
    <sheet name="011" sheetId="22" r:id="rId12"/>
    <sheet name="012" sheetId="23" r:id="rId13"/>
    <sheet name="013" sheetId="24" r:id="rId14"/>
    <sheet name=" SoP - 15" sheetId="15" r:id="rId15"/>
    <sheet name=" SoP 16" sheetId="19" r:id="rId16"/>
    <sheet name="SoP 17" sheetId="20" r:id="rId17"/>
    <sheet name="SOP 18" sheetId="25" r:id="rId18"/>
    <sheet name="SOP 19" sheetId="26" r:id="rId19"/>
  </sheets>
  <externalReferences>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s>
  <definedNames>
    <definedName name="\1" localSheetId="1">#REF!</definedName>
    <definedName name="\1" localSheetId="18">#REF!</definedName>
    <definedName name="\1">#REF!</definedName>
    <definedName name="\2" localSheetId="1">[1]TLPPOCT!#REF!</definedName>
    <definedName name="\2" localSheetId="18">[1]TLPPOCT!#REF!</definedName>
    <definedName name="\2">[1]TLPPOCT!#REF!</definedName>
    <definedName name="\a" localSheetId="1">#REF!</definedName>
    <definedName name="\a" localSheetId="18">#REF!</definedName>
    <definedName name="\a">#REF!</definedName>
    <definedName name="\b" localSheetId="1">#REF!</definedName>
    <definedName name="\b" localSheetId="18">#REF!</definedName>
    <definedName name="\b">#REF!</definedName>
    <definedName name="\p" localSheetId="1">#REF!</definedName>
    <definedName name="\p" localSheetId="18">#REF!</definedName>
    <definedName name="\p">#REF!</definedName>
    <definedName name="__1_1_1" localSheetId="1">#REF!</definedName>
    <definedName name="__1_1_1" localSheetId="18">#REF!</definedName>
    <definedName name="__1_1_1">#REF!</definedName>
    <definedName name="__123Graph_A" hidden="1">'[2]mpmla wise pp0001'!$A$166:$A$172</definedName>
    <definedName name="__123Graph_B" localSheetId="1" hidden="1">'[2]mpmla wise pp0001'!#REF!</definedName>
    <definedName name="__123Graph_B" localSheetId="18" hidden="1">'[2]mpmla wise pp0001'!#REF!</definedName>
    <definedName name="__123Graph_B" hidden="1">'[2]mpmla wise pp0001'!#REF!</definedName>
    <definedName name="__123Graph_C" hidden="1">'[2]mpmla wise pp0001'!$B$166:$B$172</definedName>
    <definedName name="__123Graph_D" localSheetId="1" hidden="1">'[2]mpmla wise pp0001'!#REF!</definedName>
    <definedName name="__123Graph_D" localSheetId="18" hidden="1">'[2]mpmla wise pp0001'!#REF!</definedName>
    <definedName name="__123Graph_D" hidden="1">'[2]mpmla wise pp0001'!#REF!</definedName>
    <definedName name="__123Graph_E" hidden="1">'[2]mpmla wise pp0001'!$C$166:$C$172</definedName>
    <definedName name="__123Graph_F" localSheetId="1" hidden="1">'[2]mpmla wise pp0001'!#REF!</definedName>
    <definedName name="__123Graph_F" localSheetId="18" hidden="1">'[2]mpmla wise pp0001'!#REF!</definedName>
    <definedName name="__123Graph_F" hidden="1">'[2]mpmla wise pp0001'!#REF!</definedName>
    <definedName name="__123Graph_X" localSheetId="1" hidden="1">'[2]mpmla wise pp0001'!#REF!</definedName>
    <definedName name="__123Graph_X" localSheetId="18" hidden="1">'[2]mpmla wise pp0001'!#REF!</definedName>
    <definedName name="__123Graph_X" hidden="1">'[2]mpmla wise pp0001'!#REF!</definedName>
    <definedName name="__2_1_1_1" localSheetId="1">#REF!</definedName>
    <definedName name="__2_1_1_1" localSheetId="18">#REF!</definedName>
    <definedName name="__2_1_1_1">#REF!</definedName>
    <definedName name="_1" localSheetId="1">#REF!</definedName>
    <definedName name="_1" localSheetId="18">#REF!</definedName>
    <definedName name="_1">#REF!</definedName>
    <definedName name="_1_1" localSheetId="1">#REF!</definedName>
    <definedName name="_1_1" localSheetId="18">#REF!</definedName>
    <definedName name="_1_1">#REF!</definedName>
    <definedName name="_1_1_1" localSheetId="1">#REF!</definedName>
    <definedName name="_1_1_1" localSheetId="18">#REF!</definedName>
    <definedName name="_1_1_1">#REF!</definedName>
    <definedName name="_1_1_1_1" localSheetId="1">#REF!</definedName>
    <definedName name="_1_1_1_1" localSheetId="18">#REF!</definedName>
    <definedName name="_1_1_1_1">#REF!</definedName>
    <definedName name="_1_1_1_1_1" localSheetId="1">#REF!</definedName>
    <definedName name="_1_1_1_1_1" localSheetId="18">#REF!</definedName>
    <definedName name="_1_1_1_1_1">#REF!</definedName>
    <definedName name="_1_10" localSheetId="1">#REF!</definedName>
    <definedName name="_1_10" localSheetId="18">#REF!</definedName>
    <definedName name="_1_10">#REF!</definedName>
    <definedName name="_1_2" localSheetId="1">#REF!</definedName>
    <definedName name="_1_2" localSheetId="18">#REF!</definedName>
    <definedName name="_1_2">#REF!</definedName>
    <definedName name="_1_2_1" localSheetId="1">#REF!</definedName>
    <definedName name="_1_2_1" localSheetId="18">#REF!</definedName>
    <definedName name="_1_2_1">#REF!</definedName>
    <definedName name="_1_7" localSheetId="1">#REF!</definedName>
    <definedName name="_1_7" localSheetId="18">#REF!</definedName>
    <definedName name="_1_7">#REF!</definedName>
    <definedName name="_1_8" localSheetId="1">#REF!</definedName>
    <definedName name="_1_8" localSheetId="18">#REF!</definedName>
    <definedName name="_1_8">#REF!</definedName>
    <definedName name="_1_9" localSheetId="1">#REF!</definedName>
    <definedName name="_1_9" localSheetId="18">#REF!</definedName>
    <definedName name="_1_9">#REF!</definedName>
    <definedName name="_10Excel_BuiltIn__FilterDatabase_10_1" localSheetId="1">#REF!</definedName>
    <definedName name="_10Excel_BuiltIn__FilterDatabase_10_1" localSheetId="18">#REF!</definedName>
    <definedName name="_10Excel_BuiltIn__FilterDatabase_10_1">#REF!</definedName>
    <definedName name="_11Excel_BuiltIn__FilterDatabase_11_1" localSheetId="1">#REF!</definedName>
    <definedName name="_11Excel_BuiltIn__FilterDatabase_11_1" localSheetId="18">#REF!</definedName>
    <definedName name="_11Excel_BuiltIn__FilterDatabase_11_1">#REF!</definedName>
    <definedName name="_123" localSheetId="1" hidden="1">'[2]mpmla wise pp0001'!#REF!</definedName>
    <definedName name="_123" localSheetId="18" hidden="1">'[2]mpmla wise pp0001'!#REF!</definedName>
    <definedName name="_123" hidden="1">'[2]mpmla wise pp0001'!#REF!</definedName>
    <definedName name="_124" localSheetId="1" hidden="1">'[3]mpmla wise pp02_03'!#REF!</definedName>
    <definedName name="_124" localSheetId="18" hidden="1">'[3]mpmla wise pp02_03'!#REF!</definedName>
    <definedName name="_124" hidden="1">'[3]mpmla wise pp02_03'!#REF!</definedName>
    <definedName name="_125" localSheetId="1" hidden="1">'[3]mpmla wise pp02_03'!#REF!</definedName>
    <definedName name="_125" localSheetId="18" hidden="1">'[3]mpmla wise pp02_03'!#REF!</definedName>
    <definedName name="_125" hidden="1">'[3]mpmla wise pp02_03'!#REF!</definedName>
    <definedName name="_126" localSheetId="1" hidden="1">'[3]mpmla wise pp02_03'!#REF!</definedName>
    <definedName name="_126" localSheetId="18" hidden="1">'[3]mpmla wise pp02_03'!#REF!</definedName>
    <definedName name="_126" hidden="1">'[3]mpmla wise pp02_03'!#REF!</definedName>
    <definedName name="_127" localSheetId="1" hidden="1">'[3]mpmla wise pp02_03'!#REF!</definedName>
    <definedName name="_127" localSheetId="18" hidden="1">'[3]mpmla wise pp02_03'!#REF!</definedName>
    <definedName name="_127" hidden="1">'[3]mpmla wise pp02_03'!#REF!</definedName>
    <definedName name="_128" localSheetId="1" hidden="1">'[3]mpmla wise pp02_03'!#REF!</definedName>
    <definedName name="_128" localSheetId="18" hidden="1">'[3]mpmla wise pp02_03'!#REF!</definedName>
    <definedName name="_128" hidden="1">'[3]mpmla wise pp02_03'!#REF!</definedName>
    <definedName name="_129" localSheetId="1" hidden="1">'[3]mpmla wise pp02_03'!#REF!</definedName>
    <definedName name="_129" localSheetId="18" hidden="1">'[3]mpmla wise pp02_03'!#REF!</definedName>
    <definedName name="_129" hidden="1">'[3]mpmla wise pp02_03'!#REF!</definedName>
    <definedName name="_12Excel_BuiltIn__FilterDatabase_9_1" localSheetId="1">#REF!</definedName>
    <definedName name="_12Excel_BuiltIn__FilterDatabase_9_1" localSheetId="18">#REF!</definedName>
    <definedName name="_12Excel_BuiltIn__FilterDatabase_9_1">#REF!</definedName>
    <definedName name="_130" hidden="1">[4]zpF0001!$E$39:$E$78</definedName>
    <definedName name="_131" hidden="1">[4]zpF0001!$O$149:$O$158</definedName>
    <definedName name="_132" hidden="1">[4]zpF0001!$A$39:$CB$78</definedName>
    <definedName name="_135" localSheetId="1" hidden="1">'[5]mpmla wise pp01_02'!#REF!</definedName>
    <definedName name="_135" localSheetId="18" hidden="1">'[5]mpmla wise pp01_02'!#REF!</definedName>
    <definedName name="_135" hidden="1">'[5]mpmla wise pp01_02'!#REF!</definedName>
    <definedName name="_13Excel_BuiltIn_Database_1" localSheetId="1">#REF!</definedName>
    <definedName name="_13Excel_BuiltIn_Database_1" localSheetId="18">#REF!</definedName>
    <definedName name="_13Excel_BuiltIn_Database_1">#REF!</definedName>
    <definedName name="_142" localSheetId="1" hidden="1">'[5]mpmla wise pp01_02'!#REF!</definedName>
    <definedName name="_142" localSheetId="18" hidden="1">'[5]mpmla wise pp01_02'!#REF!</definedName>
    <definedName name="_142" hidden="1">'[5]mpmla wise pp01_02'!#REF!</definedName>
    <definedName name="_14Excel_BuiltIn_Database_1_1" localSheetId="1">#REF!</definedName>
    <definedName name="_14Excel_BuiltIn_Database_1_1" localSheetId="18">#REF!</definedName>
    <definedName name="_14Excel_BuiltIn_Database_1_1">#REF!</definedName>
    <definedName name="_15Excel_BuiltIn_Database_1_11_1" localSheetId="1">#REF!</definedName>
    <definedName name="_15Excel_BuiltIn_Database_1_11_1" localSheetId="18">#REF!</definedName>
    <definedName name="_15Excel_BuiltIn_Database_1_11_1">#REF!</definedName>
    <definedName name="_16Excel_BuiltIn_Database_1_6_1" localSheetId="1">#REF!</definedName>
    <definedName name="_16Excel_BuiltIn_Database_1_6_1" localSheetId="18">#REF!</definedName>
    <definedName name="_16Excel_BuiltIn_Database_1_6_1">#REF!</definedName>
    <definedName name="_2" localSheetId="1">[1]TLPPOCT!#REF!</definedName>
    <definedName name="_2" localSheetId="18">[1]TLPPOCT!#REF!</definedName>
    <definedName name="_2">[1]TLPPOCT!#REF!</definedName>
    <definedName name="_2_1" localSheetId="1">[1]TLPPOCT!#REF!</definedName>
    <definedName name="_2_1" localSheetId="18">[1]TLPPOCT!#REF!</definedName>
    <definedName name="_2_1">[1]TLPPOCT!#REF!</definedName>
    <definedName name="_2_1_1" localSheetId="1">[1]TLPPOCT!#REF!</definedName>
    <definedName name="_2_1_1" localSheetId="18">[1]TLPPOCT!#REF!</definedName>
    <definedName name="_2_1_1">[1]TLPPOCT!#REF!</definedName>
    <definedName name="_2_1_1_1" localSheetId="1">[1]TLPPOCT!#REF!</definedName>
    <definedName name="_2_1_1_1" localSheetId="18">[1]TLPPOCT!#REF!</definedName>
    <definedName name="_2_1_1_1">[1]TLPPOCT!#REF!</definedName>
    <definedName name="_2_1_1_1_1" localSheetId="1">[1]TLPPOCT!#REF!</definedName>
    <definedName name="_2_1_1_1_1" localSheetId="18">[1]TLPPOCT!#REF!</definedName>
    <definedName name="_2_1_1_1_1">[1]TLPPOCT!#REF!</definedName>
    <definedName name="_2_10" localSheetId="1">[1]TLPPOCT!#REF!</definedName>
    <definedName name="_2_10" localSheetId="18">[1]TLPPOCT!#REF!</definedName>
    <definedName name="_2_10">[1]TLPPOCT!#REF!</definedName>
    <definedName name="_2_2" localSheetId="1">[6]TLPPOCT!#REF!</definedName>
    <definedName name="_2_2" localSheetId="18">[6]TLPPOCT!#REF!</definedName>
    <definedName name="_2_2">[6]TLPPOCT!#REF!</definedName>
    <definedName name="_2_2_1" localSheetId="1">[7]Recovered_Sheet5!#REF!</definedName>
    <definedName name="_2_2_1" localSheetId="18">[7]Recovered_Sheet5!#REF!</definedName>
    <definedName name="_2_2_1">[7]Recovered_Sheet5!#REF!</definedName>
    <definedName name="_2_7" localSheetId="1">[1]TLPPOCT!#REF!</definedName>
    <definedName name="_2_7" localSheetId="18">[1]TLPPOCT!#REF!</definedName>
    <definedName name="_2_7">[1]TLPPOCT!#REF!</definedName>
    <definedName name="_2_8" localSheetId="1">[1]TLPPOCT!#REF!</definedName>
    <definedName name="_2_8" localSheetId="18">[1]TLPPOCT!#REF!</definedName>
    <definedName name="_2_8">[1]TLPPOCT!#REF!</definedName>
    <definedName name="_2_9" localSheetId="1">[1]TLPPOCT!#REF!</definedName>
    <definedName name="_2_9" localSheetId="18">[1]TLPPOCT!#REF!</definedName>
    <definedName name="_2_9">[1]TLPPOCT!#REF!</definedName>
    <definedName name="_3_2_1" localSheetId="1">[1]TLPPOCT!#REF!</definedName>
    <definedName name="_3_2_1" localSheetId="18">[1]TLPPOCT!#REF!</definedName>
    <definedName name="_3_2_1">[1]TLPPOCT!#REF!</definedName>
    <definedName name="_4_2_1_1" localSheetId="1">[1]TLPPOCT!#REF!</definedName>
    <definedName name="_4_2_1_1" localSheetId="18">[1]TLPPOCT!#REF!</definedName>
    <definedName name="_4_2_1_1">[1]TLPPOCT!#REF!</definedName>
    <definedName name="_5_a_1" localSheetId="1">#REF!</definedName>
    <definedName name="_5_a_1" localSheetId="18">#REF!</definedName>
    <definedName name="_5_a_1">#REF!</definedName>
    <definedName name="_6_a_1_1" localSheetId="1">#REF!</definedName>
    <definedName name="_6_a_1_1" localSheetId="18">#REF!</definedName>
    <definedName name="_6_a_1_1">#REF!</definedName>
    <definedName name="_7_b_1" localSheetId="1">#REF!</definedName>
    <definedName name="_7_b_1" localSheetId="18">#REF!</definedName>
    <definedName name="_7_b_1">#REF!</definedName>
    <definedName name="_8_b_1_1" localSheetId="1">#REF!</definedName>
    <definedName name="_8_b_1_1" localSheetId="18">#REF!</definedName>
    <definedName name="_8_b_1_1">#REF!</definedName>
    <definedName name="_9_p_1" localSheetId="1">#REF!</definedName>
    <definedName name="_9_p_1" localSheetId="18">#REF!</definedName>
    <definedName name="_9_p_1">#REF!</definedName>
    <definedName name="_a" localSheetId="1">#REF!</definedName>
    <definedName name="_a" localSheetId="18">#REF!</definedName>
    <definedName name="_a">#REF!</definedName>
    <definedName name="_a_1" localSheetId="1">#REF!</definedName>
    <definedName name="_a_1" localSheetId="18">#REF!</definedName>
    <definedName name="_a_1">#REF!</definedName>
    <definedName name="_a_1_1" localSheetId="1">#REF!</definedName>
    <definedName name="_a_1_1" localSheetId="18">#REF!</definedName>
    <definedName name="_a_1_1">#REF!</definedName>
    <definedName name="_a_1_1_1" localSheetId="1">#REF!</definedName>
    <definedName name="_a_1_1_1" localSheetId="18">#REF!</definedName>
    <definedName name="_a_1_1_1">#REF!</definedName>
    <definedName name="_a_1_11" localSheetId="1">#REF!</definedName>
    <definedName name="_a_1_11" localSheetId="18">#REF!</definedName>
    <definedName name="_a_1_11">#REF!</definedName>
    <definedName name="_a_1_6" localSheetId="1">#REF!</definedName>
    <definedName name="_a_1_6" localSheetId="18">#REF!</definedName>
    <definedName name="_a_1_6">#REF!</definedName>
    <definedName name="_b" localSheetId="1">#REF!</definedName>
    <definedName name="_b" localSheetId="18">#REF!</definedName>
    <definedName name="_b">#REF!</definedName>
    <definedName name="_b_1" localSheetId="1">#REF!</definedName>
    <definedName name="_b_1" localSheetId="18">#REF!</definedName>
    <definedName name="_b_1">#REF!</definedName>
    <definedName name="_b_1_1" localSheetId="1">#REF!</definedName>
    <definedName name="_b_1_1" localSheetId="18">#REF!</definedName>
    <definedName name="_b_1_1">#REF!</definedName>
    <definedName name="_b_1_1_1" localSheetId="1">#REF!</definedName>
    <definedName name="_b_1_1_1" localSheetId="18">#REF!</definedName>
    <definedName name="_b_1_1_1">#REF!</definedName>
    <definedName name="_Dist_Bin" localSheetId="1" hidden="1">#REF!</definedName>
    <definedName name="_Dist_Bin" localSheetId="18" hidden="1">#REF!</definedName>
    <definedName name="_Dist_Bin" hidden="1">#REF!</definedName>
    <definedName name="_Dist_Values" localSheetId="1" hidden="1">#REF!</definedName>
    <definedName name="_Dist_Values" localSheetId="18" hidden="1">#REF!</definedName>
    <definedName name="_Dist_Values" hidden="1">#REF!</definedName>
    <definedName name="_Fill" localSheetId="1" hidden="1">#REF!</definedName>
    <definedName name="_Fill" localSheetId="18" hidden="1">#REF!</definedName>
    <definedName name="_Fill" hidden="1">#REF!</definedName>
    <definedName name="_xlnm._FilterDatabase" localSheetId="4" hidden="1">'MG SoP 03 '!$A$7:$L$50</definedName>
    <definedName name="_xlnm._FilterDatabase" localSheetId="3" hidden="1">'SoP 002'!$A$6:$Y$85</definedName>
    <definedName name="_Key1" hidden="1">[2]zpF0001!$E$39:$E$78</definedName>
    <definedName name="_Key2" hidden="1">[2]zpF0001!$O$149:$O$158</definedName>
    <definedName name="_key3" localSheetId="1" hidden="1">'[8]mpmla wise pp01_02'!#REF!</definedName>
    <definedName name="_key3" localSheetId="18" hidden="1">'[8]mpmla wise pp01_02'!#REF!</definedName>
    <definedName name="_key3" hidden="1">'[8]mpmla wise pp01_02'!#REF!</definedName>
    <definedName name="_Order1" hidden="1">255</definedName>
    <definedName name="_Order2" hidden="1">255</definedName>
    <definedName name="_p" localSheetId="1">#REF!</definedName>
    <definedName name="_p" localSheetId="18">#REF!</definedName>
    <definedName name="_p">#REF!</definedName>
    <definedName name="_p_1" localSheetId="1">#REF!</definedName>
    <definedName name="_p_1" localSheetId="18">#REF!</definedName>
    <definedName name="_p_1">#REF!</definedName>
    <definedName name="_p_1_1" localSheetId="1">#REF!</definedName>
    <definedName name="_p_1_1" localSheetId="18">#REF!</definedName>
    <definedName name="_p_1_1">#REF!</definedName>
    <definedName name="_S8" localSheetId="1">#REF!</definedName>
    <definedName name="_S8" localSheetId="18">#REF!</definedName>
    <definedName name="_S8">#REF!</definedName>
    <definedName name="_S88" localSheetId="1">#REF!</definedName>
    <definedName name="_S88" localSheetId="18">#REF!</definedName>
    <definedName name="_S88">#REF!</definedName>
    <definedName name="_S888" localSheetId="1">#REF!</definedName>
    <definedName name="_S888" localSheetId="18">#REF!</definedName>
    <definedName name="_S888">#REF!</definedName>
    <definedName name="_Sort" hidden="1">[2]zpF0001!$A$39:$CB$78</definedName>
    <definedName name="a">'[9]shp_T&amp;D_drive'!$A$1:$AE$31</definedName>
    <definedName name="a_10">[9]shp_T_D_drive!$A$1:$AE$31</definedName>
    <definedName name="a_17">[10]shp_T_D_drive!$A$1:$AE$31</definedName>
    <definedName name="a_18">[10]shp_T_D_drive!$A$1:$AE$31</definedName>
    <definedName name="a_2">[11]shp_T_D_drive!$A$1:$AE$31</definedName>
    <definedName name="a_5">[11]shp_T_D_drive!$A$1:$AE$31</definedName>
    <definedName name="a_8">[9]shp_T_D_drive!$A$1:$AE$31</definedName>
    <definedName name="a_9">[9]shp_T_D_drive!$A$1:$AE$31</definedName>
    <definedName name="aa">'[9]shp_T&amp;D_drive'!$A$1:$AE$31</definedName>
    <definedName name="aa_10">[9]shp_T_D_drive!$A$1:$AE$31</definedName>
    <definedName name="aa_17">[10]shp_T_D_drive!$A$1:$AE$31</definedName>
    <definedName name="aa_18">[10]shp_T_D_drive!$A$1:$AE$31</definedName>
    <definedName name="aa_2">[11]shp_T_D_drive!$A$1:$AE$31</definedName>
    <definedName name="aa_5">[11]shp_T_D_drive!$A$1:$AE$31</definedName>
    <definedName name="aa_8">[9]shp_T_D_drive!$A$1:$AE$31</definedName>
    <definedName name="aa_9">[9]shp_T_D_drive!$A$1:$AE$31</definedName>
    <definedName name="aaa" localSheetId="1" hidden="1">'[8]mpmla wise pp01_02'!#REF!</definedName>
    <definedName name="aaa" localSheetId="18" hidden="1">'[8]mpmla wise pp01_02'!#REF!</definedName>
    <definedName name="aaa" hidden="1">'[8]mpmla wise pp01_02'!#REF!</definedName>
    <definedName name="Acti" localSheetId="1" hidden="1">{"'Sheet1'!$A$4386:$N$4591"}</definedName>
    <definedName name="Acti" hidden="1">{"'Sheet1'!$A$4386:$N$4591"}</definedName>
    <definedName name="agmeter" localSheetId="1">#REF!</definedName>
    <definedName name="agmeter" localSheetId="18">#REF!</definedName>
    <definedName name="agmeter">#REF!</definedName>
    <definedName name="agmeter_1" localSheetId="1">#REF!</definedName>
    <definedName name="agmeter_1" localSheetId="18">#REF!</definedName>
    <definedName name="agmeter_1">#REF!</definedName>
    <definedName name="agmeter_10" localSheetId="1">#REF!</definedName>
    <definedName name="agmeter_10" localSheetId="18">#REF!</definedName>
    <definedName name="agmeter_10">#REF!</definedName>
    <definedName name="agmeter_17" localSheetId="1">#REF!</definedName>
    <definedName name="agmeter_17" localSheetId="18">#REF!</definedName>
    <definedName name="agmeter_17">#REF!</definedName>
    <definedName name="agmeter_18" localSheetId="1">#REF!</definedName>
    <definedName name="agmeter_18" localSheetId="18">#REF!</definedName>
    <definedName name="agmeter_18">#REF!</definedName>
    <definedName name="agmeter_2" localSheetId="1">#REF!</definedName>
    <definedName name="agmeter_2" localSheetId="18">#REF!</definedName>
    <definedName name="agmeter_2">#REF!</definedName>
    <definedName name="agmeter_5" localSheetId="1">#REF!</definedName>
    <definedName name="agmeter_5" localSheetId="18">#REF!</definedName>
    <definedName name="agmeter_5">#REF!</definedName>
    <definedName name="agmeter_8" localSheetId="1">#REF!</definedName>
    <definedName name="agmeter_8" localSheetId="18">#REF!</definedName>
    <definedName name="agmeter_8">#REF!</definedName>
    <definedName name="agmeter_9" localSheetId="1">#REF!</definedName>
    <definedName name="agmeter_9" localSheetId="18">#REF!</definedName>
    <definedName name="agmeter_9">#REF!</definedName>
    <definedName name="ann" localSheetId="1" hidden="1">{"'Sheet1'!$A$4386:$N$4591"}</definedName>
    <definedName name="ann" hidden="1">{"'Sheet1'!$A$4386:$N$4591"}</definedName>
    <definedName name="as">'[9]shp_T&amp;D_drive'!$A$1:$AE$31</definedName>
    <definedName name="as_10">[9]shp_T_D_drive!$A$1:$AE$31</definedName>
    <definedName name="as_17">[10]shp_T_D_drive!$A$1:$AE$31</definedName>
    <definedName name="as_18">[10]shp_T_D_drive!$A$1:$AE$31</definedName>
    <definedName name="as_2">[11]shp_T_D_drive!$A$1:$AE$31</definedName>
    <definedName name="as_5">[11]shp_T_D_drive!$A$1:$AE$31</definedName>
    <definedName name="as_8">[9]shp_T_D_drive!$A$1:$AE$31</definedName>
    <definedName name="as_9">[9]shp_T_D_drive!$A$1:$AE$31</definedName>
    <definedName name="ATCFMP_1_10" localSheetId="1">#REF!</definedName>
    <definedName name="ATCFMP_1_10" localSheetId="18">#REF!</definedName>
    <definedName name="ATCFMP_1_10">#REF!</definedName>
    <definedName name="ATCFMP_1_11" localSheetId="1">#REF!</definedName>
    <definedName name="ATCFMP_1_11" localSheetId="18">#REF!</definedName>
    <definedName name="ATCFMP_1_11">#REF!</definedName>
    <definedName name="ATCFMP_1_20">'[12]compar jgy'!$B$1:$H$259</definedName>
    <definedName name="ATCFMP_1_21">'[12]COMPARE AG'!$B$1:$H$147</definedName>
    <definedName name="ATCFMP_1_36" localSheetId="1">#REF!</definedName>
    <definedName name="ATCFMP_1_36" localSheetId="18">#REF!</definedName>
    <definedName name="ATCFMP_1_36">#REF!</definedName>
    <definedName name="ATCFMP_1_38" localSheetId="1">#REF!</definedName>
    <definedName name="ATCFMP_1_38" localSheetId="18">#REF!</definedName>
    <definedName name="ATCFMP_1_38">#REF!</definedName>
    <definedName name="ATCFMP_1_39" localSheetId="1">#REF!</definedName>
    <definedName name="ATCFMP_1_39" localSheetId="18">#REF!</definedName>
    <definedName name="ATCFMP_1_39">#REF!</definedName>
    <definedName name="ATCFMP_1_4" localSheetId="1">#REF!</definedName>
    <definedName name="ATCFMP_1_4" localSheetId="18">#REF!</definedName>
    <definedName name="ATCFMP_1_4">#REF!</definedName>
    <definedName name="ATCFMP_1_40" localSheetId="1">#REF!</definedName>
    <definedName name="ATCFMP_1_40" localSheetId="18">#REF!</definedName>
    <definedName name="ATCFMP_1_40">#REF!</definedName>
    <definedName name="ATCFMP_1_41" localSheetId="1">#REF!</definedName>
    <definedName name="ATCFMP_1_41" localSheetId="18">#REF!</definedName>
    <definedName name="ATCFMP_1_41">#REF!</definedName>
    <definedName name="ATCFMP_1_42" localSheetId="1">#REF!</definedName>
    <definedName name="ATCFMP_1_42" localSheetId="18">#REF!</definedName>
    <definedName name="ATCFMP_1_42">#REF!</definedName>
    <definedName name="ATCFMP_1_43" localSheetId="1">#REF!</definedName>
    <definedName name="ATCFMP_1_43" localSheetId="18">#REF!</definedName>
    <definedName name="ATCFMP_1_43">#REF!</definedName>
    <definedName name="ATCFMP_1_5" localSheetId="1">#REF!</definedName>
    <definedName name="ATCFMP_1_5" localSheetId="18">#REF!</definedName>
    <definedName name="ATCFMP_1_5">#REF!</definedName>
    <definedName name="ATCFMP_1_6" localSheetId="1">#REF!</definedName>
    <definedName name="ATCFMP_1_6" localSheetId="18">#REF!</definedName>
    <definedName name="ATCFMP_1_6">#REF!</definedName>
    <definedName name="ATCFMP_1_9" localSheetId="1">#REF!</definedName>
    <definedName name="ATCFMP_1_9" localSheetId="18">#REF!</definedName>
    <definedName name="ATCFMP_1_9">#REF!</definedName>
    <definedName name="ATCFMP_10_6" localSheetId="1">#REF!</definedName>
    <definedName name="ATCFMP_10_6" localSheetId="18">#REF!</definedName>
    <definedName name="ATCFMP_10_6">#REF!</definedName>
    <definedName name="ATCFMP_11_6" localSheetId="1">#REF!</definedName>
    <definedName name="ATCFMP_11_6" localSheetId="18">#REF!</definedName>
    <definedName name="ATCFMP_11_6">#REF!</definedName>
    <definedName name="ATCFMP_12" localSheetId="1">#REF!</definedName>
    <definedName name="ATCFMP_12" localSheetId="18">#REF!</definedName>
    <definedName name="ATCFMP_12">#REF!</definedName>
    <definedName name="ATCFMP_12_6" localSheetId="1">#REF!</definedName>
    <definedName name="ATCFMP_12_6" localSheetId="18">#REF!</definedName>
    <definedName name="ATCFMP_12_6">#REF!</definedName>
    <definedName name="ATCFMP_2" localSheetId="1">#REF!</definedName>
    <definedName name="ATCFMP_2" localSheetId="18">#REF!</definedName>
    <definedName name="ATCFMP_2">#REF!</definedName>
    <definedName name="ATCFMP_2_10" localSheetId="1">#REF!</definedName>
    <definedName name="ATCFMP_2_10" localSheetId="18">#REF!</definedName>
    <definedName name="ATCFMP_2_10">#REF!</definedName>
    <definedName name="ATCFMP_2_11" localSheetId="1">#REF!</definedName>
    <definedName name="ATCFMP_2_11" localSheetId="18">#REF!</definedName>
    <definedName name="ATCFMP_2_11">#REF!</definedName>
    <definedName name="ATCFMP_2_16" localSheetId="1">#REF!</definedName>
    <definedName name="ATCFMP_2_16" localSheetId="18">#REF!</definedName>
    <definedName name="ATCFMP_2_16">#REF!</definedName>
    <definedName name="ATCFMP_2_36" localSheetId="1">#REF!</definedName>
    <definedName name="ATCFMP_2_36" localSheetId="18">#REF!</definedName>
    <definedName name="ATCFMP_2_36">#REF!</definedName>
    <definedName name="ATCFMP_2_39" localSheetId="1">#REF!</definedName>
    <definedName name="ATCFMP_2_39" localSheetId="18">#REF!</definedName>
    <definedName name="ATCFMP_2_39">#REF!</definedName>
    <definedName name="ATCFMP_2_41" localSheetId="1">#REF!</definedName>
    <definedName name="ATCFMP_2_41" localSheetId="18">#REF!</definedName>
    <definedName name="ATCFMP_2_41">#REF!</definedName>
    <definedName name="ATCFMP_2_5" localSheetId="1">#REF!</definedName>
    <definedName name="ATCFMP_2_5" localSheetId="18">#REF!</definedName>
    <definedName name="ATCFMP_2_5">#REF!</definedName>
    <definedName name="ATCFMP_2_6" localSheetId="1">#REF!</definedName>
    <definedName name="ATCFMP_2_6" localSheetId="18">#REF!</definedName>
    <definedName name="ATCFMP_2_6">#REF!</definedName>
    <definedName name="ATCFMP_2_9" localSheetId="1">#REF!</definedName>
    <definedName name="ATCFMP_2_9" localSheetId="18">#REF!</definedName>
    <definedName name="ATCFMP_2_9">#REF!</definedName>
    <definedName name="ATCFMP_20">'[12]compar jgy'!$B$1:$H$105</definedName>
    <definedName name="ATCFMP_21">'[12]COMPARE AG'!$B$1:$H$106</definedName>
    <definedName name="ATCFMP_3" localSheetId="1">#REF!</definedName>
    <definedName name="ATCFMP_3" localSheetId="18">#REF!</definedName>
    <definedName name="ATCFMP_3">#REF!</definedName>
    <definedName name="ATCFMP_3_10" localSheetId="1">#REF!</definedName>
    <definedName name="ATCFMP_3_10" localSheetId="18">#REF!</definedName>
    <definedName name="ATCFMP_3_10">#REF!</definedName>
    <definedName name="ATCFMP_3_11" localSheetId="1">#REF!</definedName>
    <definedName name="ATCFMP_3_11" localSheetId="18">#REF!</definedName>
    <definedName name="ATCFMP_3_11">#REF!</definedName>
    <definedName name="ATCFMP_3_16" localSheetId="1">#REF!</definedName>
    <definedName name="ATCFMP_3_16" localSheetId="18">#REF!</definedName>
    <definedName name="ATCFMP_3_16">#REF!</definedName>
    <definedName name="ATCFMP_3_39" localSheetId="1">#REF!</definedName>
    <definedName name="ATCFMP_3_39" localSheetId="18">#REF!</definedName>
    <definedName name="ATCFMP_3_39">#REF!</definedName>
    <definedName name="ATCFMP_3_41" localSheetId="1">#REF!</definedName>
    <definedName name="ATCFMP_3_41" localSheetId="18">#REF!</definedName>
    <definedName name="ATCFMP_3_41">#REF!</definedName>
    <definedName name="ATCFMP_3_5" localSheetId="1">#REF!</definedName>
    <definedName name="ATCFMP_3_5" localSheetId="18">#REF!</definedName>
    <definedName name="ATCFMP_3_5">#REF!</definedName>
    <definedName name="ATCFMP_3_6" localSheetId="1">#REF!</definedName>
    <definedName name="ATCFMP_3_6" localSheetId="18">#REF!</definedName>
    <definedName name="ATCFMP_3_6">#REF!</definedName>
    <definedName name="ATCFMP_3_9" localSheetId="1">#REF!</definedName>
    <definedName name="ATCFMP_3_9" localSheetId="18">#REF!</definedName>
    <definedName name="ATCFMP_3_9">#REF!</definedName>
    <definedName name="ATCFMP_36" localSheetId="1">#REF!</definedName>
    <definedName name="ATCFMP_36" localSheetId="18">#REF!</definedName>
    <definedName name="ATCFMP_36">#REF!</definedName>
    <definedName name="ATCFMP_38" localSheetId="1">#REF!</definedName>
    <definedName name="ATCFMP_38" localSheetId="18">#REF!</definedName>
    <definedName name="ATCFMP_38">#REF!</definedName>
    <definedName name="ATCFMP_39" localSheetId="1">#REF!</definedName>
    <definedName name="ATCFMP_39" localSheetId="18">#REF!</definedName>
    <definedName name="ATCFMP_39">#REF!</definedName>
    <definedName name="ATCFMP_4" localSheetId="1">#REF!</definedName>
    <definedName name="ATCFMP_4" localSheetId="18">#REF!</definedName>
    <definedName name="ATCFMP_4">#REF!</definedName>
    <definedName name="ATCFMP_4_5" localSheetId="1">#REF!</definedName>
    <definedName name="ATCFMP_4_5" localSheetId="18">#REF!</definedName>
    <definedName name="ATCFMP_4_5">#REF!</definedName>
    <definedName name="ATCFMP_4_6" localSheetId="1">#REF!</definedName>
    <definedName name="ATCFMP_4_6" localSheetId="18">#REF!</definedName>
    <definedName name="ATCFMP_4_6">#REF!</definedName>
    <definedName name="ATCFMP_4_9" localSheetId="1">#REF!</definedName>
    <definedName name="ATCFMP_4_9" localSheetId="18">#REF!</definedName>
    <definedName name="ATCFMP_4_9">#REF!</definedName>
    <definedName name="ATCFMP_40" localSheetId="1">#REF!</definedName>
    <definedName name="ATCFMP_40" localSheetId="18">#REF!</definedName>
    <definedName name="ATCFMP_40">#REF!</definedName>
    <definedName name="ATCFMP_41" localSheetId="1">#REF!</definedName>
    <definedName name="ATCFMP_41" localSheetId="18">#REF!</definedName>
    <definedName name="ATCFMP_41">#REF!</definedName>
    <definedName name="ATCFMP_42" localSheetId="1">#REF!</definedName>
    <definedName name="ATCFMP_42" localSheetId="18">#REF!</definedName>
    <definedName name="ATCFMP_42">#REF!</definedName>
    <definedName name="ATCFMP_43" localSheetId="1">#REF!</definedName>
    <definedName name="ATCFMP_43" localSheetId="18">#REF!</definedName>
    <definedName name="ATCFMP_43">#REF!</definedName>
    <definedName name="ATCFMP_5_5" localSheetId="1">#REF!</definedName>
    <definedName name="ATCFMP_5_5" localSheetId="18">#REF!</definedName>
    <definedName name="ATCFMP_5_5">#REF!</definedName>
    <definedName name="ATCFMP_5_6" localSheetId="1">#REF!</definedName>
    <definedName name="ATCFMP_5_6" localSheetId="18">#REF!</definedName>
    <definedName name="ATCFMP_5_6">#REF!</definedName>
    <definedName name="ATCFMP_5_9" localSheetId="1">#REF!</definedName>
    <definedName name="ATCFMP_5_9" localSheetId="18">#REF!</definedName>
    <definedName name="ATCFMP_5_9">#REF!</definedName>
    <definedName name="ATCFMP_6_5" localSheetId="1">#REF!</definedName>
    <definedName name="ATCFMP_6_5" localSheetId="18">#REF!</definedName>
    <definedName name="ATCFMP_6_5">#REF!</definedName>
    <definedName name="ATCFMP_6_6" localSheetId="1">#REF!</definedName>
    <definedName name="ATCFMP_6_6" localSheetId="18">#REF!</definedName>
    <definedName name="ATCFMP_6_6">#REF!</definedName>
    <definedName name="ATCFMP_6_9" localSheetId="1">#REF!</definedName>
    <definedName name="ATCFMP_6_9" localSheetId="18">#REF!</definedName>
    <definedName name="ATCFMP_6_9">#REF!</definedName>
    <definedName name="ATCFMP_7_6" localSheetId="1">#REF!</definedName>
    <definedName name="ATCFMP_7_6" localSheetId="18">#REF!</definedName>
    <definedName name="ATCFMP_7_6">#REF!</definedName>
    <definedName name="ATCFMP_8_6" localSheetId="1">#REF!</definedName>
    <definedName name="ATCFMP_8_6" localSheetId="18">#REF!</definedName>
    <definedName name="ATCFMP_8_6">#REF!</definedName>
    <definedName name="ATCFMP_9_6" localSheetId="1">#REF!</definedName>
    <definedName name="ATCFMP_9_6" localSheetId="18">#REF!</definedName>
    <definedName name="ATCFMP_9_6">#REF!</definedName>
    <definedName name="CMTHLOSS_12" localSheetId="1">#REF!</definedName>
    <definedName name="CMTHLOSS_12" localSheetId="18">#REF!</definedName>
    <definedName name="CMTHLOSS_12">#REF!</definedName>
    <definedName name="CMTHLOSS_2" localSheetId="1">#REF!</definedName>
    <definedName name="CMTHLOSS_2" localSheetId="18">#REF!</definedName>
    <definedName name="CMTHLOSS_2">#REF!</definedName>
    <definedName name="CMTHLOSS_3" localSheetId="1">#REF!</definedName>
    <definedName name="CMTHLOSS_3" localSheetId="18">#REF!</definedName>
    <definedName name="CMTHLOSS_3">#REF!</definedName>
    <definedName name="CMTHLOSS_36" localSheetId="1">#REF!</definedName>
    <definedName name="CMTHLOSS_36" localSheetId="18">#REF!</definedName>
    <definedName name="CMTHLOSS_36">#REF!</definedName>
    <definedName name="ControlOfCisternCapacityInLitres" localSheetId="1">#REF!</definedName>
    <definedName name="ControlOfCisternCapacityInLitres" localSheetId="18">#REF!</definedName>
    <definedName name="ControlOfCisternCapacityInLitres">#REF!</definedName>
    <definedName name="CTDCOMP_2" localSheetId="1">#REF!</definedName>
    <definedName name="CTDCOMP_2" localSheetId="18">#REF!</definedName>
    <definedName name="CTDCOMP_2">#REF!</definedName>
    <definedName name="CTDCOMP_3" localSheetId="1">#REF!</definedName>
    <definedName name="CTDCOMP_3" localSheetId="18">#REF!</definedName>
    <definedName name="CTDCOMP_3">#REF!</definedName>
    <definedName name="cwctat" localSheetId="1">#REF!</definedName>
    <definedName name="cwctat" localSheetId="18">#REF!</definedName>
    <definedName name="cwctat">#REF!</definedName>
    <definedName name="cwctat_1" localSheetId="1">#REF!</definedName>
    <definedName name="cwctat_1" localSheetId="18">#REF!</definedName>
    <definedName name="cwctat_1">#REF!</definedName>
    <definedName name="cwctat_11" localSheetId="1">#REF!</definedName>
    <definedName name="cwctat_11" localSheetId="18">#REF!</definedName>
    <definedName name="cwctat_11">#REF!</definedName>
    <definedName name="cwctat_2" localSheetId="1">#REF!</definedName>
    <definedName name="cwctat_2" localSheetId="18">#REF!</definedName>
    <definedName name="cwctat_2">#REF!</definedName>
    <definedName name="cwctat_6" localSheetId="1">#REF!</definedName>
    <definedName name="cwctat_6" localSheetId="18">#REF!</definedName>
    <definedName name="cwctat_6">#REF!</definedName>
    <definedName name="cwctat_7" localSheetId="1">#REF!</definedName>
    <definedName name="cwctat_7" localSheetId="18">#REF!</definedName>
    <definedName name="cwctat_7">#REF!</definedName>
    <definedName name="CYPMNT_2" localSheetId="1">#REF!</definedName>
    <definedName name="CYPMNT_2" localSheetId="18">#REF!</definedName>
    <definedName name="CYPMNT_2">#REF!</definedName>
    <definedName name="CYPMNT_3" localSheetId="1">#REF!</definedName>
    <definedName name="CYPMNT_3" localSheetId="18">#REF!</definedName>
    <definedName name="CYPMNT_3">#REF!</definedName>
    <definedName name="CYPMNT_36" localSheetId="1">#REF!</definedName>
    <definedName name="CYPMNT_36" localSheetId="18">#REF!</definedName>
    <definedName name="CYPMNT_36">#REF!</definedName>
    <definedName name="D" localSheetId="1">#REF!</definedName>
    <definedName name="D" localSheetId="18">#REF!</definedName>
    <definedName name="D">#REF!</definedName>
    <definedName name="D_1" localSheetId="1">#REF!</definedName>
    <definedName name="D_1" localSheetId="18">#REF!</definedName>
    <definedName name="D_1">#REF!</definedName>
    <definedName name="D_11" localSheetId="1">#REF!</definedName>
    <definedName name="D_11" localSheetId="18">#REF!</definedName>
    <definedName name="D_11">#REF!</definedName>
    <definedName name="D_2" localSheetId="1">#REF!</definedName>
    <definedName name="D_2" localSheetId="18">#REF!</definedName>
    <definedName name="D_2">#REF!</definedName>
    <definedName name="D_6" localSheetId="1">#REF!</definedName>
    <definedName name="D_6" localSheetId="18">#REF!</definedName>
    <definedName name="D_6">#REF!</definedName>
    <definedName name="D_7" localSheetId="1">#REF!</definedName>
    <definedName name="D_7" localSheetId="18">#REF!</definedName>
    <definedName name="D_7">#REF!</definedName>
    <definedName name="_xlnm.Database" localSheetId="1">#REF!</definedName>
    <definedName name="_xlnm.Database" localSheetId="18">#REF!</definedName>
    <definedName name="_xlnm.Database">#REF!</definedName>
    <definedName name="DATE" localSheetId="1">[13]LMAIN!#REF!</definedName>
    <definedName name="DATE" localSheetId="18">[13]LMAIN!#REF!</definedName>
    <definedName name="DATE">[13]LMAIN!#REF!</definedName>
    <definedName name="DATE_1" localSheetId="1">[13]LMAIN!#REF!</definedName>
    <definedName name="DATE_1" localSheetId="18">[13]LMAIN!#REF!</definedName>
    <definedName name="DATE_1">[13]LMAIN!#REF!</definedName>
    <definedName name="DATE1" localSheetId="1">[13]LMAIN!#REF!</definedName>
    <definedName name="DATE1" localSheetId="18">[13]LMAIN!#REF!</definedName>
    <definedName name="DATE1">[13]LMAIN!#REF!</definedName>
    <definedName name="DATE1_1" localSheetId="1">[13]LMAIN!#REF!</definedName>
    <definedName name="DATE1_1" localSheetId="18">[13]LMAIN!#REF!</definedName>
    <definedName name="DATE1_1">[13]LMAIN!#REF!</definedName>
    <definedName name="dfd" localSheetId="1" hidden="1">{"'Sheet1'!$A$4386:$N$4591"}</definedName>
    <definedName name="dfd" hidden="1">{"'Sheet1'!$A$4386:$N$4591"}</definedName>
    <definedName name="DMTHLOS_17" localSheetId="1">#REF!</definedName>
    <definedName name="DMTHLOS_17" localSheetId="18">#REF!</definedName>
    <definedName name="DMTHLOS_17">#REF!</definedName>
    <definedName name="Document_array_3">NA()</definedName>
    <definedName name="DT" localSheetId="1">#REF!</definedName>
    <definedName name="DT" localSheetId="18">#REF!</definedName>
    <definedName name="DT">#REF!</definedName>
    <definedName name="DT_1" localSheetId="1">#REF!</definedName>
    <definedName name="DT_1" localSheetId="18">#REF!</definedName>
    <definedName name="DT_1">#REF!</definedName>
    <definedName name="DT_11" localSheetId="1">#REF!</definedName>
    <definedName name="DT_11" localSheetId="18">#REF!</definedName>
    <definedName name="DT_11">#REF!</definedName>
    <definedName name="DT_2" localSheetId="1">#REF!</definedName>
    <definedName name="DT_2" localSheetId="18">#REF!</definedName>
    <definedName name="DT_2">#REF!</definedName>
    <definedName name="DT_6" localSheetId="1">#REF!</definedName>
    <definedName name="DT_6" localSheetId="18">#REF!</definedName>
    <definedName name="DT_6">#REF!</definedName>
    <definedName name="DT_7" localSheetId="1">#REF!</definedName>
    <definedName name="DT_7" localSheetId="18">#REF!</definedName>
    <definedName name="DT_7">#REF!</definedName>
    <definedName name="DTT" localSheetId="1">#REF!</definedName>
    <definedName name="DTT" localSheetId="18">#REF!</definedName>
    <definedName name="DTT">#REF!</definedName>
    <definedName name="DTT_1" localSheetId="1">#REF!</definedName>
    <definedName name="DTT_1" localSheetId="18">#REF!</definedName>
    <definedName name="DTT_1">#REF!</definedName>
    <definedName name="DTT_11" localSheetId="1">#REF!</definedName>
    <definedName name="DTT_11" localSheetId="18">#REF!</definedName>
    <definedName name="DTT_11">#REF!</definedName>
    <definedName name="DTT_2" localSheetId="1">#REF!</definedName>
    <definedName name="DTT_2" localSheetId="18">#REF!</definedName>
    <definedName name="DTT_2">#REF!</definedName>
    <definedName name="DTT_6" localSheetId="1">#REF!</definedName>
    <definedName name="DTT_6" localSheetId="18">#REF!</definedName>
    <definedName name="DTT_6">#REF!</definedName>
    <definedName name="DTT_7" localSheetId="1">#REF!</definedName>
    <definedName name="DTT_7" localSheetId="18">#REF!</definedName>
    <definedName name="DTT_7">#REF!</definedName>
    <definedName name="Excel_BuiltIn__FilterDatabase_1" localSheetId="1">#REF!</definedName>
    <definedName name="Excel_BuiltIn__FilterDatabase_1" localSheetId="18">#REF!</definedName>
    <definedName name="Excel_BuiltIn__FilterDatabase_1">#REF!</definedName>
    <definedName name="Excel_BuiltIn__FilterDatabase_1_1" localSheetId="1">#REF!</definedName>
    <definedName name="Excel_BuiltIn__FilterDatabase_1_1" localSheetId="18">#REF!</definedName>
    <definedName name="Excel_BuiltIn__FilterDatabase_1_1">#REF!</definedName>
    <definedName name="Excel_BuiltIn__FilterDatabase_1_1_1" localSheetId="1">#REF!</definedName>
    <definedName name="Excel_BuiltIn__FilterDatabase_1_1_1" localSheetId="18">#REF!</definedName>
    <definedName name="Excel_BuiltIn__FilterDatabase_1_1_1">#REF!</definedName>
    <definedName name="Excel_BuiltIn__FilterDatabase_1_10" localSheetId="1">#REF!</definedName>
    <definedName name="Excel_BuiltIn__FilterDatabase_1_10" localSheetId="18">#REF!</definedName>
    <definedName name="Excel_BuiltIn__FilterDatabase_1_10">#REF!</definedName>
    <definedName name="Excel_BuiltIn__FilterDatabase_1_11" localSheetId="1">#REF!</definedName>
    <definedName name="Excel_BuiltIn__FilterDatabase_1_11" localSheetId="18">#REF!</definedName>
    <definedName name="Excel_BuiltIn__FilterDatabase_1_11">#REF!</definedName>
    <definedName name="Excel_BuiltIn__FilterDatabase_1_6" localSheetId="1">#REF!</definedName>
    <definedName name="Excel_BuiltIn__FilterDatabase_1_6" localSheetId="18">#REF!</definedName>
    <definedName name="Excel_BuiltIn__FilterDatabase_1_6">#REF!</definedName>
    <definedName name="Excel_BuiltIn__FilterDatabase_1_9" localSheetId="1">#REF!</definedName>
    <definedName name="Excel_BuiltIn__FilterDatabase_1_9" localSheetId="18">#REF!</definedName>
    <definedName name="Excel_BuiltIn__FilterDatabase_1_9">#REF!</definedName>
    <definedName name="Excel_BuiltIn__FilterDatabase_10" localSheetId="1">#REF!</definedName>
    <definedName name="Excel_BuiltIn__FilterDatabase_10" localSheetId="18">#REF!</definedName>
    <definedName name="Excel_BuiltIn__FilterDatabase_10">#REF!</definedName>
    <definedName name="Excel_BuiltIn__FilterDatabase_11" localSheetId="1">#REF!</definedName>
    <definedName name="Excel_BuiltIn__FilterDatabase_11" localSheetId="18">#REF!</definedName>
    <definedName name="Excel_BuiltIn__FilterDatabase_11">#REF!</definedName>
    <definedName name="Excel_BuiltIn__FilterDatabase_11_1" localSheetId="1">#REF!</definedName>
    <definedName name="Excel_BuiltIn__FilterDatabase_11_1" localSheetId="18">#REF!</definedName>
    <definedName name="Excel_BuiltIn__FilterDatabase_11_1">#REF!</definedName>
    <definedName name="Excel_BuiltIn__FilterDatabase_13" localSheetId="1">#REF!</definedName>
    <definedName name="Excel_BuiltIn__FilterDatabase_13" localSheetId="18">#REF!</definedName>
    <definedName name="Excel_BuiltIn__FilterDatabase_13">#REF!</definedName>
    <definedName name="Excel_BuiltIn__FilterDatabase_15" localSheetId="1">#REF!</definedName>
    <definedName name="Excel_BuiltIn__FilterDatabase_15" localSheetId="18">#REF!</definedName>
    <definedName name="Excel_BuiltIn__FilterDatabase_15">#REF!</definedName>
    <definedName name="Excel_BuiltIn__FilterDatabase_17" localSheetId="1">#REF!</definedName>
    <definedName name="Excel_BuiltIn__FilterDatabase_17" localSheetId="18">#REF!</definedName>
    <definedName name="Excel_BuiltIn__FilterDatabase_17">#REF!</definedName>
    <definedName name="Excel_BuiltIn__FilterDatabase_17_10" localSheetId="1">#REF!</definedName>
    <definedName name="Excel_BuiltIn__FilterDatabase_17_10" localSheetId="18">#REF!</definedName>
    <definedName name="Excel_BuiltIn__FilterDatabase_17_10">#REF!</definedName>
    <definedName name="Excel_BuiltIn__FilterDatabase_17_11" localSheetId="1">#REF!</definedName>
    <definedName name="Excel_BuiltIn__FilterDatabase_17_11" localSheetId="18">#REF!</definedName>
    <definedName name="Excel_BuiltIn__FilterDatabase_17_11">#REF!</definedName>
    <definedName name="Excel_BuiltIn__FilterDatabase_17_8" localSheetId="1">#REF!</definedName>
    <definedName name="Excel_BuiltIn__FilterDatabase_17_8" localSheetId="18">#REF!</definedName>
    <definedName name="Excel_BuiltIn__FilterDatabase_17_8">#REF!</definedName>
    <definedName name="Excel_BuiltIn__FilterDatabase_17_9" localSheetId="1">#REF!</definedName>
    <definedName name="Excel_BuiltIn__FilterDatabase_17_9" localSheetId="18">#REF!</definedName>
    <definedName name="Excel_BuiltIn__FilterDatabase_17_9">#REF!</definedName>
    <definedName name="Excel_BuiltIn__FilterDatabase_18" localSheetId="1">#REF!</definedName>
    <definedName name="Excel_BuiltIn__FilterDatabase_18" localSheetId="18">#REF!</definedName>
    <definedName name="Excel_BuiltIn__FilterDatabase_18">#REF!</definedName>
    <definedName name="Excel_BuiltIn__FilterDatabase_18_10" localSheetId="1">#REF!</definedName>
    <definedName name="Excel_BuiltIn__FilterDatabase_18_10" localSheetId="18">#REF!</definedName>
    <definedName name="Excel_BuiltIn__FilterDatabase_18_10">#REF!</definedName>
    <definedName name="Excel_BuiltIn__FilterDatabase_18_11" localSheetId="1">#REF!</definedName>
    <definedName name="Excel_BuiltIn__FilterDatabase_18_11" localSheetId="18">#REF!</definedName>
    <definedName name="Excel_BuiltIn__FilterDatabase_18_11">#REF!</definedName>
    <definedName name="Excel_BuiltIn__FilterDatabase_18_8" localSheetId="1">#REF!</definedName>
    <definedName name="Excel_BuiltIn__FilterDatabase_18_8" localSheetId="18">#REF!</definedName>
    <definedName name="Excel_BuiltIn__FilterDatabase_18_8">#REF!</definedName>
    <definedName name="Excel_BuiltIn__FilterDatabase_18_9" localSheetId="1">#REF!</definedName>
    <definedName name="Excel_BuiltIn__FilterDatabase_18_9" localSheetId="18">#REF!</definedName>
    <definedName name="Excel_BuiltIn__FilterDatabase_18_9">#REF!</definedName>
    <definedName name="Excel_BuiltIn__FilterDatabase_2" localSheetId="1">#REF!</definedName>
    <definedName name="Excel_BuiltIn__FilterDatabase_2" localSheetId="18">#REF!</definedName>
    <definedName name="Excel_BuiltIn__FilterDatabase_2">#REF!</definedName>
    <definedName name="Excel_BuiltIn__FilterDatabase_36" localSheetId="1">#REF!</definedName>
    <definedName name="Excel_BuiltIn__FilterDatabase_36" localSheetId="18">#REF!</definedName>
    <definedName name="Excel_BuiltIn__FilterDatabase_36">#REF!</definedName>
    <definedName name="Excel_BuiltIn__FilterDatabase_4" localSheetId="1">[14]PRO_39_C!#REF!</definedName>
    <definedName name="Excel_BuiltIn__FilterDatabase_4" localSheetId="18">[14]PRO_39_C!#REF!</definedName>
    <definedName name="Excel_BuiltIn__FilterDatabase_4">[14]PRO_39_C!#REF!</definedName>
    <definedName name="Excel_BuiltIn__FilterDatabase_9" localSheetId="1">#REF!</definedName>
    <definedName name="Excel_BuiltIn__FilterDatabase_9" localSheetId="18">#REF!</definedName>
    <definedName name="Excel_BuiltIn__FilterDatabase_9">#REF!</definedName>
    <definedName name="Excel_BuiltIn_Database" localSheetId="1">#REF!</definedName>
    <definedName name="Excel_BuiltIn_Database" localSheetId="18">#REF!</definedName>
    <definedName name="Excel_BuiltIn_Database">#REF!</definedName>
    <definedName name="Excel_BuiltIn_Database_1" localSheetId="1">#REF!</definedName>
    <definedName name="Excel_BuiltIn_Database_1" localSheetId="18">#REF!</definedName>
    <definedName name="Excel_BuiltIn_Database_1">#REF!</definedName>
    <definedName name="Excel_BuiltIn_Database_1_1" localSheetId="1">#REF!</definedName>
    <definedName name="Excel_BuiltIn_Database_1_1" localSheetId="18">#REF!</definedName>
    <definedName name="Excel_BuiltIn_Database_1_1">#REF!</definedName>
    <definedName name="Excel_BuiltIn_Database_1_1_1" localSheetId="1">#REF!</definedName>
    <definedName name="Excel_BuiltIn_Database_1_1_1" localSheetId="18">#REF!</definedName>
    <definedName name="Excel_BuiltIn_Database_1_1_1">#REF!</definedName>
    <definedName name="Excel_BuiltIn_Database_1_11" localSheetId="1">#REF!</definedName>
    <definedName name="Excel_BuiltIn_Database_1_11" localSheetId="18">#REF!</definedName>
    <definedName name="Excel_BuiltIn_Database_1_11">#REF!</definedName>
    <definedName name="Excel_BuiltIn_Database_1_6" localSheetId="1">#REF!</definedName>
    <definedName name="Excel_BuiltIn_Database_1_6" localSheetId="18">#REF!</definedName>
    <definedName name="Excel_BuiltIn_Database_1_6">#REF!</definedName>
    <definedName name="Excel_BuiltIn_Database_15" localSheetId="1">#REF!</definedName>
    <definedName name="Excel_BuiltIn_Database_15" localSheetId="18">#REF!</definedName>
    <definedName name="Excel_BuiltIn_Database_15">#REF!</definedName>
    <definedName name="Excel_BuiltIn_Database_16" localSheetId="1">#REF!</definedName>
    <definedName name="Excel_BuiltIn_Database_16" localSheetId="18">#REF!</definedName>
    <definedName name="Excel_BuiltIn_Database_16">#REF!</definedName>
    <definedName name="Excel_BuiltIn_Database_17" localSheetId="1">#REF!</definedName>
    <definedName name="Excel_BuiltIn_Database_17" localSheetId="18">#REF!</definedName>
    <definedName name="Excel_BuiltIn_Database_17">#REF!</definedName>
    <definedName name="Excel_BuiltIn_Database_18" localSheetId="1">#REF!</definedName>
    <definedName name="Excel_BuiltIn_Database_18" localSheetId="18">#REF!</definedName>
    <definedName name="Excel_BuiltIn_Database_18">#REF!</definedName>
    <definedName name="Excel_BuiltIn_Database_20" localSheetId="1">#REF!</definedName>
    <definedName name="Excel_BuiltIn_Database_20" localSheetId="18">#REF!</definedName>
    <definedName name="Excel_BuiltIn_Database_20">#REF!</definedName>
    <definedName name="Excel_BuiltIn_Print_Area" localSheetId="1">#REF!</definedName>
    <definedName name="Excel_BuiltIn_Print_Area" localSheetId="18">#REF!</definedName>
    <definedName name="Excel_BuiltIn_Print_Area">#REF!</definedName>
    <definedName name="Excel_BuiltIn_Print_Area_1" localSheetId="1">#REF!</definedName>
    <definedName name="Excel_BuiltIn_Print_Area_1" localSheetId="18">#REF!</definedName>
    <definedName name="Excel_BuiltIn_Print_Area_1">#REF!</definedName>
    <definedName name="Excel_BuiltIn_Print_Area_1_1" localSheetId="1">#REF!</definedName>
    <definedName name="Excel_BuiltIn_Print_Area_1_1" localSheetId="18">#REF!</definedName>
    <definedName name="Excel_BuiltIn_Print_Area_1_1">#REF!</definedName>
    <definedName name="Excel_BuiltIn_Print_Area_1_11" localSheetId="1">#REF!</definedName>
    <definedName name="Excel_BuiltIn_Print_Area_1_11" localSheetId="18">#REF!</definedName>
    <definedName name="Excel_BuiltIn_Print_Area_1_11">#REF!</definedName>
    <definedName name="Excel_BuiltIn_Print_Area_13_1" localSheetId="1">#REF!</definedName>
    <definedName name="Excel_BuiltIn_Print_Area_13_1" localSheetId="18">#REF!</definedName>
    <definedName name="Excel_BuiltIn_Print_Area_13_1">#REF!</definedName>
    <definedName name="Excel_BuiltIn_Print_Area_15_1" localSheetId="1">#REF!</definedName>
    <definedName name="Excel_BuiltIn_Print_Area_15_1" localSheetId="18">#REF!</definedName>
    <definedName name="Excel_BuiltIn_Print_Area_15_1">#REF!</definedName>
    <definedName name="Excel_BuiltIn_Print_Area_2" localSheetId="1">#REF!</definedName>
    <definedName name="Excel_BuiltIn_Print_Area_2" localSheetId="18">#REF!</definedName>
    <definedName name="Excel_BuiltIn_Print_Area_2">#REF!</definedName>
    <definedName name="Excel_BuiltIn_Print_Area_3_1" localSheetId="1">#REF!</definedName>
    <definedName name="Excel_BuiltIn_Print_Area_3_1" localSheetId="18">#REF!</definedName>
    <definedName name="Excel_BuiltIn_Print_Area_3_1">#REF!</definedName>
    <definedName name="Excel_BuiltIn_Print_Area_4" localSheetId="1">[15]REPORT!#REF!</definedName>
    <definedName name="Excel_BuiltIn_Print_Area_4" localSheetId="18">[15]REPORT!#REF!</definedName>
    <definedName name="Excel_BuiltIn_Print_Area_4">[15]REPORT!#REF!</definedName>
    <definedName name="Excel_BuiltIn_Print_Area_4_1" localSheetId="1">#REF!</definedName>
    <definedName name="Excel_BuiltIn_Print_Area_4_1" localSheetId="18">#REF!</definedName>
    <definedName name="Excel_BuiltIn_Print_Area_4_1">#REF!</definedName>
    <definedName name="Excel_BuiltIn_Print_Area_5_1" localSheetId="1">#REF!</definedName>
    <definedName name="Excel_BuiltIn_Print_Area_5_1" localSheetId="18">#REF!</definedName>
    <definedName name="Excel_BuiltIn_Print_Area_5_1">#REF!</definedName>
    <definedName name="Excel_BuiltIn_Print_Area_6_1" localSheetId="1">#REF!</definedName>
    <definedName name="Excel_BuiltIn_Print_Area_6_1" localSheetId="18">#REF!</definedName>
    <definedName name="Excel_BuiltIn_Print_Area_6_1">#REF!</definedName>
    <definedName name="Excel_BuiltIn_Print_Area_9" localSheetId="1">#REF!</definedName>
    <definedName name="Excel_BuiltIn_Print_Area_9" localSheetId="18">#REF!</definedName>
    <definedName name="Excel_BuiltIn_Print_Area_9">#REF!</definedName>
    <definedName name="Excel_BuiltIn_Print_Area_9_1" localSheetId="1">#REF!</definedName>
    <definedName name="Excel_BuiltIn_Print_Area_9_1" localSheetId="18">#REF!</definedName>
    <definedName name="Excel_BuiltIn_Print_Area_9_1">#REF!</definedName>
    <definedName name="Excel_BuiltIn_Print_Area_9_11" localSheetId="1">#REF!</definedName>
    <definedName name="Excel_BuiltIn_Print_Area_9_11" localSheetId="18">#REF!</definedName>
    <definedName name="Excel_BuiltIn_Print_Area_9_11">#REF!</definedName>
    <definedName name="Excel_BuiltIn_Print_Area_9_6" localSheetId="1">#REF!</definedName>
    <definedName name="Excel_BuiltIn_Print_Area_9_6" localSheetId="18">#REF!</definedName>
    <definedName name="Excel_BuiltIn_Print_Area_9_6">#REF!</definedName>
    <definedName name="Excel_BuiltIn_Print_Titles_10_1" localSheetId="1">#REF!,#REF!</definedName>
    <definedName name="Excel_BuiltIn_Print_Titles_10_1" localSheetId="18">#REF!,#REF!</definedName>
    <definedName name="Excel_BuiltIn_Print_Titles_10_1">#REF!,#REF!</definedName>
    <definedName name="Excel_BuiltIn_Print_Titles_11">[16]SuvP_Ltg_Catwise!$D$1:$D$65484,[16]SuvP_Ltg_Catwise!$A$1:$IV$6</definedName>
    <definedName name="Excel_BuiltIn_Print_Titles_11_1">[17]SuvP_Ltg_Catwise!$D$1:$D$65484,[17]SuvP_Ltg_Catwise!$A$1:$IV$6</definedName>
    <definedName name="Excel_BuiltIn_Print_Titles_11_11">[16]SuvP_Ltg_Catwise!$D$1:$D$65484,[16]SuvP_Ltg_Catwise!$A$1:$IV$6</definedName>
    <definedName name="Excel_BuiltIn_Print_Titles_11_2">[16]SuvP_Ltg_Catwise!$D$1:$D$65484,[16]SuvP_Ltg_Catwise!$A$1:$IV$6</definedName>
    <definedName name="Excel_BuiltIn_Print_Titles_11_4">[17]SuvP_Ltg_Catwise!$D$1:$D$65484,[17]SuvP_Ltg_Catwise!$A$1:$IV$6</definedName>
    <definedName name="Excel_BuiltIn_Print_Titles_12">[16]PP_Ltg_Catwise!$D$1:$D$65479,[16]PP_Ltg_Catwise!$A$1:$IV$6</definedName>
    <definedName name="Excel_BuiltIn_Print_Titles_12_1">[17]PP_Ltg_Catwise!$D$1:$D$65479,[17]PP_Ltg_Catwise!$A$1:$IV$6</definedName>
    <definedName name="Excel_BuiltIn_Print_Titles_12_11">[16]PP_Ltg_Catwise!$D$1:$D$65479,[16]PP_Ltg_Catwise!$A$1:$IV$6</definedName>
    <definedName name="Excel_BuiltIn_Print_Titles_12_2">[16]PP_Ltg_Catwise!$D$1:$D$65479,[16]PP_Ltg_Catwise!$A$1:$IV$6</definedName>
    <definedName name="Excel_BuiltIn_Print_Titles_12_4">[17]PP_Ltg_Catwise!$D$1:$D$65479,[17]PP_Ltg_Catwise!$A$1:$IV$6</definedName>
    <definedName name="Excel_BuiltIn_Print_Titles_15_1" localSheetId="1">#REF!</definedName>
    <definedName name="Excel_BuiltIn_Print_Titles_15_1" localSheetId="18">#REF!</definedName>
    <definedName name="Excel_BuiltIn_Print_Titles_15_1">#REF!</definedName>
    <definedName name="Excel_BuiltIn_Print_Titles_2" localSheetId="1">'[18]T_D COMP'!$A$1:$B$65536,'[18]T_D COMP'!#REF!</definedName>
    <definedName name="Excel_BuiltIn_Print_Titles_2" localSheetId="18">'[18]T_D COMP'!$A$1:$B$65536,'[18]T_D COMP'!#REF!</definedName>
    <definedName name="Excel_BuiltIn_Print_Titles_2">'[18]T_D COMP'!$A$1:$B$65536,'[18]T_D COMP'!#REF!</definedName>
    <definedName name="Excel_BuiltIn_Print_Titles_2_1" localSheetId="1">'[18]T_D COMP'!$A$1:$B$65536,'[18]T_D COMP'!#REF!</definedName>
    <definedName name="Excel_BuiltIn_Print_Titles_2_1" localSheetId="18">'[18]T_D COMP'!$A$1:$B$65536,'[18]T_D COMP'!#REF!</definedName>
    <definedName name="Excel_BuiltIn_Print_Titles_2_1">'[18]T_D COMP'!$A$1:$B$65536,'[18]T_D COMP'!#REF!</definedName>
    <definedName name="Excel_BuiltIn_Print_Titles_2_10" localSheetId="1">'[18]T_D COMP'!$A$1:$B$65536,'[18]T_D COMP'!#REF!</definedName>
    <definedName name="Excel_BuiltIn_Print_Titles_2_10" localSheetId="18">'[18]T_D COMP'!$A$1:$B$65536,'[18]T_D COMP'!#REF!</definedName>
    <definedName name="Excel_BuiltIn_Print_Titles_2_10">'[18]T_D COMP'!$A$1:$B$65536,'[18]T_D COMP'!#REF!</definedName>
    <definedName name="Excel_BuiltIn_Print_Titles_2_7" localSheetId="1">'[18]T_D COMP'!$A$1:$B$65536,'[18]T_D COMP'!#REF!</definedName>
    <definedName name="Excel_BuiltIn_Print_Titles_2_7" localSheetId="18">'[18]T_D COMP'!$A$1:$B$65536,'[18]T_D COMP'!#REF!</definedName>
    <definedName name="Excel_BuiltIn_Print_Titles_2_7">'[18]T_D COMP'!$A$1:$B$65536,'[18]T_D COMP'!#REF!</definedName>
    <definedName name="Excel_BuiltIn_Print_Titles_2_8" localSheetId="1">'[18]T_D COMP'!$A$1:$B$65536,'[18]T_D COMP'!#REF!</definedName>
    <definedName name="Excel_BuiltIn_Print_Titles_2_8" localSheetId="18">'[18]T_D COMP'!$A$1:$B$65536,'[18]T_D COMP'!#REF!</definedName>
    <definedName name="Excel_BuiltIn_Print_Titles_2_8">'[18]T_D COMP'!$A$1:$B$65536,'[18]T_D COMP'!#REF!</definedName>
    <definedName name="Excel_BuiltIn_Print_Titles_2_9" localSheetId="1">'[18]T_D COMP'!$A$1:$B$65536,'[18]T_D COMP'!#REF!</definedName>
    <definedName name="Excel_BuiltIn_Print_Titles_2_9" localSheetId="18">'[18]T_D COMP'!$A$1:$B$65536,'[18]T_D COMP'!#REF!</definedName>
    <definedName name="Excel_BuiltIn_Print_Titles_2_9">'[18]T_D COMP'!$A$1:$B$65536,'[18]T_D COMP'!#REF!</definedName>
    <definedName name="Excel_BuiltIn_Print_Titles_3" localSheetId="1">#REF!</definedName>
    <definedName name="Excel_BuiltIn_Print_Titles_3" localSheetId="18">#REF!</definedName>
    <definedName name="Excel_BuiltIn_Print_Titles_3">#REF!</definedName>
    <definedName name="Excel_BuiltIn_Print_Titles_4" localSheetId="1">[15]REPORT!#REF!,[15]REPORT!#REF!</definedName>
    <definedName name="Excel_BuiltIn_Print_Titles_4" localSheetId="18">[15]REPORT!#REF!,[15]REPORT!#REF!</definedName>
    <definedName name="Excel_BuiltIn_Print_Titles_4">[15]REPORT!#REF!,[15]REPORT!#REF!</definedName>
    <definedName name="Excel_BuiltIn_Print_Titles_5">'[16]SuvP_Ind_Catwise '!$D$1:$D$65484,'[16]SuvP_Ind_Catwise '!$A$1:$IV$6</definedName>
    <definedName name="Excel_BuiltIn_Print_Titles_5_1">'[17]SuvP_Ind_Catwise '!$D$1:$D$65484,'[17]SuvP_Ind_Catwise '!$A$1:$IV$6</definedName>
    <definedName name="Excel_BuiltIn_Print_Titles_5_11">'[16]SuvP_Ind_Catwise '!$D$1:$D$65484,'[16]SuvP_Ind_Catwise '!$A$1:$IV$6</definedName>
    <definedName name="Excel_BuiltIn_Print_Titles_5_2">'[16]SuvP_Ind_Catwise '!$D$1:$D$65484,'[16]SuvP_Ind_Catwise '!$A$1:$IV$6</definedName>
    <definedName name="Excel_BuiltIn_Print_Titles_5_4">'[17]SuvP_Ind_Catwise '!$D$1:$D$65484,'[17]SuvP_Ind_Catwise '!$A$1:$IV$6</definedName>
    <definedName name="Excel_BuiltIn_Print_Titles_6">'[16]PP_Ind_Catwise '!$A$1:$D$65484,'[16]PP_Ind_Catwise '!$A$1:$IV$6</definedName>
    <definedName name="Excel_BuiltIn_Print_Titles_6_1">'[17]PP_Ind_Catwise '!$A$1:$D$65484,'[17]PP_Ind_Catwise '!$A$1:$IV$6</definedName>
    <definedName name="Excel_BuiltIn_Print_Titles_6_11">'[16]PP_Ind_Catwise '!$A$1:$D$65484,'[16]PP_Ind_Catwise '!$A$1:$IV$6</definedName>
    <definedName name="Excel_BuiltIn_Print_Titles_6_2">'[16]PP_Ind_Catwise '!$A$1:$D$65484,'[16]PP_Ind_Catwise '!$A$1:$IV$6</definedName>
    <definedName name="Excel_BuiltIn_Print_Titles_6_4">'[17]PP_Ind_Catwise '!$A$1:$D$65484,'[17]PP_Ind_Catwise '!$A$1:$IV$6</definedName>
    <definedName name="H" localSheetId="1">#REF!</definedName>
    <definedName name="H" localSheetId="18">#REF!</definedName>
    <definedName name="H">#REF!</definedName>
    <definedName name="hht" localSheetId="1" hidden="1">{"'Sheet1'!$A$4386:$N$4591"}</definedName>
    <definedName name="hht" hidden="1">{"'Sheet1'!$A$4386:$N$4591"}</definedName>
    <definedName name="HT" localSheetId="1" hidden="1">{"'Sheet1'!$A$4386:$N$4591"}</definedName>
    <definedName name="HT" hidden="1">{"'Sheet1'!$A$4386:$N$4591"}</definedName>
    <definedName name="HTML_CodePage" hidden="1">1252</definedName>
    <definedName name="HTML_Control" localSheetId="1" hidden="1">{"'Sheet1'!$A$4386:$N$4591"}</definedName>
    <definedName name="HTML_Control" hidden="1">{"'Sheet1'!$A$4386:$N$4591"}</definedName>
    <definedName name="HTML_Control_1" localSheetId="1" hidden="1">{"'Sheet1'!$A$4386:$N$4591"}</definedName>
    <definedName name="HTML_Control_1" hidden="1">{"'Sheet1'!$A$4386:$N$4591"}</definedName>
    <definedName name="HTML_Control_2" localSheetId="1" hidden="1">{"'Sheet1'!$A$4386:$N$4591"}</definedName>
    <definedName name="HTML_Control_2" hidden="1">{"'Sheet1'!$A$4386:$N$4591"}</definedName>
    <definedName name="HTML_Control_3" localSheetId="1" hidden="1">{"'Sheet1'!$A$4386:$N$4591"}</definedName>
    <definedName name="HTML_Control_3" hidden="1">{"'Sheet1'!$A$4386:$N$4591"}</definedName>
    <definedName name="HTML_Control_4" localSheetId="1" hidden="1">{"'Sheet1'!$A$4386:$N$4591"}</definedName>
    <definedName name="HTML_Control_4" hidden="1">{"'Sheet1'!$A$4386:$N$4591"}</definedName>
    <definedName name="HTML_Control_5" localSheetId="1" hidden="1">{"'Sheet1'!$A$4386:$N$4591"}</definedName>
    <definedName name="HTML_Control_5" hidden="1">{"'Sheet1'!$A$4386:$N$4591"}</definedName>
    <definedName name="HTML_Description" hidden="1">""</definedName>
    <definedName name="HTML_Email" hidden="1">""</definedName>
    <definedName name="HTML_Header" hidden="1">"Sheet1"</definedName>
    <definedName name="HTML_LastUpdate" hidden="1">"7/1/03"</definedName>
    <definedName name="HTML_LineAfter" hidden="1">FALSE</definedName>
    <definedName name="HTML_LineBefore" hidden="1">FALSE</definedName>
    <definedName name="HTML_Name" hidden="1">"m.p.raval"</definedName>
    <definedName name="HTML_OBDlg2" hidden="1">TRUE</definedName>
    <definedName name="HTML_OBDlg4" hidden="1">TRUE</definedName>
    <definedName name="HTML_OS" hidden="1">0</definedName>
    <definedName name="HTML_PathFile" hidden="1">"A:\MyHTML.htm"</definedName>
    <definedName name="HTML_Title" hidden="1">"SGSDaily Progress Report Piyaj toDharoi Pipeline"</definedName>
    <definedName name="j" localSheetId="1" hidden="1">{"'Sheet1'!$A$4386:$N$4591"}</definedName>
    <definedName name="j" hidden="1">{"'Sheet1'!$A$4386:$N$4591"}</definedName>
    <definedName name="jhm" localSheetId="1" hidden="1">'[5]mpmla wise pp01_02'!#REF!</definedName>
    <definedName name="jhm" localSheetId="18" hidden="1">'[5]mpmla wise pp01_02'!#REF!</definedName>
    <definedName name="jhm" hidden="1">'[5]mpmla wise pp01_02'!#REF!</definedName>
    <definedName name="jjj" localSheetId="1" hidden="1">{"'Sheet1'!$A$4386:$N$4591"}</definedName>
    <definedName name="jjj" hidden="1">{"'Sheet1'!$A$4386:$N$4591"}</definedName>
    <definedName name="ltg" localSheetId="1" hidden="1">#REF!</definedName>
    <definedName name="ltg" localSheetId="18" hidden="1">#REF!</definedName>
    <definedName name="ltg" hidden="1">#REF!</definedName>
    <definedName name="Man" hidden="1">[2]zpF0001!$E$39:$E$78</definedName>
    <definedName name="MSTCAT">'[19]FDR MST'!$G$1:$G$65536</definedName>
    <definedName name="MSTCIR">'[19]FDR MST'!$AE$1:$AE$65536</definedName>
    <definedName name="MSTDVN">'[19]FDR MST'!$AD$1:$AD$65536</definedName>
    <definedName name="MSTLBL">'[19]FDR MST'!$AB$1:$AB$65536</definedName>
    <definedName name="MSTSDN">'[19]FDR MST'!$AC$1:$AC$65536</definedName>
    <definedName name="MSTSS">'[19]FDR MST'!$AG$1:$AG$65536</definedName>
    <definedName name="OO" localSheetId="1">#REF!</definedName>
    <definedName name="OO" localSheetId="18">#REF!</definedName>
    <definedName name="OO">#REF!</definedName>
    <definedName name="oooo" localSheetId="1">#REF!</definedName>
    <definedName name="oooo" localSheetId="18">#REF!</definedName>
    <definedName name="oooo">#REF!</definedName>
    <definedName name="P8V" localSheetId="1">#REF!</definedName>
    <definedName name="P8V" localSheetId="18">#REF!</definedName>
    <definedName name="P8V">#REF!</definedName>
    <definedName name="po" hidden="1">[2]zpF0001!$E$39:$E$78</definedName>
    <definedName name="pptat" localSheetId="1">#REF!</definedName>
    <definedName name="pptat" localSheetId="18">#REF!</definedName>
    <definedName name="pptat">#REF!</definedName>
    <definedName name="pptat_1" localSheetId="1">#REF!</definedName>
    <definedName name="pptat_1" localSheetId="18">#REF!</definedName>
    <definedName name="pptat_1">#REF!</definedName>
    <definedName name="pptat_11" localSheetId="1">#REF!</definedName>
    <definedName name="pptat_11" localSheetId="18">#REF!</definedName>
    <definedName name="pptat_11">#REF!</definedName>
    <definedName name="pptat_2" localSheetId="1">#REF!</definedName>
    <definedName name="pptat_2" localSheetId="18">#REF!</definedName>
    <definedName name="pptat_2">#REF!</definedName>
    <definedName name="pptat_6" localSheetId="1">#REF!</definedName>
    <definedName name="pptat_6" localSheetId="18">#REF!</definedName>
    <definedName name="pptat_6">#REF!</definedName>
    <definedName name="pptat_7" localSheetId="1">#REF!</definedName>
    <definedName name="pptat_7" localSheetId="18">#REF!</definedName>
    <definedName name="pptat_7">#REF!</definedName>
    <definedName name="PR5IND3" localSheetId="1">#REF!</definedName>
    <definedName name="PR5IND3" localSheetId="18">#REF!</definedName>
    <definedName name="PR5IND3">#REF!</definedName>
    <definedName name="PR5IND3_1" localSheetId="1">#REF!</definedName>
    <definedName name="PR5IND3_1" localSheetId="18">#REF!</definedName>
    <definedName name="PR5IND3_1">#REF!</definedName>
    <definedName name="PR5IND5" localSheetId="1">#REF!</definedName>
    <definedName name="PR5IND5" localSheetId="18">#REF!</definedName>
    <definedName name="PR5IND5">#REF!</definedName>
    <definedName name="PR5IND5_1" localSheetId="1">#REF!</definedName>
    <definedName name="PR5IND5_1" localSheetId="18">#REF!</definedName>
    <definedName name="PR5IND5_1">#REF!</definedName>
    <definedName name="PR5LTG3" localSheetId="1">#REF!</definedName>
    <definedName name="PR5LTG3" localSheetId="18">#REF!</definedName>
    <definedName name="PR5LTG3">#REF!</definedName>
    <definedName name="PR5LTG3_1" localSheetId="1">#REF!</definedName>
    <definedName name="PR5LTG3_1" localSheetId="18">#REF!</definedName>
    <definedName name="PR5LTG3_1">#REF!</definedName>
    <definedName name="PR5LTG5" localSheetId="1">#REF!</definedName>
    <definedName name="PR5LTG5" localSheetId="18">#REF!</definedName>
    <definedName name="PR5LTG5">#REF!</definedName>
    <definedName name="PR5LTG5_1" localSheetId="1">#REF!</definedName>
    <definedName name="PR5LTG5_1" localSheetId="18">#REF!</definedName>
    <definedName name="PR5LTG5_1">#REF!</definedName>
    <definedName name="_xlnm.Print_Area" localSheetId="14">' SoP - 15'!$B$2:$H$9</definedName>
    <definedName name="_xlnm.Print_Area" localSheetId="15">' SoP 16'!$A$1:$H$31</definedName>
    <definedName name="_xlnm.Print_Area" localSheetId="11">'011'!$A$1:$J$9</definedName>
    <definedName name="_xlnm.Print_Area" localSheetId="12">'012'!$A$1:$H$9</definedName>
    <definedName name="_xlnm.Print_Area" localSheetId="13">'013'!$A$1:$F$9</definedName>
    <definedName name="_xlnm.Print_Area" localSheetId="6">'MG SoP - 05'!$A$1:$G$12</definedName>
    <definedName name="_xlnm.Print_Area" localSheetId="4">'MG SoP 03 '!$A$1:$I$49</definedName>
    <definedName name="_xlnm.Print_Area" localSheetId="5">'MG SoP 04'!$A$1:$D$12</definedName>
    <definedName name="PRINT_AREA_MI" localSheetId="1">#REF!</definedName>
    <definedName name="PRINT_AREA_MI" localSheetId="18">#REF!</definedName>
    <definedName name="PRINT_AREA_MI">#REF!</definedName>
    <definedName name="q">'[20]shp_T&amp;D_drive'!$A$1:$AE$31</definedName>
    <definedName name="q_10">[20]shp_T_D_drive!$A$1:$AE$31</definedName>
    <definedName name="q_17">[21]shp_T_D_drive!$A$1:$AE$31</definedName>
    <definedName name="q_18">[21]shp_T_D_drive!$A$1:$AE$31</definedName>
    <definedName name="q_2">'[22]ACN_PLN  _2_'!$A$1:$AE$31</definedName>
    <definedName name="q_5">'[22]ACN_PLN  _2_'!$A$1:$AE$31</definedName>
    <definedName name="q_8">[20]shp_T_D_drive!$A$1:$AE$31</definedName>
    <definedName name="q_9">[20]shp_T_D_drive!$A$1:$AE$31</definedName>
    <definedName name="ra.city" localSheetId="1" hidden="1">{"'Sheet1'!$A$4386:$N$4591"}</definedName>
    <definedName name="ra.city" hidden="1">{"'Sheet1'!$A$4386:$N$4591"}</definedName>
    <definedName name="REN" localSheetId="1">[23]SUM_04_05!#REF!</definedName>
    <definedName name="REN" localSheetId="18">[23]SUM_04_05!#REF!</definedName>
    <definedName name="REN">[23]SUM_04_05!#REF!</definedName>
    <definedName name="RngSteel">[24]CDSteelMaster!$B$3:$S$12</definedName>
    <definedName name="S" localSheetId="1">#REF!</definedName>
    <definedName name="S" localSheetId="18">#REF!</definedName>
    <definedName name="S">#REF!</definedName>
    <definedName name="S_1" localSheetId="1">#REF!</definedName>
    <definedName name="S_1" localSheetId="18">#REF!</definedName>
    <definedName name="S_1">#REF!</definedName>
    <definedName name="S_11" localSheetId="1">#REF!</definedName>
    <definedName name="S_11" localSheetId="18">#REF!</definedName>
    <definedName name="S_11">#REF!</definedName>
    <definedName name="S_2" localSheetId="1">#REF!</definedName>
    <definedName name="S_2" localSheetId="18">#REF!</definedName>
    <definedName name="S_2">#REF!</definedName>
    <definedName name="S_6" localSheetId="1">#REF!</definedName>
    <definedName name="S_6" localSheetId="18">#REF!</definedName>
    <definedName name="S_6">#REF!</definedName>
    <definedName name="S_7" localSheetId="1">#REF!</definedName>
    <definedName name="S_7" localSheetId="18">#REF!</definedName>
    <definedName name="S_7">#REF!</definedName>
    <definedName name="SI_1" localSheetId="1">#REF!</definedName>
    <definedName name="SI_1" localSheetId="18">#REF!</definedName>
    <definedName name="SI_1">#REF!</definedName>
    <definedName name="SI_2" localSheetId="1">#REF!</definedName>
    <definedName name="SI_2" localSheetId="18">#REF!</definedName>
    <definedName name="SI_2">#REF!</definedName>
    <definedName name="ss">'[9]shp_T&amp;D_drive'!$A$1:$AE$31</definedName>
    <definedName name="ss_10">[9]shp_T_D_drive!$A$1:$AE$31</definedName>
    <definedName name="ss_17">[10]shp_T_D_drive!$A$1:$AE$31</definedName>
    <definedName name="ss_18">[10]shp_T_D_drive!$A$1:$AE$31</definedName>
    <definedName name="ss_2">[11]shp_T_D_drive!$A$1:$AE$31</definedName>
    <definedName name="ss_5">[11]shp_T_D_drive!$A$1:$AE$31</definedName>
    <definedName name="ss_8">[9]shp_T_D_drive!$A$1:$AE$31</definedName>
    <definedName name="ss_9">[9]shp_T_D_drive!$A$1:$AE$31</definedName>
    <definedName name="t">'[9]shp_T&amp;D_drive'!$A$1:$AE$31</definedName>
    <definedName name="t_10">[9]shp_T_D_drive!$A$1:$AE$31</definedName>
    <definedName name="t_17">[10]shp_T_D_drive!$A$1:$AE$31</definedName>
    <definedName name="t_18">[10]shp_T_D_drive!$A$1:$AE$31</definedName>
    <definedName name="t_2">[11]shp_T_D_drive!$A$1:$AE$31</definedName>
    <definedName name="t_5">[11]shp_T_D_drive!$A$1:$AE$31</definedName>
    <definedName name="T_7" localSheetId="1">#REF!</definedName>
    <definedName name="T_7" localSheetId="18">#REF!</definedName>
    <definedName name="T_7">#REF!</definedName>
    <definedName name="t_8">[9]shp_T_D_drive!$A$1:$AE$31</definedName>
    <definedName name="t_9">[9]shp_T_D_drive!$A$1:$AE$31</definedName>
    <definedName name="TableName">"Dummy"</definedName>
    <definedName name="TaxTV">10%</definedName>
    <definedName name="TaxXL">5%</definedName>
    <definedName name="TC" localSheetId="1">#REF!</definedName>
    <definedName name="TC" localSheetId="18">#REF!</definedName>
    <definedName name="TC">#REF!</definedName>
    <definedName name="TC_1" localSheetId="1">#REF!</definedName>
    <definedName name="TC_1" localSheetId="18">#REF!</definedName>
    <definedName name="TC_1">#REF!</definedName>
    <definedName name="TC_11" localSheetId="1">#REF!</definedName>
    <definedName name="TC_11" localSheetId="18">#REF!</definedName>
    <definedName name="TC_11">#REF!</definedName>
    <definedName name="TC_2" localSheetId="1">#REF!</definedName>
    <definedName name="TC_2" localSheetId="18">#REF!</definedName>
    <definedName name="TC_2">#REF!</definedName>
    <definedName name="TC_6" localSheetId="1">#REF!</definedName>
    <definedName name="TC_6" localSheetId="18">#REF!</definedName>
    <definedName name="TC_6">#REF!</definedName>
    <definedName name="TC_7" localSheetId="1">#REF!</definedName>
    <definedName name="TC_7" localSheetId="18">#REF!</definedName>
    <definedName name="TC_7">#REF!</definedName>
    <definedName name="temp" localSheetId="1" hidden="1">{"'Sheet1'!$A$4386:$N$4591"}</definedName>
    <definedName name="temp" hidden="1">{"'Sheet1'!$A$4386:$N$4591"}</definedName>
    <definedName name="TRANS" localSheetId="1" hidden="1">{"'Sheet1'!$A$4386:$N$4591"}</definedName>
    <definedName name="TRANS" hidden="1">{"'Sheet1'!$A$4386:$N$4591"}</definedName>
    <definedName name="TRANS_1" localSheetId="1" hidden="1">{"'Sheet1'!$A$4386:$N$4591"}</definedName>
    <definedName name="TRANS_1" hidden="1">{"'Sheet1'!$A$4386:$N$4591"}</definedName>
    <definedName name="TRANS_2" localSheetId="1" hidden="1">{"'Sheet1'!$A$4386:$N$4591"}</definedName>
    <definedName name="TRANS_2" hidden="1">{"'Sheet1'!$A$4386:$N$4591"}</definedName>
    <definedName name="TRANS_3" localSheetId="1" hidden="1">{"'Sheet1'!$A$4386:$N$4591"}</definedName>
    <definedName name="TRANS_3" hidden="1">{"'Sheet1'!$A$4386:$N$4591"}</definedName>
    <definedName name="TRANS_4" localSheetId="1" hidden="1">{"'Sheet1'!$A$4386:$N$4591"}</definedName>
    <definedName name="TRANS_4" hidden="1">{"'Sheet1'!$A$4386:$N$4591"}</definedName>
    <definedName name="TRANS_5" localSheetId="1" hidden="1">{"'Sheet1'!$A$4386:$N$4591"}</definedName>
    <definedName name="TRANS_5" hidden="1">{"'Sheet1'!$A$4386:$N$4591"}</definedName>
    <definedName name="TST" hidden="1">'[2]mpmla wise pp0001'!$B$166:$B$172</definedName>
    <definedName name="TT" localSheetId="11">'011'!$E$8</definedName>
    <definedName name="ty" localSheetId="1">#REF!</definedName>
    <definedName name="ty" localSheetId="18">#REF!</definedName>
    <definedName name="ty">#REF!</definedName>
    <definedName name="uyuy" localSheetId="1" hidden="1">#REF!</definedName>
    <definedName name="uyuy" localSheetId="18" hidden="1">#REF!</definedName>
    <definedName name="uyuy" hidden="1">#REF!</definedName>
    <definedName name="VG" localSheetId="1" hidden="1">{"'Sheet1'!$A$4386:$N$4591"}</definedName>
    <definedName name="VG" hidden="1">{"'Sheet1'!$A$4386:$N$4591"}</definedName>
    <definedName name="wctat" localSheetId="1">#REF!</definedName>
    <definedName name="wctat" localSheetId="18">#REF!</definedName>
    <definedName name="wctat">#REF!</definedName>
    <definedName name="wctat_1" localSheetId="1">#REF!</definedName>
    <definedName name="wctat_1" localSheetId="18">#REF!</definedName>
    <definedName name="wctat_1">#REF!</definedName>
    <definedName name="wctat_11" localSheetId="1">#REF!</definedName>
    <definedName name="wctat_11" localSheetId="18">#REF!</definedName>
    <definedName name="wctat_11">#REF!</definedName>
    <definedName name="wctat_2" localSheetId="1">#REF!</definedName>
    <definedName name="wctat_2" localSheetId="18">#REF!</definedName>
    <definedName name="wctat_2">#REF!</definedName>
    <definedName name="wctat_6" localSheetId="1">#REF!</definedName>
    <definedName name="wctat_6" localSheetId="18">#REF!</definedName>
    <definedName name="wctat_6">#REF!</definedName>
    <definedName name="wctat_7" localSheetId="1">#REF!</definedName>
    <definedName name="wctat_7" localSheetId="18">#REF!</definedName>
    <definedName name="wctat_7">#REF!</definedName>
    <definedName name="weree" localSheetId="1">#REF!</definedName>
    <definedName name="weree" localSheetId="18">#REF!</definedName>
    <definedName name="weree">#REF!</definedName>
    <definedName name="work_pp_0601" localSheetId="1">[1]TLPPOCT!#REF!</definedName>
    <definedName name="work_pp_0601" localSheetId="18">[1]TLPPOCT!#REF!</definedName>
    <definedName name="work_pp_0601">[1]TLPPOCT!#REF!</definedName>
    <definedName name="work_pp_0601_1" localSheetId="1">[1]TLPPOCT!#REF!</definedName>
    <definedName name="work_pp_0601_1" localSheetId="18">[1]TLPPOCT!#REF!</definedName>
    <definedName name="work_pp_0601_1">[1]TLPPOCT!#REF!</definedName>
    <definedName name="work_pp_0601_10" localSheetId="1">[1]TLPPOCT!#REF!</definedName>
    <definedName name="work_pp_0601_10" localSheetId="18">[1]TLPPOCT!#REF!</definedName>
    <definedName name="work_pp_0601_10">[1]TLPPOCT!#REF!</definedName>
    <definedName name="work_pp_0601_2" localSheetId="1">[6]TLPPOCT!#REF!</definedName>
    <definedName name="work_pp_0601_2" localSheetId="18">[6]TLPPOCT!#REF!</definedName>
    <definedName name="work_pp_0601_2">[6]TLPPOCT!#REF!</definedName>
    <definedName name="work_pp_0601_7" localSheetId="1">[1]TLPPOCT!#REF!</definedName>
    <definedName name="work_pp_0601_7" localSheetId="18">[1]TLPPOCT!#REF!</definedName>
    <definedName name="work_pp_0601_7">[1]TLPPOCT!#REF!</definedName>
    <definedName name="work_pp_0601_8" localSheetId="1">[1]TLPPOCT!#REF!</definedName>
    <definedName name="work_pp_0601_8" localSheetId="18">[1]TLPPOCT!#REF!</definedName>
    <definedName name="work_pp_0601_8">[1]TLPPOCT!#REF!</definedName>
    <definedName name="work_pp_0601_9" localSheetId="1">[1]TLPPOCT!#REF!</definedName>
    <definedName name="work_pp_0601_9" localSheetId="18">[1]TLPPOCT!#REF!</definedName>
    <definedName name="work_pp_0601_9">[1]TLPPOCT!#REF!</definedName>
    <definedName name="xyz" localSheetId="1" hidden="1">'[8]mpmla wise pp01_02'!#REF!</definedName>
    <definedName name="xyz" localSheetId="18" hidden="1">'[8]mpmla wise pp01_02'!#REF!</definedName>
    <definedName name="xyz" hidden="1">'[8]mpmla wise pp01_02'!#REF!</definedName>
    <definedName name="YASH" localSheetId="1">#REF!</definedName>
    <definedName name="YASH" localSheetId="18">#REF!</definedName>
    <definedName name="YASH">#REF!</definedName>
    <definedName name="YASH_1" localSheetId="1">#REF!</definedName>
    <definedName name="YASH_1" localSheetId="18">#REF!</definedName>
    <definedName name="YASH_1">#REF!</definedName>
    <definedName name="YASH_11" localSheetId="1">#REF!</definedName>
    <definedName name="YASH_11" localSheetId="18">#REF!</definedName>
    <definedName name="YASH_11">#REF!</definedName>
    <definedName name="YASH_2" localSheetId="1">#REF!</definedName>
    <definedName name="YASH_2" localSheetId="18">#REF!</definedName>
    <definedName name="YASH_2">#REF!</definedName>
    <definedName name="YASH_6" localSheetId="1">#REF!</definedName>
    <definedName name="YASH_6" localSheetId="18">#REF!</definedName>
    <definedName name="YASH_6">#REF!</definedName>
    <definedName name="YASH_7" localSheetId="1">#REF!</definedName>
    <definedName name="YASH_7" localSheetId="18">#REF!</definedName>
    <definedName name="YASH_7">#REF!</definedName>
    <definedName name="yogi" localSheetId="1">#REF!</definedName>
    <definedName name="yogi" localSheetId="18">#REF!</definedName>
    <definedName name="yogi">#REF!</definedName>
    <definedName name="YY" localSheetId="1">#REF!</definedName>
    <definedName name="YY" localSheetId="18">#REF!</definedName>
    <definedName name="YY">#REF!</definedName>
    <definedName name="z" localSheetId="1">#REF!</definedName>
    <definedName name="z" localSheetId="18">#REF!</definedName>
    <definedName name="z">#REF!</definedName>
  </definedNames>
  <calcPr calcId="152511" iterateDelta="1E-4"/>
  <fileRecoveryPr autoRecover="0"/>
</workbook>
</file>

<file path=xl/calcChain.xml><?xml version="1.0" encoding="utf-8"?>
<calcChain xmlns="http://schemas.openxmlformats.org/spreadsheetml/2006/main">
  <c r="E12" i="26" l="1"/>
  <c r="D12" i="26"/>
  <c r="C12" i="26"/>
  <c r="B12" i="26"/>
  <c r="A12" i="26"/>
  <c r="E8" i="25" l="1"/>
  <c r="D8" i="25"/>
  <c r="C8" i="25"/>
  <c r="B8" i="25"/>
  <c r="A8" i="25"/>
  <c r="D9" i="24" l="1"/>
  <c r="F8" i="24"/>
  <c r="E8" i="24"/>
  <c r="C8" i="24"/>
  <c r="B8" i="24"/>
  <c r="F7" i="24"/>
  <c r="E7" i="24"/>
  <c r="C7" i="24"/>
  <c r="B7" i="24"/>
  <c r="F6" i="24"/>
  <c r="F9" i="24" s="1"/>
  <c r="E6" i="24"/>
  <c r="C6" i="24"/>
  <c r="C9" i="24" s="1"/>
  <c r="B6" i="24"/>
  <c r="A1" i="24"/>
  <c r="H8" i="23"/>
  <c r="G8" i="23"/>
  <c r="F8" i="23"/>
  <c r="E8" i="23"/>
  <c r="D8" i="23"/>
  <c r="C8" i="23"/>
  <c r="B8" i="23"/>
  <c r="H7" i="23"/>
  <c r="G7" i="23"/>
  <c r="G9" i="23" s="1"/>
  <c r="F7" i="23"/>
  <c r="E7" i="23"/>
  <c r="D7" i="23"/>
  <c r="C7" i="23"/>
  <c r="B7" i="23"/>
  <c r="H6" i="23"/>
  <c r="G6" i="23"/>
  <c r="F6" i="23"/>
  <c r="E6" i="23"/>
  <c r="D6" i="23"/>
  <c r="C6" i="23"/>
  <c r="C9" i="23" s="1"/>
  <c r="B6" i="23"/>
  <c r="A1" i="23"/>
  <c r="J8" i="22"/>
  <c r="I8" i="22"/>
  <c r="H8" i="22"/>
  <c r="F8" i="22"/>
  <c r="E8" i="22"/>
  <c r="G8" i="22" s="1"/>
  <c r="D8" i="22"/>
  <c r="C8" i="22"/>
  <c r="B8" i="22"/>
  <c r="J7" i="22"/>
  <c r="J9" i="22" s="1"/>
  <c r="I7" i="22"/>
  <c r="H7" i="22"/>
  <c r="F7" i="22"/>
  <c r="E7" i="22"/>
  <c r="D7" i="22"/>
  <c r="C7" i="22"/>
  <c r="B7" i="22"/>
  <c r="J6" i="22"/>
  <c r="I6" i="22"/>
  <c r="H6" i="22"/>
  <c r="F6" i="22"/>
  <c r="E6" i="22"/>
  <c r="D6" i="22"/>
  <c r="C6" i="22"/>
  <c r="B6" i="22"/>
  <c r="A2" i="22"/>
  <c r="A2" i="24" s="1"/>
  <c r="A1" i="22"/>
  <c r="G8" i="21"/>
  <c r="F8" i="21"/>
  <c r="E8" i="21"/>
  <c r="D8" i="21"/>
  <c r="C8" i="21"/>
  <c r="B8" i="21"/>
  <c r="G7" i="21"/>
  <c r="F7" i="21"/>
  <c r="E7" i="21"/>
  <c r="D7" i="21"/>
  <c r="C7" i="21"/>
  <c r="B7" i="21"/>
  <c r="G6" i="21"/>
  <c r="F6" i="21"/>
  <c r="E6" i="21"/>
  <c r="D6" i="21"/>
  <c r="C6" i="21"/>
  <c r="B6" i="21"/>
  <c r="A3" i="19"/>
  <c r="A2" i="19"/>
  <c r="A1" i="19"/>
  <c r="F9" i="18"/>
  <c r="A3" i="18"/>
  <c r="A2" i="18"/>
  <c r="A1" i="18"/>
  <c r="E9" i="17"/>
  <c r="A3" i="17"/>
  <c r="A2" i="17"/>
  <c r="A1" i="17"/>
  <c r="F17" i="16"/>
  <c r="F13" i="16"/>
  <c r="F12" i="16"/>
  <c r="F11" i="16"/>
  <c r="E10" i="16"/>
  <c r="F10" i="16" s="1"/>
  <c r="C10" i="16"/>
  <c r="A3" i="16"/>
  <c r="A2" i="16"/>
  <c r="A1" i="16"/>
  <c r="E9" i="15"/>
  <c r="G9" i="15" s="1"/>
  <c r="E8" i="15"/>
  <c r="G8" i="15" s="1"/>
  <c r="F12" i="14"/>
  <c r="G12" i="14" s="1"/>
  <c r="E12" i="14"/>
  <c r="C12" i="14"/>
  <c r="G11" i="14"/>
  <c r="D11" i="14"/>
  <c r="G10" i="14"/>
  <c r="D10" i="14"/>
  <c r="G9" i="14"/>
  <c r="D9" i="14"/>
  <c r="D12" i="14" s="1"/>
  <c r="G8" i="14"/>
  <c r="D8" i="14"/>
  <c r="G7" i="14"/>
  <c r="D7" i="14"/>
  <c r="H9" i="22" l="1"/>
  <c r="F9" i="22"/>
  <c r="E9" i="21"/>
  <c r="C9" i="21"/>
  <c r="F9" i="21"/>
  <c r="D9" i="21"/>
  <c r="E9" i="23"/>
  <c r="C9" i="22"/>
  <c r="G9" i="21"/>
  <c r="G6" i="22"/>
  <c r="E9" i="24"/>
  <c r="G7" i="22"/>
  <c r="D9" i="23"/>
  <c r="F9" i="23"/>
  <c r="H9" i="23" s="1"/>
  <c r="A2" i="23"/>
  <c r="E9" i="22"/>
  <c r="A3" i="13"/>
  <c r="A1" i="13"/>
  <c r="G48" i="12"/>
  <c r="F48" i="12"/>
  <c r="D48" i="12"/>
  <c r="E48" i="12" s="1"/>
  <c r="G47" i="12"/>
  <c r="F47" i="12"/>
  <c r="H47" i="12" s="1"/>
  <c r="D47" i="12"/>
  <c r="E47" i="12" s="1"/>
  <c r="I47" i="12" s="1"/>
  <c r="G46" i="12"/>
  <c r="F46" i="12"/>
  <c r="H46" i="12" s="1"/>
  <c r="D46" i="12"/>
  <c r="E46" i="12" s="1"/>
  <c r="I46" i="12" s="1"/>
  <c r="G45" i="12"/>
  <c r="F45" i="12"/>
  <c r="H45" i="12" s="1"/>
  <c r="D45" i="12"/>
  <c r="E45" i="12" s="1"/>
  <c r="G44" i="12"/>
  <c r="F44" i="12"/>
  <c r="H44" i="12" s="1"/>
  <c r="D44" i="12"/>
  <c r="E44" i="12" s="1"/>
  <c r="I44" i="12" s="1"/>
  <c r="G43" i="12"/>
  <c r="F43" i="12"/>
  <c r="H43" i="12" s="1"/>
  <c r="D43" i="12"/>
  <c r="E43" i="12" s="1"/>
  <c r="I43" i="12" s="1"/>
  <c r="G42" i="12"/>
  <c r="F42" i="12"/>
  <c r="H42" i="12" s="1"/>
  <c r="D42" i="12"/>
  <c r="E42" i="12" s="1"/>
  <c r="G41" i="12"/>
  <c r="F41" i="12"/>
  <c r="D41" i="12"/>
  <c r="E41" i="12" s="1"/>
  <c r="G40" i="12"/>
  <c r="F40" i="12"/>
  <c r="H40" i="12" s="1"/>
  <c r="D40" i="12"/>
  <c r="E40" i="12" s="1"/>
  <c r="I40" i="12" s="1"/>
  <c r="G39" i="12"/>
  <c r="F39" i="12"/>
  <c r="H39" i="12" s="1"/>
  <c r="D39" i="12"/>
  <c r="E39" i="12" s="1"/>
  <c r="G38" i="12"/>
  <c r="F38" i="12"/>
  <c r="H38" i="12" s="1"/>
  <c r="E38" i="12"/>
  <c r="D38" i="12"/>
  <c r="G37" i="12"/>
  <c r="G35" i="12" s="1"/>
  <c r="F37" i="12"/>
  <c r="D37" i="12"/>
  <c r="E37" i="12" s="1"/>
  <c r="G36" i="12"/>
  <c r="F36" i="12"/>
  <c r="H36" i="12" s="1"/>
  <c r="D36" i="12"/>
  <c r="E36" i="12" s="1"/>
  <c r="I36" i="12" s="1"/>
  <c r="F35" i="12"/>
  <c r="H35" i="12" s="1"/>
  <c r="C35" i="12"/>
  <c r="G34" i="12"/>
  <c r="F34" i="12"/>
  <c r="D34" i="12"/>
  <c r="E34" i="12" s="1"/>
  <c r="G33" i="12"/>
  <c r="H33" i="12" s="1"/>
  <c r="F33" i="12"/>
  <c r="E33" i="12"/>
  <c r="I33" i="12" s="1"/>
  <c r="D33" i="12"/>
  <c r="G32" i="12"/>
  <c r="F32" i="12"/>
  <c r="H32" i="12" s="1"/>
  <c r="D32" i="12"/>
  <c r="E32" i="12" s="1"/>
  <c r="G31" i="12"/>
  <c r="F31" i="12"/>
  <c r="D31" i="12"/>
  <c r="E31" i="12" s="1"/>
  <c r="C30" i="12"/>
  <c r="G29" i="12"/>
  <c r="F29" i="12"/>
  <c r="D29" i="12"/>
  <c r="E29" i="12" s="1"/>
  <c r="G28" i="12"/>
  <c r="F28" i="12"/>
  <c r="H28" i="12" s="1"/>
  <c r="D28" i="12"/>
  <c r="E28" i="12" s="1"/>
  <c r="C27" i="12"/>
  <c r="G26" i="12"/>
  <c r="H26" i="12" s="1"/>
  <c r="F26" i="12"/>
  <c r="D26" i="12"/>
  <c r="E26" i="12" s="1"/>
  <c r="G25" i="12"/>
  <c r="F25" i="12"/>
  <c r="D25" i="12"/>
  <c r="E25" i="12" s="1"/>
  <c r="G24" i="12"/>
  <c r="F24" i="12"/>
  <c r="H24" i="12" s="1"/>
  <c r="D24" i="12"/>
  <c r="E24" i="12" s="1"/>
  <c r="G23" i="12"/>
  <c r="F23" i="12"/>
  <c r="D23" i="12"/>
  <c r="E23" i="12" s="1"/>
  <c r="G22" i="12"/>
  <c r="F22" i="12"/>
  <c r="H22" i="12" s="1"/>
  <c r="D22" i="12"/>
  <c r="E22" i="12" s="1"/>
  <c r="G21" i="12"/>
  <c r="F21" i="12"/>
  <c r="D21" i="12"/>
  <c r="E21" i="12" s="1"/>
  <c r="F20" i="12"/>
  <c r="C20" i="12"/>
  <c r="G19" i="12"/>
  <c r="F19" i="12"/>
  <c r="H19" i="12" s="1"/>
  <c r="D19" i="12"/>
  <c r="E19" i="12" s="1"/>
  <c r="I19" i="12" s="1"/>
  <c r="G18" i="12"/>
  <c r="F18" i="12"/>
  <c r="H18" i="12" s="1"/>
  <c r="D18" i="12"/>
  <c r="E18" i="12" s="1"/>
  <c r="G17" i="12"/>
  <c r="F17" i="12"/>
  <c r="H17" i="12" s="1"/>
  <c r="E17" i="12"/>
  <c r="D17" i="12"/>
  <c r="G16" i="12"/>
  <c r="H16" i="12" s="1"/>
  <c r="F16" i="12"/>
  <c r="D16" i="12"/>
  <c r="G15" i="12"/>
  <c r="G14" i="12" s="1"/>
  <c r="F15" i="12"/>
  <c r="H15" i="12" s="1"/>
  <c r="D15" i="12"/>
  <c r="E15" i="12" s="1"/>
  <c r="C14" i="12"/>
  <c r="G13" i="12"/>
  <c r="F13" i="12"/>
  <c r="H13" i="12" s="1"/>
  <c r="D13" i="12"/>
  <c r="E13" i="12" s="1"/>
  <c r="I13" i="12" s="1"/>
  <c r="G12" i="12"/>
  <c r="F12" i="12"/>
  <c r="H12" i="12" s="1"/>
  <c r="D12" i="12"/>
  <c r="E12" i="12" s="1"/>
  <c r="I12" i="12" s="1"/>
  <c r="G11" i="12"/>
  <c r="F11" i="12"/>
  <c r="D11" i="12"/>
  <c r="E11" i="12" s="1"/>
  <c r="G10" i="12"/>
  <c r="F10" i="12"/>
  <c r="D10" i="12"/>
  <c r="E10" i="12" s="1"/>
  <c r="G9" i="12"/>
  <c r="F9" i="12"/>
  <c r="D9" i="12"/>
  <c r="E9" i="12" s="1"/>
  <c r="C8" i="12"/>
  <c r="A2" i="12"/>
  <c r="A2" i="13" s="1"/>
  <c r="I15" i="12" l="1"/>
  <c r="H11" i="12"/>
  <c r="G27" i="12"/>
  <c r="D35" i="12"/>
  <c r="E35" i="12" s="1"/>
  <c r="I22" i="12"/>
  <c r="I11" i="12"/>
  <c r="D8" i="12"/>
  <c r="H25" i="12"/>
  <c r="H29" i="12"/>
  <c r="I29" i="12" s="1"/>
  <c r="I9" i="12"/>
  <c r="G20" i="12"/>
  <c r="H20" i="12" s="1"/>
  <c r="D14" i="12"/>
  <c r="E14" i="12" s="1"/>
  <c r="I14" i="12" s="1"/>
  <c r="I26" i="12"/>
  <c r="H9" i="12"/>
  <c r="D30" i="12"/>
  <c r="E30" i="12" s="1"/>
  <c r="E8" i="12"/>
  <c r="H37" i="12"/>
  <c r="I37" i="12" s="1"/>
  <c r="H23" i="12"/>
  <c r="I23" i="12" s="1"/>
  <c r="I41" i="12"/>
  <c r="H10" i="12"/>
  <c r="I10" i="12" s="1"/>
  <c r="I17" i="12"/>
  <c r="I24" i="12"/>
  <c r="F27" i="12"/>
  <c r="H27" i="12" s="1"/>
  <c r="F30" i="12"/>
  <c r="H41" i="12"/>
  <c r="G8" i="12"/>
  <c r="G30" i="12"/>
  <c r="G49" i="12" s="1"/>
  <c r="H48" i="12"/>
  <c r="I48" i="12" s="1"/>
  <c r="I28" i="12"/>
  <c r="I38" i="12"/>
  <c r="I45" i="12"/>
  <c r="I8" i="12"/>
  <c r="I32" i="12"/>
  <c r="I35" i="12"/>
  <c r="I42" i="12"/>
  <c r="I18" i="12"/>
  <c r="I25" i="12"/>
  <c r="I39" i="12"/>
  <c r="H34" i="12"/>
  <c r="I34" i="12" s="1"/>
  <c r="D27" i="12"/>
  <c r="E27" i="12" s="1"/>
  <c r="C49" i="12"/>
  <c r="H21" i="12"/>
  <c r="I21" i="12" s="1"/>
  <c r="H31" i="12"/>
  <c r="I31" i="12" s="1"/>
  <c r="F8" i="12"/>
  <c r="H8" i="12" s="1"/>
  <c r="E16" i="12"/>
  <c r="I16" i="12" s="1"/>
  <c r="D20" i="12"/>
  <c r="E20" i="12" s="1"/>
  <c r="F14" i="12"/>
  <c r="H14" i="12" s="1"/>
  <c r="H30" i="12" l="1"/>
  <c r="I30" i="12" s="1"/>
  <c r="I20" i="12"/>
  <c r="I27" i="12"/>
  <c r="E49" i="12"/>
  <c r="D49" i="12"/>
  <c r="F49" i="12"/>
  <c r="H49" i="12" s="1"/>
  <c r="I49" i="12" l="1"/>
  <c r="G15" i="8" l="1"/>
  <c r="G15" i="1" l="1"/>
  <c r="K14" i="8"/>
  <c r="I14" i="1" l="1"/>
  <c r="J14" i="1"/>
  <c r="J15" i="1" s="1"/>
  <c r="V5" i="10" l="1"/>
  <c r="W5" i="10" s="1"/>
  <c r="X5" i="10" s="1"/>
  <c r="Y5" i="10" s="1"/>
  <c r="R5" i="10"/>
  <c r="S5" i="10" s="1"/>
  <c r="T5" i="10" s="1"/>
  <c r="K5" i="10"/>
  <c r="L5" i="10" s="1"/>
  <c r="M5" i="10" s="1"/>
  <c r="N5" i="10" s="1"/>
  <c r="O5" i="10" s="1"/>
  <c r="P5" i="10" s="1"/>
  <c r="C5" i="10"/>
  <c r="D5" i="10" s="1"/>
  <c r="E5" i="10" s="1"/>
  <c r="F5" i="10" s="1"/>
  <c r="G5" i="10" s="1"/>
  <c r="H5" i="10" s="1"/>
  <c r="I5" i="10" s="1"/>
  <c r="H14" i="8" l="1"/>
  <c r="I14" i="8"/>
  <c r="L14" i="8"/>
  <c r="L15" i="8" l="1"/>
</calcChain>
</file>

<file path=xl/sharedStrings.xml><?xml version="1.0" encoding="utf-8"?>
<sst xmlns="http://schemas.openxmlformats.org/spreadsheetml/2006/main" count="1268" uniqueCount="657">
  <si>
    <t>Name of Area/Circle</t>
  </si>
  <si>
    <t>No of accidents in the quarter</t>
  </si>
  <si>
    <t>Departmental</t>
  </si>
  <si>
    <t>Outside</t>
  </si>
  <si>
    <t>TOTAL</t>
  </si>
  <si>
    <t>FH</t>
  </si>
  <si>
    <t>NFH</t>
  </si>
  <si>
    <t>FA</t>
  </si>
  <si>
    <t xml:space="preserve">Baroda (O&amp;M) </t>
  </si>
  <si>
    <t>Baroda City</t>
  </si>
  <si>
    <t>Anand</t>
  </si>
  <si>
    <t>Nadiad</t>
  </si>
  <si>
    <t>Godhra</t>
  </si>
  <si>
    <t xml:space="preserve">FH – Fatal Human, FA – Fatal Animal, NFH – Non-fatal Human </t>
  </si>
  <si>
    <t>PVT - Private Premises Accident.</t>
  </si>
  <si>
    <t>Sr. No</t>
  </si>
  <si>
    <t>Location of Accident and details of the victim</t>
  </si>
  <si>
    <t>Date of occurrence</t>
  </si>
  <si>
    <t>Type of Accident</t>
  </si>
  <si>
    <t>Cause of Accident</t>
  </si>
  <si>
    <t>Findings of CEI / EI / AEI</t>
  </si>
  <si>
    <t>Remedies suggested by CEI /EI / AEI in various cases</t>
  </si>
  <si>
    <t>Whether the remedy suggested is complied</t>
  </si>
  <si>
    <t>Action taken to avoid recurrence of such Accident</t>
  </si>
  <si>
    <t>FHO</t>
  </si>
  <si>
    <t>NFHD</t>
  </si>
  <si>
    <t>NFHO</t>
  </si>
  <si>
    <t>Reason</t>
  </si>
  <si>
    <t>Performa - SoP 001: Fatal and Non-Fatal  electrical accident report</t>
  </si>
  <si>
    <t>Performa - SoP 001: Fatal and Non-fatal accident report</t>
  </si>
  <si>
    <t>Cumulative since the first quarter of the current FY year</t>
  </si>
  <si>
    <t>The format is to be sent quarterly</t>
  </si>
  <si>
    <t>Name of Distribution Licensee: M G V C L</t>
  </si>
  <si>
    <t xml:space="preserve">Baroda (City) </t>
  </si>
  <si>
    <t>Cumulative since the first quarter of the current FY 2024-25</t>
  </si>
  <si>
    <t>Petlad</t>
  </si>
  <si>
    <t>Circle office</t>
  </si>
  <si>
    <t>Division</t>
  </si>
  <si>
    <t>Sub-division</t>
  </si>
  <si>
    <t>Dahod</t>
  </si>
  <si>
    <t>Dabhoi</t>
  </si>
  <si>
    <t>Halol</t>
  </si>
  <si>
    <t>Fatepura</t>
  </si>
  <si>
    <t>Lunawada</t>
  </si>
  <si>
    <t>Baroda O &amp; M</t>
  </si>
  <si>
    <t>Bakor</t>
  </si>
  <si>
    <t>Amount of
compensation
and date of
compensation
paid</t>
  </si>
  <si>
    <t xml:space="preserve">                                                                                                                                                                                                                                                                                                                                                                                                                                                                                </t>
  </si>
  <si>
    <t>Installation</t>
  </si>
  <si>
    <t>Accident Type</t>
  </si>
  <si>
    <t>CEI REPORT received YES/NO</t>
  </si>
  <si>
    <t>If No then , mention letter no. and date written to CEI/EI/AEI office.</t>
  </si>
  <si>
    <t>Cambay R</t>
  </si>
  <si>
    <t>Baroda O&amp;M</t>
  </si>
  <si>
    <t>Savli</t>
  </si>
  <si>
    <t>Mehmdabad</t>
  </si>
  <si>
    <t xml:space="preserve">Nadiad </t>
  </si>
  <si>
    <t>Nadiad City</t>
  </si>
  <si>
    <t>Nadiad R</t>
  </si>
  <si>
    <t>Anand City</t>
  </si>
  <si>
    <t>V V Nagar</t>
  </si>
  <si>
    <t>6(1-Pvt)</t>
  </si>
  <si>
    <t>26(1-Pvt)</t>
  </si>
  <si>
    <t>26 (1-Pvt)</t>
  </si>
  <si>
    <t>Quarter I (Apr-25 to Jun-25)</t>
  </si>
  <si>
    <t>Year:2025-26</t>
  </si>
  <si>
    <t>NUMBER OF ACCIDENTS FOR THE FIRST QUARTER 2025-26</t>
  </si>
  <si>
    <t>NUMBER OF ACCIDENTS FOR THE 1st QUARTER OF 2025-26</t>
  </si>
  <si>
    <t>Sanjaybhai Shivabhai Parmar,Jetholi to Vavli Road,Vill-Jetholi,Tal-Balasinor,Dist-Mahisagr</t>
  </si>
  <si>
    <t>Amarsinh Ghelabhai Solanki,Vill-Zarol,Tal-Nadiad,Dist-Kheda</t>
  </si>
  <si>
    <t>Solanki Dilipbhai Rameshbhai,Dev ni pol,Vill-Khambhat,Tal-Khambhat,Dist-Anand</t>
  </si>
  <si>
    <t>Ambalal Shankarbhai Rathwa,Bilgam Chokdi,Vill-Lavakoi,Tal-Naswadi,Dist-Chhotaudepur</t>
  </si>
  <si>
    <t>Bariya Khumanbhai Somjibhai,Near mokshdham,Vill-Karodiya,Tal-Vadodara,Dist-Vadodara</t>
  </si>
  <si>
    <t>Virambhai Hazabhai Khambhala,At garmala sim maruti traders,Vill-Garmala,Tal-Matar,Dist-Kheda</t>
  </si>
  <si>
    <t>Chauhan Tanmaybhai Chetanbhai,Dabgarvas,Vill-Zalod,Tal-Zalod,Dist-Dahod</t>
  </si>
  <si>
    <t>01 Buffalo and 01 Goat,Vill-Mahudha,Tal-Mahudha,Dist-Kheda</t>
  </si>
  <si>
    <t>Jiteshbhai More,LT line pole near jay ambe TC,Vill-Vadodara,Tal-Vadodara,Dist-Vadodara</t>
  </si>
  <si>
    <t>Fatesinh Chagansinh Zala,Tarpoz vistar,Vill-Kaniyel,Tal-Kathlal,Dist-Kheda</t>
  </si>
  <si>
    <t>Ravat Dineshsinh Bhavarsinh,Derol station road, opp bajaj showroom,Vill-Kalol,Tal-Kalol,Dist-Panchmahal</t>
  </si>
  <si>
    <t>Cow of Prabhatbhai Memabhai Rabari,Rabariwad TC,Vill-Shakarpur,Tal-Khambhat,Dist-Anand</t>
  </si>
  <si>
    <t>Cow of Bhavibhai Gopalbhai Rabari, Jogni mata Mandir Pase,Vill-Shakarpur,Tal-Khambhat,Dist-Anand</t>
  </si>
  <si>
    <t>Cow Owner Khodabhai Hanubhai Bharwad,Nr Bharwad Jok,Vill-Padra,Tal-Tarapur,Dist-Anand</t>
  </si>
  <si>
    <t>Cow of Ishwarbhai Ranchhodbhai Bharvad,Ganeshnagar,Vill-Chhani,Tal-Vadodara,Dist-Vadodara</t>
  </si>
  <si>
    <t>Cow of Owner Rabari Dharmeshbhai Jitubhai,Vill-Kelanpur,Tal-Vadodara,Dist-Vadodara</t>
  </si>
  <si>
    <t>She cow of Rajpalbhai Palanibhai Nayar,Jamla chokdi, Near forest quarters ,Vill-Chhotaudepur,Tal-Chhotaudepur,Dist-Chhotaudepur</t>
  </si>
  <si>
    <t>Smt. Ramaben Bhikhabhai Patel,Patel Faliyu,Vill-Mota Kanesar,Tal-Khanpur,Dist-Mahisagar</t>
  </si>
  <si>
    <t>Geetaben Rohitbhai Bhuriya,Vill-Galaliyawad,Tal-Dahod,Dist-Dahod</t>
  </si>
  <si>
    <t>Firozbhai I Vohra,Vill-Khorvad,Tal-Umreth,Dist-Anand</t>
  </si>
  <si>
    <t>Bullock of Ramanbhai Ranchhodbhai Bhil,Near station faliya,Vill-Goyawant,Tal-Naswadi,Dist-Chhotaudepur</t>
  </si>
  <si>
    <t>Ghelabhai Popatbhai Bharvad,Behind shiv farm,near deva bharvad farm,Vill-Undera,Tal-Vadodara,Dist-Vadodara</t>
  </si>
  <si>
    <t>Buffalo Owner Parmar Kanaksinh Dalpatsinh,Near prathmik aarogya kendra,Vill-Kanjari,Tal-Halol,Dist-Panchamahal</t>
  </si>
  <si>
    <t>Pinkalben Jigneshbhai Vaghela,Nana boriya ag land,Vill-Sodpur,Tal-Nadiad,Dist-Kheda</t>
  </si>
  <si>
    <t>Bariya Gaurangbhai Ramanbhai,Bhathiji mandir faliyu,Vill-Timbi,Tal-Waghodia,Dist-Vadodara</t>
  </si>
  <si>
    <t>Buffalow owner Mahendrabhai Bhavanbhai Bharvad,Vill-Rangpur,Tal-Khambhat,Dist-Anand</t>
  </si>
  <si>
    <t>Raval Dashrathbhai Niteshbhai,Nani raval vas,Vill-,Tal-Kapadwanj,Dist-Kheda</t>
  </si>
  <si>
    <t>Pravinbhai P Tadvi,front of Bharat petrol pump,Vill-Tandalja,Tal-Bodeli,Dist-Chhotaudepur</t>
  </si>
  <si>
    <t>Rameshbhai Jenabhai Bariya,Vill-Bhimpur,Tal-Lunawada,Dist-Mahisagar</t>
  </si>
  <si>
    <t>Cows 2 Nos Unknown,Bhumipark,jalavatika,karamsad road,Vill-V V Nagar,Tal-Anand,Dist-Anand</t>
  </si>
  <si>
    <t>Cow of Shri Arjunbhai Rahabhai Bharvad,Near Dalwadi Kuvo,Vill-Porda,Tal-Petlad,Dist-Anand</t>
  </si>
  <si>
    <t>Buffalo of Shrimati Sumitraben Malsingbhai Machhar,karath kheda faliya,Vill-karath kheda,Tal-Zalod,Dist-Dahod</t>
  </si>
  <si>
    <t>Charel Valiben Rakeshbhai,Amba fadiyu,Vill-Lakhanpur,Tal-Fatepura,Dist-Dahod</t>
  </si>
  <si>
    <t>Ashvinbhai P Chavda,Vill-Bhadkad,Tal-Sojitra,Dist-Anand</t>
  </si>
  <si>
    <t>Pavankumar Bhagatram Bharma,Ranoli GIDC,Vill-Vadodara,Tal-Vadodara,Dist-Vadodara</t>
  </si>
  <si>
    <t>Kiranbhai Kanchanbhai Rathva, Kidi Faliyu ,Vill-Ghoghadev,Tal-Chhotaudepur,Dist-Chhotaudepur</t>
  </si>
  <si>
    <t>Narsinh Udesinh Mahida,New zin,At Mobha road,Tal-Padra,Dist-Vadodara</t>
  </si>
  <si>
    <t>Jalpaben Hiteshkumar Parmar,Victim's farm,Vill-Gorsan,Tal-Desar,Dist-Vadodara</t>
  </si>
  <si>
    <t>Katara Khimatnbhai Pangalabhai,Behind mama lilava temple,Vill-Pij,Ta-Vaso,Dist-Kheda</t>
  </si>
  <si>
    <t>Het Mihirbhai Patel,Behind Prathmik Shala,Vill-Lambhvel,Ta-Anand,Dist-Anand</t>
  </si>
  <si>
    <t>Buffalo She,Khanpura Kenal,Vill-Khanpura,Ta-Dabhoi,Dist-Vadodara</t>
  </si>
  <si>
    <t>Mithalal Galiyaji Ravat,Vill-Anvarpura,Ta-Zalod,Dist-Dahod</t>
  </si>
  <si>
    <t>Yusufkhan Mohmadkhan Pathan,Khara kuva,Zanda bazar,Vill-Petlad,Ta-Petlad,Dist-Anand</t>
  </si>
  <si>
    <t>Owner Zala Raijibhai Gandabhai,Ranchhodpura,Vill-Haldarwas,Ta-Mehemadabad,Dist-Kheda</t>
  </si>
  <si>
    <t>Cow owned by Arjunbhai Dolabhai Parmar,Raghukul Residency near Kanjari bypass raod,Vill-Kanjari,Ta-Halol,Dist-Panchmahal</t>
  </si>
  <si>
    <t>Shri Sandip Sureshbhai Nayak,Bhikha Faliyu,Vill-Ghoghadava,Ta-Halol,Dist-Panchmahal</t>
  </si>
  <si>
    <t>Chauhan Kalpeshkumar Kalibhai,Vill-Nani Kanod,Ta-Kalol,Dist-Panchmahal</t>
  </si>
  <si>
    <t xml:space="preserve"> Cow of Chandakantbhai Rameshbhai Koli,Vill-Koli Faliyu,Vill-Tandalja,Ta-Bodeli,Dist-Chhotaudepur</t>
  </si>
  <si>
    <t>Cow of Shrimati Pagi Hansaben Rameshbhai,Behind Primary School,Vill-Bhadrala,Ta-Shahera,Dist-Vadodara</t>
  </si>
  <si>
    <t>Cow and Bufellow of Shri Gagjibhai Jahabhai Bharwad,Vill-Vanoda,Ta-Galteshwar,Dist-Kheda</t>
  </si>
  <si>
    <t>Cows &amp; Bull of Darshanbhai Madhubhai Rabari,Vill-Sayma,Ta-Khambhat,Dist-Anand</t>
  </si>
  <si>
    <t>Cow of Shri Sartanbhai Dalabhai Rathava,Liti Faliyu,Vill-Ranipura,Ta-Halol,Dist-Panchmahal</t>
  </si>
  <si>
    <t>Cow of Braman Laxamanbhai Govindbhai,Near gardan,Vill-Parathampura,Ta-Savli,Dist-Vadodara</t>
  </si>
  <si>
    <t>She Buffalo of Damor Kantiben Situbhai,Padaliya falyu,Vill-Panam,Ta-Dhanpur,Dist-Dahod</t>
  </si>
  <si>
    <t>She Cow &amp; She Bufallo Shri. Raijibhai Masurbhai Khant,Vill-Ghandhari (Khant),Ta-Virpur,Dist-Mahisagar</t>
  </si>
  <si>
    <t>Ox(balad) of Bhabhor Bhursing Bhai Natvarbhai,Kachhala Faliyu,Vill-Dhavdiya,Ta-Zalod,Dist-Dahod</t>
  </si>
  <si>
    <t>Ox(Balad) of Vasaiya Maheshbhai Gavajibhai,Nisal Faliyu,Vill-Melaniya,Ta-Zalod,Dist-Dahod</t>
  </si>
  <si>
    <t>Cow of Khant Hirabhai Kalubhai,Pateliya Faliyu,Vill-Panam Palla,Ta-Lunawada,Dist-Mahisagar</t>
  </si>
  <si>
    <t>Goat of Parmar Gunvantbhai Gamirbhai,Sim vistar,Vill-Sonipur,Ta-Galteshwar,Dist-Kheda</t>
  </si>
  <si>
    <t>Buffalo,Bharwad Faliyu,Vill-Indral,Ta-Halol,Dist-Panchmahal</t>
  </si>
  <si>
    <t>Bullock,Kalam Vashahat,Vill-Kundiucha,Ta-Bodeli,Dist-C'udepur</t>
  </si>
  <si>
    <t>Buffalo of Shri Damor Parasbhai Tersingbhai,Gamtal Naer PHC,Vill-Kathala,Ta-Dahod,Dist-Dahod</t>
  </si>
  <si>
    <t>Dabhi Lilaben Nileshbhai,Meldi farm,Vill-Haldarwas,Ta-Mehamadabad,Dist-Kheda</t>
  </si>
  <si>
    <t>Vasava Naranbhai Pasabhai,Mental Hospital Road,Vill-Vadodara,Ta-Vadodara,Dist-Vadodara</t>
  </si>
  <si>
    <t>Shri Sanjaybhai Ratnabhai Kharadi,Nr Anganvadi,Vill-Ghodali,Ta-Mehamadabad,Dist-Kheda</t>
  </si>
  <si>
    <t>Sukhiben Kalabhai Parmar,Kalaji Na Muvada,Vill-Danadara,Ta-Kapadwanj,Dist-Kheda</t>
  </si>
  <si>
    <t>Owner Zala Jesangbhai Raijibhai,Vill-Haldarwas,Ta-Mehamadabad,Dist-Kheda</t>
  </si>
  <si>
    <t>Buffalo of  Shri Khodabhai Bhimabhai Bharwad,Gokalpura,Vill-Manjusar,Ta-Savli,Dist-Vadodara</t>
  </si>
  <si>
    <t>Bullock of Shri Dadudiyabhai Keshariyabhai,D P Faliyu,Vill-Motikadhai,Ta-Kawant,Dist-C'udepur</t>
  </si>
  <si>
    <t>She boffalo of Shri  Dalsukhbhai Balubhai Rathava,Vill-Vijol,Ta-C'udepur,Dist-C'udepur</t>
  </si>
  <si>
    <t>Afshana Salimbhai Shaikh,Amin auto road,Vill-Anand,Ta-Anand,Dist-Anand</t>
  </si>
  <si>
    <t>01 Nos Buffalo,Chitarwada road,Vill-Kasbara,Ta-Tarapur,Dist-Anand</t>
  </si>
  <si>
    <t>She Cow,Shivalay Tirth,Vill-Ankhol,Ta-Vadodara,Dist-Vadodara</t>
  </si>
  <si>
    <t>Cow,Vill-Vadodara,Ta/Dist-Vadodara</t>
  </si>
  <si>
    <t>Jalamsinh Dhanabhai Chauhan,Jibhaypura vistar,Vill-Ahima,Ta-Umreth,Dist-Anand</t>
  </si>
  <si>
    <t>Gayatriben Hiteshkumar Raval,Raval faliyu,Vill-Sundara,Ta-Petlad,Dist-Anand</t>
  </si>
  <si>
    <t>Buffalo of Narvatbhai Amrabhai Rathva,Vill-Mahadevia,Ta-Ghogamba,Dist-Panchmahal</t>
  </si>
  <si>
    <t>Buffalo of Shri Kailashben Balvansinh Solanki,Jiliya Faliyu,Vill-Sureli,Ta-Kalol,Dist-Panchmahal</t>
  </si>
  <si>
    <t>01 Cow owned by Punjabhai kalubhai bariya,dudhela navi vasahat,Vill-Koydam,Ta-Virpur,Dist-Mahisagar</t>
  </si>
  <si>
    <t>FHO(Pvt.)</t>
  </si>
  <si>
    <t>At farm of kusumben d mekwan con no 01411004507 RGPR from 3 rd pole of lt 2w abc from ganesh ag feeder tc having power off at their premises so their reprentetive joyel d mekwan present at place amarsinh g Solanki was trying to solve power issue by climbing the pole while at that time of on pole he got Electric Shock and fall down then near by people called 108 ambulunce taken to Nadiad Civil hospital</t>
  </si>
  <si>
    <t>After site verification above said fatal human outsider accident occurred due to improper &amp; unsafe activity by frt employees</t>
  </si>
  <si>
    <t>Farm owner was working in his farm.by that time, he was passing near by do structure of 11 kv lavakoi ag feeder. One of the guy, with guy rod was outside (someone may have removed). The guy road wire were away from land approximately 3 feet from pole. By the time of passing from near by do structure, victim touched the guy wire and due to his weight, guy wire touched momentarily to the live do conductor on upper side and victim got electric shock.</t>
  </si>
  <si>
    <t>on dt-20.04.2025 at around 11 to 11:30am the victim Mr. Bariya Khumanbhai Somjibhai had approched a hut made of iron sheets near the site to eat goras aambli.As eyewitness had warned the victim not to climb onto the hut and goras aambli tree. While he was standing on both goras aambli tree and hut, the goras aambli tree branch brock and fall down to near by 11KV Mahapura Ag feeder line,reasulting in the victim got electric shock. Also it is found that no any tripping obsvered on 11KV Mahapura Ag</t>
  </si>
  <si>
    <t>On date 01.01.2025 at aprrox 23:30 hrs at village garmala maruti traders civtim shri virambhai hazabhai khambhala unloading the grit by hydrolic trolly of truck and after unloading of grit without getting lock of hydrolic trolly move forward and trolley touched 11 kv koshiyal ag feeder line(power of alindra ag feeder)and he got electric shocked.he is shifted immediatly to hospital for further treatment but doctor on duty delared him dead.</t>
  </si>
  <si>
    <t>On ,01.05.2025 ,chauhan chetanbhai rajubhai's son was playing cricket in front of his house.after a while,his boll got stuck in the service wire running in frount of his house.when he went to take out a ball on the balcony of his house, he come in contect with the service wire break(open)portion and got an electric shock.when chauhan chetanbhai rajubhai came to know about it.he immediatally took his son to the hospital,where he is currently doing well and is out of danger,according to the doct</t>
  </si>
  <si>
    <t>As per the information, the accident occurred due to the breaking of the service wire for consumer no. 04901-05098-2 during heavy rain and cyclone on 05/05/2025. The broken service wire came into contact with the iron roof behind the house, resulting in leakage current. One buffalo and one goat came into contact with the leakage current and got electrocuted.</t>
  </si>
  <si>
    <t>Due to heavy wind and rain,lt aaac cond. Broken and fell down there was water logging, jiteshbhai was passing there and came in contact with live wire and he got an electrocuted and died on the spot.</t>
  </si>
  <si>
    <t>Due to heavy wind and cyclone,pato jgy 1 ph 2 wire lt line broken due to tree branch fallen,when victim came for saving his son passing to these area,his neck came in contact with live wire and he got electric shock and addmitted in carewell hospital kathlal.now his condition is stable</t>
  </si>
  <si>
    <t>On Dtd 06.05.2025, At 11.30 Hrs, Contractor Gang Of Shri P L Ravat Was Asked To Join 11Kv Wire Of Derol Station JGY Feeder, The Work Was Completed After That Unknowingly Contractor Man Late Shri Dineshsinh Bhavarsinh Ravat Climb Nearby MEHTA Society TC Structure Where LT AB Line Is Loose Later But 11Kc MGS Urban Feeder Was On Said Mehta Society TC And Victim Came In Contact With The 11 Kv MGS Urban Feeder And He Was Immediately Shifted To Hospital. After Primary Treatment He Was Declared Dead, PM Report And Police Panchnama Are Still Awaiting From Officials.</t>
  </si>
  <si>
    <t>According To The Statement Of Owner Rabari 7Prabhat Bhai Memabhai,He Had Gone Out To Graze His Cows On Dt 07.05.2025 At 9 Am. Around 3 Pm,Cows Were Grazing In The Area Nr. Shakarpur Rabariwas Transformer Center, One Of The Cow Came In Contact With Leakage Current Path On Wet Ground Through Outgoing Cable Puncture.The Cow Got Electrocuted Through Momentary Leakage Currents.</t>
  </si>
  <si>
    <t>According To The Statement Of The Owner Rabari Bhavinbhai Gopal Bhai ,He Had Gone To Grase His Cows On Dtd 07.05.2025 At 9 Am. Around 3Pm Cows Were Grazing In The Area Nr. Shakarpur Jogni Mata Mandir TC Area , One Of The Cow Came In Contact With Leakage Current Path On Wet Ground Through Ongoing Cable Punctre .The  Cow Got Electrocuted Through Momentary Leakage Currents.</t>
  </si>
  <si>
    <t>At above location there is 3 ph 4w lt abc wire. Streetlight bulg connected to lt line where joint is opened and insullation damaged. Due to cyclone and rain on this date cow contact with earthing wire of gi wire of pole lekage current passed and cow was passing near by pole and electrocuted.</t>
  </si>
  <si>
    <t>While passing near psc lt line cow got electrocued due to wwet land due to rain as defective part of live wire 2.5mm2pvc cable used for ltg connection touches streetlight clamp and leakage current passes to wet land.</t>
  </si>
  <si>
    <t>As per information received from owner and site panchanama, cow came in contact with mgvcl lt pole which was electrocuted due to lt abc insulation was damaged and touching c clamp.it was happened as a neem tree was fallen on lt abc wire of cyclone dated 5.5.2025 due to electrocution the cow was die</t>
  </si>
  <si>
    <t>Cow was grazing and passing nearby 100 kva transformer structure nearby forest quarters, jamla chokadi, chhotaudepur. Meanwhile momentarily leakage current passed in earthing wire of that transformer structure. At that same time cow may be came in contact with that earthing wire while grazing and may got electrocuted, she cow of owner shree rajpalbhai palnibhai nayar age approx 4 year</t>
  </si>
  <si>
    <t>According to eyewitness testimony, the victim was passing through a narrow courtyard gate near a lt pole situated on the gate stairs. While using the pole for support , the victim's hand contacted a gi earthing wire. Simultaneously, due to heavy wind a phase of the lt abc 3p4w accidentally contacted the gi wire, resulting in the victim receiving an electric shock and falling. She was taken to the hospital later, but died on the way.</t>
  </si>
  <si>
    <t>Due to heavy wind and rain, lt conductor snapped from lt shackel insulator and came in contact with u clamp, which might resulted into leakage current throught psc pole's gi wire. Another 2nd gi wire was tied by victim's family, between psc pole and tree, which was used for drying clothes. Victim accidently came in contact with 2nd gi wire and got electrocuted. Victim was taken to zydus hospital and declared as dead.</t>
  </si>
  <si>
    <t>Upon receiving the complaint, Shri Firojbhai Vora visited the site to attend to the issue. At the location, two Drop Out (DO) fuses were found to be in a blown condition. While attempting to rectify the issue, it is suspected that his hand accidentally came in contact with the 11 KV side DO or its jumper, resulting in an electric shock. He fell to the ground due to electrocution.</t>
  </si>
  <si>
    <t>Bullock was grazing and passing near by the 63 kva transformer structure of station faliy . Meanwhile momentarily leakage current passed in earthing wire of that transformer structure due to rainy atmosphere. At that same time bullock may be came in contact with that earthing wire while grazingand may got electroted.</t>
  </si>
  <si>
    <t>On dtd 09.05.2025, at 07.30 hrs, victim shri ghellabhai popatbhai bharvad of vill undera, ta undera di vadodara came to farm of vinubhai m patel nearby farm of shri deva bhai bharvad of vill undera. Vinubhai m patel's farm is covered with fencing and fencing was tided(joint) with last lt psc pole and earthing wire. A insulation of main service wire near pole was cut by squirrel so when victim shri ghellabhai popatbhai bharvad was crossing the fencing at that time due to wind main service wire to</t>
  </si>
  <si>
    <t>On Dated 10.05.25 At 12.45 Hrs, A Buffalo Owned By Parmar Kanaksinh Dalpatsinh Is Passing From Tc Structure Which Was Installed Near Prathmik Kendra Village Kanjari And During Grazing Near Tc Structure Due To Leakage Current From Earthing Wire Of TC Buffalo Might Have Got Electric Shock And  Died As Informed By Eyewitness.</t>
  </si>
  <si>
    <t>Due to cyclone wind lt abc 2w unbound from shackle and detoretedinsulation came in contact with u clamp and gi wire energized and victim came in contact of gi earth wire and electrocuted</t>
  </si>
  <si>
    <t>On dated 13.05.2025, frt team went to village timbi to solve the complaint. A victim from frt bariya gaurang ramanbhai climbed on the pole where ht is also paaing on same pole. By mistake he touched to ht line and got electrocuted, fell down and hospitalized. During the treatment of 5 hrs he was declared as dead.</t>
  </si>
  <si>
    <t>As per eye witness, shri mahendrabhai bhavanbhai bharvad's statement he had gone out to graze his cows &amp; buffaloes on dt:14.05.2025 at 09:00 am. Arounf 3 pm, cows &amp; buffaloes were grazing in the area behind rangpur bus stand. One of the buffalo reached the farm of shri balvantbhai keshavbhai patel. There the buffalo came in contact with broken live lt wire, so it got electrocution and found dead at site.</t>
  </si>
  <si>
    <t>On dated 17.05.2025, around 07:00pm a truck was parked on the roadside beneath the 11kv amabliyara jgy overhead line at antroli canal road (nr. Nano raval vas). The truck cleaner/conductor-raval dashrathbhai niteshbhai, climbed onto the bonnet of the vehicle to retrieve a tarpaulin (tadpatri). While attempting to handle the tarpaulin, he raised his hand holding it, which accidentally came into contact with the r-phase conductor of the 11kv line passing above.as a result of the high-voltage conta</t>
  </si>
  <si>
    <t>While working on ganeswad ag feeder pravinbhai-ea kosindra told ladhod ss operator to start govindpura jgy if any tripping in that feeder but due to miscommunication/understanding operator started ganeshwad ag feeder and due to that accident took place</t>
  </si>
  <si>
    <t>According to the preliminary information and police, the victim was mentally unstable. He had climbed the tc dp structure of the agriculture connection located in the farm of shri narsinhbhai balvantbhai bariya of bhimpur village. When the victim climbed the tcdp structure, the power supply was on and hence he might have come in contact with the ht or lt supply, which caused his death. The real cause of death can be know after the pm report comes.</t>
  </si>
  <si>
    <t>2 nos. Of cows short due to leakage current. Possible reason for that is lt cable from lt bushing tc center to dist box was found short and touch to angle of transformer center which may cause return current to pole of tc center, due to this reason the cows may got possible contact with pole of transformer center and got electrocuted and dead on site.</t>
  </si>
  <si>
    <t>Cow of Shri Arjunbhai Rahabhai Bharvad was passing near Kans near Dalwadi kuvo in Porda village. The 3-ph 4W open LT line passes through said location. Due to rain &amp; storm, LT pole damaged, hence conductor snapped &amp; fell down. Cow came in contact with broken wire &amp; died due to electrocution</t>
  </si>
  <si>
    <t>Both the buffalos were grazing nearby lt pole in farm of hasubhai ratnabhai ninama. Due to cyclone on date 24/05/2025 big tree was fallen on lt line and due to that there was broken lt conductor in farm which was already isolated just after cyclone on date 24/05/2025. During raining time there may be leakage current in neutral conductor of another circuit of same tc and due to that leakage current on tc neutral and for that reason may be leakage current in lt conductor where incident occurred an</t>
  </si>
  <si>
    <t>According to the eyewitness statement, on 27/05/2025 at around 2:00 PM , the victim, Valiben Rakeshbhai Charel, went to start the motor of the well. For some reason, she came into contact with the(open insulated) service wire of the electricity meter and got electrocuted. It was observed that the service wire in near the electricity meter and above the consumer fuse was found to be peeled off and that portion appeared to be burnt. Currently, she is hospitalized and has sustained injuries to her</t>
  </si>
  <si>
    <t>As per the statement of eye witness and fellow employees (line staff ) working with him during attending of complaint left hand touchde to dist box of transformer there was a leakage currents on box not known by victim and second hand toched to nearest stay wire during electrocution path completed and electricity shocked to victim suddenly fellow employees has pull backed victims hand and get him immediately to hospital and checked by doctor his health is stable and no major abnormalality found</t>
  </si>
  <si>
    <t>The truck driver was reversing the vehicle under an overhead 11kv power line while the overhead door of the truck was looks open. During the reversing process, the door came into contact with a live wire of 11kv gidc-1 feeder, wire hooked up in the door. The victim, who was running near the truck at the time, accidentally came into contact with the vehicle and was electrocuted</t>
  </si>
  <si>
    <t>Victim climb LT Pole of Ghoghadev JGY feeder and carried out unauthorized electrical work and accidentally in contact with live wore and get electrocuted. </t>
  </si>
  <si>
    <t>On dtd 29.05.2025 in the morning during heavy wind and rain 1 nos of piludi tree falln on the lt 2.5 sqmm service line supportd through gi wire supplyng 1ph power from pole to consumer meter of late shri narsinh udesinh mahida near zin area mobha road village. Due to whch service lne along with the support gi wire got broken from the middle and the damaged service line section supplying from the pole falls on the wet broken tree. Then the victim was trying to move the fallen tree to clean his sp</t>
  </si>
  <si>
    <t>The electrical accidentoccurred due to a broken lt line wire,which snapped during a cyclone at night in the victi's farm located behind her house the accident took place when the victim went to cut grass in the farm, and the broken wire came into contact with her leg,resulting in electrocution.</t>
  </si>
  <si>
    <t>As per the statement of first eye witness and employees of vaso SDN (line staff ) LT line bare conductor is broken and victim passing near it and came in contact with broken conductor and got electrocuted and 108 ambulance came at the place and declared dead on the spot.</t>
  </si>
  <si>
    <t>Victim (Divyang Child) Had touched line passing near house</t>
  </si>
  <si>
    <t>A buffalo was grazing in the field near Khanpura canal then suddenly she touch 11 kv Dangikuva ag long span ht line in clay pot area Then buffalo must have come in contact with these wires and died of electrocution. The real cause of death of the buffalo will be known only after the doctor's PM report.</t>
  </si>
  <si>
    <t>Today, on 12/06/2025, at 8:36 am, the residents of Anwarpura village informed the staff of the office attached to Anwarpura village about the death of Mithalal Galiyaji Rawat through telephonically. Competent officers/staff from this office arrived at the scene. At the scene, there is an office of Ultratech Cement on the Jalod-Banswada road in Anwarpura village of Jhalod, in front of which truck no. MP 11 H 1082 was seen below the 11 KV Velpura agricultural line between pole no. 18/26/107 and 18</t>
  </si>
  <si>
    <t>At time victim (frt line man) is clime on ledar. The power on rsj pole is live he suddenly contact with wire and fall down brife report kept at office and also reppoted to do &amp; ele.insp.latter no petlad(t)/tech/accident/1863dt:16-6-25</t>
  </si>
  <si>
    <t>the she buffalo of raijibhai gandabhai zala was fasten on small tree it accidentaly came in contact with broken lt wire of 11 kv chandiyel ag fdr due to heavy wind big tree fallen on lt line and pole broken she buffalo died on the spot then site visit done by officer lt line temporarily disconnected from the pole</t>
  </si>
  <si>
    <t>On dtd 16.06.2025, at 14.30 hrs, a Cow owned by Arjunbhai Dolabhai Parmar is passing from under the Transformer structure which was installed near gate of Radhukul Residency and during grazing and passing under the Transformer structure suddenly Buffalo was falling down which is inform by eyewitness.</t>
  </si>
  <si>
    <t>While stringing 11 kv conductor for new water works coneectionthe victim and his co worker has asked for isolating the 11kv adia feeder switching to p m ninama alm after his confirmation the victim climed on 11 kv psc pin pole and while stringin conductor he got electric shock in his left shoulder and fell down from the pole and got injuries in his hand and leg</t>
  </si>
  <si>
    <t>Victim was took bath and after bath, due to liakage of current inside house he got electrocuted and died</t>
  </si>
  <si>
    <t>A She Cow was grazing in the field near Transformer Center of Tandalja Village Koli Faliya then suddenly she cow may get in touch with earthing wire of transformer center where may be coming the leackage current / return current. Hence, it may got electrical shock &amp; she cow died on the sight.</t>
  </si>
  <si>
    <t>On dt.17.06.2025 at 16.30 hrs approx. A cow of shrimati pagi hansaben rameshbhai was passing nearby transformer structure which is installed behind primary school vill. Bhadrala and during grazing near transformer structure cow suddenly fell down and died on spot as per eyewitness statement. Veterinary doctor pm states that victim cow died due to electric shock.no leakage current found at spot but cow might have died due to electric induction around transformer structure because of rainy weather</t>
  </si>
  <si>
    <t>the accident occurred due to the snapping of LT conductor of 4W open LT line because of snapping of Conductor due to heavy rain and wind. The broken conductor came in direct contact with one cow and one buffalo while grazing and got electrocuted and died on the spot.</t>
  </si>
  <si>
    <t>As per eye winess, Darshanbhai Madhubhai Rabari statement had gone out to graze his Cows &amp; Bull on Dt:17.06.2025 around 10:00 Am. In distribution box of Sayma School TC one phase insulation was deteriorated and touch the box. When Bull was passing near to transformer center of Sayma school, it may be came in contact with leakage current due to heavy rain &amp; it got electrocuted &amp; died at site.</t>
  </si>
  <si>
    <t>A Cow While Grazing Came Near Tc And Touched The Earthing Wire Of Tc And Due To Leakage Curreent Got Electrocuted</t>
  </si>
  <si>
    <t>On date 17.6.2025, at approximately 5:30 pm, a cow belonging to shri Braman laxmanbhai govindbhai was returning from grazing as usual. When the cow’s foot touched the earthling wire near the DODP electricity pole of the 11 kv dholeshvar jgy feeder near the garden in prathampura village, due the rainy weather, due to the moisture effect, the cow got electrocuted and died.</t>
  </si>
  <si>
    <t>On dated 18.06.25 she buffalo of kantiben situbhai damor was grazing near tc structure of bsnl tower. While grazing it came in contact with gi earthing wire of transformer and due to leakage current on gi wire it got electrocuted</t>
  </si>
  <si>
    <t>On June 18, 2025, at approximately 16:00 Hrs, a fatal accident occurred in Village Khant Gandahri resulting in the electrocution and death of one cow and one buffalo, both belonging to Shri. Raijibhai Masurbhai Khant. Preliminary investigation indicates that the animals came into contact with a live, snapped Low Tension (LT) overhead conductor. The snapping of the conductor was attributed to a heavy Gorus Ambli tree falling onto the LT line due to heavy wind and rain. The affected LT line was co</t>
  </si>
  <si>
    <t>Today, on 18/06/2025, on the information received by telephonic that the Ox(balad) of Bhabhor Bhursing Bhai Natvarbhai died due to electrocution in Kachhla Phalia of Dhavadiya village, the officer/employee of this office arrived at the spot. While inspecting the spot, it was found that the pin was fired due to a technical fault on pole no. 53/170/11 of the 11 KV Garadu JGY line passing near the house of Bhabhor Sureshbhai Natvarbhai in Kachhla faliya of Dhavadiya village, due to which the wire b</t>
  </si>
  <si>
    <t>Today, on 19/06/2025, Vasaiya Maheshbhai Gavajibhai's Ox(balad) met with an electric accident in Nishal Phalia of Melaniya village. After receiving telephonic information, we went to inspect the place. There is an LT electricity pole on the side of the street on which LT ABC 2 wires are jointed to LT ABC. Due to the rainy weather in the evening, the pole became wet with water. Upon further inspection of the place, it was seen that the joint of the LT cable on the pole came into contact with the</t>
  </si>
  <si>
    <t>On 19.06.2025,As Per Eyewitness Statement And On Site Visit It Was Known That ,At Approximately 08:30 Am ,A Cow Belonging To Hirabhai Kalubhai Khant Was Electrocuted While Gazing For Grass Nearby Panam Palla,Pateliya Faliyu Transformer Centre.The Incident Occured When The Animal Came Into Contact With An Earthing Wire,In Which Neutral Current Was Flowing,Due To Internal Equipment Short Of Consumer Pateliya Ramilaben Ramanbhai Having Cons No 07774001786.Acutal Cause Of Accident Will Be Confirmed</t>
  </si>
  <si>
    <t>Accident Occured Due to Snapping of conductor of 2w open LT line heavy rain and wind the conductor came direct contact with goat which got electroculated and died on spot</t>
  </si>
  <si>
    <t>Grazing near by x'mer center and contact with earthing wire and may got electrocuted</t>
  </si>
  <si>
    <t>Buffaloes were grazing in the fields and were passing nearby the flour mill of Shri Kaushik A Nayak (Cons No-51601013574). The Service of said consumer was passing across the road where the consume had privately erected an iron pole on which they had tied the service wire of the electricity connection, which had cracked due to unknown reasons, leading the leakage of current on the iron pole. The victim (Buffalo) would have got into proximity of the iron pole while passing nearby and got electr</t>
  </si>
  <si>
    <t>as per messege received from buffalo owner smt dabhi lilaben nileshbhai on dtd 19.06.2025 due to heay rain buffalo was scared and started running around in the farm as per eye witness statement the buffalo suddenly stuck on the transformer center so electrocuted and died on the spot but awaited for postmortem for exact cause of death at the time of site visit by sdo.</t>
  </si>
  <si>
    <t>Accident occured due to leakage current came from LT network of Vallabhnagar TC, Sayajibaug Feeder of Tower Sdn. The leakage current passed from LT network to Streetlight messenger wire and this wire touched to RSJ new erected pole on which the Victim was working.</t>
  </si>
  <si>
    <t>Due To heavy rain,phase wire shorted with stay of transformer stucture and due to this power flows through earthing of transformer and due to this buffalo get electric shock and died on spot</t>
  </si>
  <si>
    <t>the she buffalo of jesangbhai raijibhai zala was fasten on small tree it accidentally came in contact with broken lt wire of 11 kv rohisa ag fdr big tree was fallen on lt line due to rain and wind pressure and lt open line broken she buffalo died onspot then site visit done by officer lt line temporarily disconnected from the pole</t>
  </si>
  <si>
    <t>on 21-6-25 at 07:00 pm a buffalo belonging to Shri Khodabhai Bhimabhai Bharwad was grazing at dusk and came into contact with a broken LT wire of 11 kv manjusar AG feeder due to rainy condition and moisture on the ground likely exacerbated in situation, casuing electrocuted and died</t>
  </si>
  <si>
    <t>Shri Dadudiyabhai keshiyabhai Rathwa (owner) was coming from his farm with two two bullocks.TC was standing besides the road.When he was paasing through this TC structure one left side Bullock touched th PSC pole and felt leakage current ,1 Bullock fell down on the ground and died on spot.</t>
  </si>
  <si>
    <t xml:space="preserve">Shri  Dalsukhbhai Balubhai Rathava was taking his buffaloes for grazing. Suddenly one of the buffalo distracted and entered into the farm of  Sabur bhai Mangu bhai rathava.There is a transformer in the same farm,at the time grazing she(buffalo) might passed near by transformer.  The female buffalo might have come in contact with the earthing wire and might got electrocuted due to leakage current and might have died on the spot.
MGVCL team checked leakage current on the TC, PSC pole but didnt find any leakage current. The exact reason for the leakage current is suspected.Thus, exact reason for death of buffalo can be ascertained from post mortem report.
 </t>
  </si>
  <si>
    <t>according to eye witness shaikh zahedaben satarbhai (grandmother of victim) on dated 22.06.25 during day period private streetlight twincore broken and touch to iron shade.iron shed erected under iron shed.at evening victim touches to iron rod and electrocuted.</t>
  </si>
  <si>
    <t>Due to broken stay wire of 11 kv ab switch may came into induction zone of jumpers of ab switch.at that time buffalo passing nearby pole and came into contact and got electrocuted.at the time of incident rain was raining with wind pressure..</t>
  </si>
  <si>
    <t>Cow roaming around transformer center, reverse current flowing through private preimises wiring to neutral earthing of the transformer, cow came in contact with earthing wire and died on the spot</t>
  </si>
  <si>
    <t>During investigation it was found that cow passing near lt pole of bhadra kacheri tc, at the same time the heavy raining with wind and lightning stroke, the lt jumper of the bhadra kacheri tc touch with an angle of iron pole and the leakage current passing through the iron pole, the cow was contact with surround area of leakage current and electrocuted and it was died on the spot.</t>
  </si>
  <si>
    <t>Victim was doing tree cutting on temporay shed situated outside of house and during tree cutting work victim may be in contact with 2w abc line and got electric shock and died.</t>
  </si>
  <si>
    <t>As per eye witness statement and p.a.r.as per site visit victim was washing cloths in chokdi in front of her house.at that time rain was raining with wind pressure where accident occured,adjacent house has iron tin shed structure in front of his house where 1-ph conn is present.the service libe of the same house was with g.i.wire pasibg over this tin shed structure ,while rain was raining with wind pressure a near by neem tree branch was accidentally broken and fallen on this live service line w</t>
  </si>
  <si>
    <t>As per buffalo owner's statement,buffalo was passing near the ab switch center and started scratching with stay wire and due to scratching force stay wire disconnected from anchor rod due to corrosive effect and stay wire came in touch with 11kv jumper of 11kv paroli feeder and  buffalo got electrocuted. </t>
  </si>
  <si>
    <t>On dts. 30.06.2025 around 17.00 hrs, a buffalo of shree kailashben balwantsinh solanki was returning to her home after grazing and passing near through the transformer sturcture located at jilliya faliya, accidentally she got electrolucted and fell down on land and died on spot. Cause of death and details investigation is in process. Fir copy, postmortem report and police panchnama reports are stiill awiating from officials.</t>
  </si>
  <si>
    <t>On 30.06.2025 at 12:30 PM a cow owned by Punjabhai kalubhai bariya some how got near transformer center at the time due to heavy rain in previous days land near transformer center got erosioned and earthing wire got  opened. Cow came in contact with the earthing wires and got electrocuted and died on the spot.</t>
  </si>
  <si>
    <t>Balasinor-II</t>
  </si>
  <si>
    <t xml:space="preserve">Nadiad City </t>
  </si>
  <si>
    <t>Cambay T</t>
  </si>
  <si>
    <t>Bodeli</t>
  </si>
  <si>
    <t>Naswadi</t>
  </si>
  <si>
    <t xml:space="preserve">Baroda O&amp;M </t>
  </si>
  <si>
    <t>Koyali</t>
  </si>
  <si>
    <t>Vaso R</t>
  </si>
  <si>
    <t xml:space="preserve"> Mehmdabad </t>
  </si>
  <si>
    <t>Limbasi</t>
  </si>
  <si>
    <t xml:space="preserve">Dahod  </t>
  </si>
  <si>
    <t>Zalod</t>
  </si>
  <si>
    <t>Mahudha</t>
  </si>
  <si>
    <t xml:space="preserve">Vishvamitri(W) </t>
  </si>
  <si>
    <t>Gorva</t>
  </si>
  <si>
    <t xml:space="preserve">Mehmdabad </t>
  </si>
  <si>
    <t xml:space="preserve"> Kathlal - II</t>
  </si>
  <si>
    <t xml:space="preserve">Halol </t>
  </si>
  <si>
    <t xml:space="preserve"> Kaalol</t>
  </si>
  <si>
    <t xml:space="preserve">Anand </t>
  </si>
  <si>
    <t xml:space="preserve">Petlad </t>
  </si>
  <si>
    <t>Tarapur</t>
  </si>
  <si>
    <t>Chhani</t>
  </si>
  <si>
    <t>Jambuva</t>
  </si>
  <si>
    <t>Khatamba</t>
  </si>
  <si>
    <t xml:space="preserve">Bodeli </t>
  </si>
  <si>
    <t>Chhota Udaipur</t>
  </si>
  <si>
    <t xml:space="preserve">Lunawada </t>
  </si>
  <si>
    <t>Chaklasi</t>
  </si>
  <si>
    <t>Dahod R</t>
  </si>
  <si>
    <t>Anand S</t>
  </si>
  <si>
    <t xml:space="preserve"> Naswadi</t>
  </si>
  <si>
    <t xml:space="preserve">Halol T </t>
  </si>
  <si>
    <t>Wagodia</t>
  </si>
  <si>
    <t xml:space="preserve"> Kathlal</t>
  </si>
  <si>
    <t>Kosindra</t>
  </si>
  <si>
    <t>Kotamba</t>
  </si>
  <si>
    <t>Petlad R</t>
  </si>
  <si>
    <t>Limdi</t>
  </si>
  <si>
    <t>Nandesari</t>
  </si>
  <si>
    <t>Chhotaudepur</t>
  </si>
  <si>
    <t>Mobha</t>
  </si>
  <si>
    <t>Desar</t>
  </si>
  <si>
    <t>Anand N</t>
  </si>
  <si>
    <t xml:space="preserve">Dabhoi </t>
  </si>
  <si>
    <t>Dabhoi (R)</t>
  </si>
  <si>
    <t xml:space="preserve">Godhra </t>
  </si>
  <si>
    <t>Petlad T</t>
  </si>
  <si>
    <t>Haldarwas</t>
  </si>
  <si>
    <t>Halol T</t>
  </si>
  <si>
    <t xml:space="preserve"> Jambughoda</t>
  </si>
  <si>
    <t>Kalol</t>
  </si>
  <si>
    <t>Sahera-II</t>
  </si>
  <si>
    <t>Balasinor R</t>
  </si>
  <si>
    <t xml:space="preserve">Cambay R </t>
  </si>
  <si>
    <t xml:space="preserve">Baroda O &amp; M </t>
  </si>
  <si>
    <t>Dhanpur</t>
  </si>
  <si>
    <t>Virpur</t>
  </si>
  <si>
    <t>Lunawada-1</t>
  </si>
  <si>
    <t>Galteshwar</t>
  </si>
  <si>
    <t>Halol R</t>
  </si>
  <si>
    <t xml:space="preserve"> Bodeli</t>
  </si>
  <si>
    <t>Vishwamiri E</t>
  </si>
  <si>
    <t>Karelibaug</t>
  </si>
  <si>
    <t>Kapadwanj E</t>
  </si>
  <si>
    <t>Manjusar</t>
  </si>
  <si>
    <t>Kwant</t>
  </si>
  <si>
    <t>Tejgadh</t>
  </si>
  <si>
    <t xml:space="preserve"> Shastri</t>
  </si>
  <si>
    <t>Vishwamitri E</t>
  </si>
  <si>
    <t>Mandvi</t>
  </si>
  <si>
    <t>Umreth R</t>
  </si>
  <si>
    <t xml:space="preserve"> Ghoghamba </t>
  </si>
  <si>
    <t>Vejalpur</t>
  </si>
  <si>
    <t>Instructions given to all FRT staff  to wear safety gadgets while working on line &amp; not to work on live line &amp; work in presence of  MGVCL line staff</t>
  </si>
  <si>
    <t xml:space="preserve">Transformer Center Outgoing Cable was replaced by new cable </t>
  </si>
  <si>
    <t>departmental case</t>
  </si>
  <si>
    <t xml:space="preserve"> Stray cow so no application submit by sdn</t>
  </si>
  <si>
    <t>coated HT AB Cable provided</t>
  </si>
  <si>
    <t xml:space="preserve">no pm done by party , no compensation application  submit  atsdn office. Also not llyable compensation </t>
  </si>
  <si>
    <t>Broken Stay Wire Removed</t>
  </si>
  <si>
    <t>waiting for pm pp and concent of victim family</t>
  </si>
  <si>
    <t>NA</t>
  </si>
  <si>
    <t>Not Paid</t>
  </si>
  <si>
    <t>N.A.</t>
  </si>
  <si>
    <t>Rectification Done of LT Jumper and LT pole maintenance activity was  carried out</t>
  </si>
  <si>
    <t>owner not found</t>
  </si>
  <si>
    <t>Awaited</t>
  </si>
  <si>
    <t xml:space="preserve">Due to negligancy of victim accident was occurred, no need to do any rectification. </t>
  </si>
  <si>
    <t>LT ABC Replaced Dtd. 08-05-2025</t>
  </si>
  <si>
    <t xml:space="preserve">Defective service wire replaced and fencing was removed. </t>
  </si>
  <si>
    <t>Not eligible</t>
  </si>
  <si>
    <t>Tree removed and service line replaced on 30-06-2025</t>
  </si>
  <si>
    <t>under process DBD/T/598/2469 DT:30.06.2025</t>
  </si>
  <si>
    <t>Maintenace work done at TC Center, Clean surrounding the TC Center</t>
  </si>
  <si>
    <t>P.M &amp; P.P AWAITED L.NO KSD/T/5863 DT:18.06.2025</t>
  </si>
  <si>
    <t>Distribution Box maintenance done and fencing cleaning work done</t>
  </si>
  <si>
    <t xml:space="preserve">New earthing at the Transformer center with PVC insulation pipe done </t>
  </si>
  <si>
    <t>New service cable provided to the consumer to prevent future occurrence of such accidents.</t>
  </si>
  <si>
    <t>Instruction given to contractor to ensure power dissconnected before line work , use of line earthing before starting line work , Notice given to respective Line Staff .</t>
  </si>
  <si>
    <t>New Test Report of RGPR Taken, service wire replaced and condute wiring from open wiring in load side done .</t>
  </si>
  <si>
    <t>Initial compensation of 15,000 done on 03-07-2025 with UTI No 60009</t>
  </si>
  <si>
    <t>Gi earthing wire of transformer is provided with pvc pipe.</t>
  </si>
  <si>
    <t xml:space="preserve">Tree cutting and proper maintenance work done. </t>
  </si>
  <si>
    <t>New LT pole have been erected across the road to support the new service cable provided to the consumer to prevent future occurrence of such accidents.</t>
  </si>
  <si>
    <t>New guy Set installed and addition Guy Set for support installed .</t>
  </si>
  <si>
    <t>Aware line staff to use safety gadgets in safety meeting</t>
  </si>
  <si>
    <t>Phase Wire Shortening With Stay Wire Removed</t>
  </si>
  <si>
    <t>line staff has been instructed in various safety meeting that due care has been taken while working on line</t>
  </si>
  <si>
    <t>Snapped Conductor Was Safely Reconnected By The Line Staff, And The Feeder Was Restored To Normal Condition.</t>
  </si>
  <si>
    <t>At Location All Service Wire Replacement &amp; One Span To LT ABC Cable Replacement Done</t>
  </si>
  <si>
    <t>Broken open LT conductor was repaired and joined and in another circuit of the same TC which was found with LT ABC open joint was picked with LT tap.</t>
  </si>
  <si>
    <t>GI Wire covered with earthing pipe.</t>
  </si>
  <si>
    <t>LT line maintenance carried out</t>
  </si>
  <si>
    <t>Direct hooking of 11kv line  on fencing or other under police investigation</t>
  </si>
  <si>
    <t>Advertisment is published in news paper for  not to  work on live line (unauthorised work)</t>
  </si>
  <si>
    <t>Advertisment is published in news paper to informe not to connect direct power from electrical line to fencing.</t>
  </si>
  <si>
    <t>Proper maintenance is carried out</t>
  </si>
  <si>
    <t>Stringing of conductor work is carried out.</t>
  </si>
  <si>
    <t>Service wire of consumer is replaced by new service wire</t>
  </si>
  <si>
    <t xml:space="preserve"> LT line is provided with Spacer and Guarding </t>
  </si>
  <si>
    <t>New insulation wire provided and rectification work carried out</t>
  </si>
  <si>
    <t>Service wire of lighting connection is replaced by new service wire</t>
  </si>
  <si>
    <t>LT ABC restinging carried out and maintain distance between LT &amp; U-clamp also Insulated earthing provided.</t>
  </si>
  <si>
    <t>Lt conductor rebinding and GI wire used for drying clothes is removed</t>
  </si>
  <si>
    <t>Awareness of such accident given to line staff &amp; ask them to verify the line power is sitche off or not before climbing the pole</t>
  </si>
  <si>
    <t xml:space="preserve"> Earthing Wire of Transformer Structure was made properly and Maintainance done for Transformer Centre on Dt: 12/05/2025 </t>
  </si>
  <si>
    <t xml:space="preserve"> Proper Binding With LT Shackle Insulator and LT ABC 2W &amp; Insulation Tap  Provided On Detoriated Insulation Of 2W ABC  </t>
  </si>
  <si>
    <t>New Pole erected and  restringing of the line carried out</t>
  </si>
  <si>
    <t>Awareness of such accident given to line staff and FRT Staff &amp; ask them to verify the line power is switch off or not before climbing the pole</t>
  </si>
  <si>
    <t xml:space="preserve">Awareness of such accident given to line  Staff &amp; instruct them to do proper communication while working with  S S Staff </t>
  </si>
  <si>
    <t>In safety awareness program people are advised not to do any activity near MGVCL distribution network by themselves</t>
  </si>
  <si>
    <t xml:space="preserve">Maintenace of distribution box with lug &amp; 150 mm carried out and  LT cable  from TC is replaced  </t>
  </si>
  <si>
    <t xml:space="preserve">Broken LT line restringing is carried out  with proper LT maintenance work. </t>
  </si>
  <si>
    <t xml:space="preserve"> Restriging of 11 KV HT line conductor Carried  at this loaction</t>
  </si>
  <si>
    <t>New earthing at the Transformer center with PVC insulation pipe provided</t>
  </si>
  <si>
    <t>Distribution Box maintenance carried out</t>
  </si>
  <si>
    <t>New eathing of TC with PVC Insulation carried out.</t>
  </si>
  <si>
    <t xml:space="preserve">DODP maintenance carried out with earthing  </t>
  </si>
  <si>
    <t xml:space="preserve">At location 11 KV Pin Insulator replaced with polymeric pin insulator on pole   </t>
  </si>
  <si>
    <t xml:space="preserve">At location LT ABC cable is replaced </t>
  </si>
  <si>
    <t>Transformer centre GI wire  covered with earthing pipe .</t>
  </si>
  <si>
    <t>Buffalo grazing near tc where water accumulated contact with earthing wire and may got electrocuted</t>
  </si>
  <si>
    <t>Transformer centre maintenance carried out and  GI wire  covered with earthing pipe .</t>
  </si>
  <si>
    <t>LT AB Cable and 1 PH street light Cable saparated and LT Spacer provided and at new erected pole LT Shckle provided with angle by street light department.</t>
  </si>
  <si>
    <t>As per eye witness statement 11 kv ghodali village from 66 kv nenpur ss one bird pigeon trapped on pin pole top fitting on 11 kv ghodali feeder victim tried to remove this trapped bird for saving it life at that time victim called to jinjar ss to trip 11 kv sojali jgy fdr 11 kv sojali jgy fdr also passing parallel to the 11 kv ghodali feeder victim got electrocuted for primary treatment he has admitted ved hospital khatraj and then he has admitted in shelby hospital naroda for further treatment</t>
  </si>
  <si>
    <t>Broken LT line restringng carried out with proper LT maintenance work.</t>
  </si>
  <si>
    <t xml:space="preserve">Street light private wire remove  </t>
  </si>
  <si>
    <t>Consumer was asked for fresh new wiring.Consumer Submitted  new Test Report on Dtd. 29-06-2025.</t>
  </si>
  <si>
    <t>Maintainance of AB cable carried outand  damaged ab cable is repaired</t>
  </si>
  <si>
    <t>Transformer earthing reactivation done.  GI wire  covered with earthing pipe .</t>
  </si>
  <si>
    <t>100000/-Dt-13.06.25</t>
  </si>
  <si>
    <t>100000/-Dt-23.05.25</t>
  </si>
  <si>
    <t>100000/-Dt-25.06.25</t>
  </si>
  <si>
    <t>Performa – SoP 002: Action taken report for safety measures complied for the accidents occurred</t>
  </si>
  <si>
    <t>Name of Distribution Licensee: M.G.V.C.L.</t>
  </si>
  <si>
    <t>Quarter of the year :   Q-I  (Apr-May-June-2025-26)</t>
  </si>
  <si>
    <t>Year: 2025-26</t>
  </si>
  <si>
    <t>SOP 3-00B - REGISTER FOR COMPILING THE COMPLAINTS - CLASSIFIFCATION WISE</t>
  </si>
  <si>
    <t>Name of Office : MGVCL Corporate Office</t>
  </si>
  <si>
    <t>Classification</t>
  </si>
  <si>
    <t>Nature of Complaints</t>
  </si>
  <si>
    <t>Pending complaints of previous qtr.</t>
  </si>
  <si>
    <t>Complaints received during the qtr.</t>
  </si>
  <si>
    <t>Total Complaints</t>
  </si>
  <si>
    <t>No. of Complaints redressed during the quarter.</t>
  </si>
  <si>
    <t>Balance Complaints to be redressed</t>
  </si>
  <si>
    <t>Within stipulated time.</t>
  </si>
  <si>
    <t>Beyond stipulated time.</t>
  </si>
  <si>
    <t>Total</t>
  </si>
  <si>
    <t>4=2+3</t>
  </si>
  <si>
    <t>7=5+6</t>
  </si>
  <si>
    <t>8=4-7</t>
  </si>
  <si>
    <t>A</t>
  </si>
  <si>
    <t>Interruption in power supply</t>
  </si>
  <si>
    <t>I</t>
  </si>
  <si>
    <t xml:space="preserve"> Loose connections at meter, MCB or service line or from pole</t>
  </si>
  <si>
    <t>II</t>
  </si>
  <si>
    <t xml:space="preserve"> Interruption due to line breakdown</t>
  </si>
  <si>
    <t>III</t>
  </si>
  <si>
    <t xml:space="preserve"> No power complaint on account of blowing of HT/ DropOut (DO)/ LT fuse</t>
  </si>
  <si>
    <t>IV</t>
  </si>
  <si>
    <t xml:space="preserve"> Interruption due to failure of transformer or distribution transformer MCB</t>
  </si>
  <si>
    <t>V</t>
  </si>
  <si>
    <t xml:space="preserve"> Load shedding/ schedule outages</t>
  </si>
  <si>
    <t xml:space="preserve">B </t>
  </si>
  <si>
    <t>Quality of power supply</t>
  </si>
  <si>
    <t xml:space="preserve"> Ordinary case, which requires no augmentation,</t>
  </si>
  <si>
    <t xml:space="preserve"> Where augmentation is required.</t>
  </si>
  <si>
    <t xml:space="preserve"> Harmonics related issue</t>
  </si>
  <si>
    <t xml:space="preserve"> Neutral voltage related issue</t>
  </si>
  <si>
    <t xml:space="preserve"> Voltage variations related issue</t>
  </si>
  <si>
    <t xml:space="preserve">C </t>
  </si>
  <si>
    <t>Meters</t>
  </si>
  <si>
    <t xml:space="preserve"> Stopped/Defective Meters.</t>
  </si>
  <si>
    <t xml:space="preserve"> Meter accuracy test (Fast/ Slow</t>
  </si>
  <si>
    <t xml:space="preserve"> Burnt Meter</t>
  </si>
  <si>
    <t xml:space="preserve"> Stolen Meter</t>
  </si>
  <si>
    <t xml:space="preserve"> Billing on average basis for more than two hills</t>
  </si>
  <si>
    <t>VI</t>
  </si>
  <si>
    <t xml:space="preserve"> Meter boxes/ metering system</t>
  </si>
  <si>
    <t xml:space="preserve">D </t>
  </si>
  <si>
    <t>Overhead lines</t>
  </si>
  <si>
    <t xml:space="preserve"> Loose Wires</t>
  </si>
  <si>
    <t xml:space="preserve"> Inadequate ground clearance</t>
  </si>
  <si>
    <t xml:space="preserve">E </t>
  </si>
  <si>
    <t>Bills</t>
  </si>
  <si>
    <t xml:space="preserve"> For current bills where no additional information is required</t>
  </si>
  <si>
    <t xml:space="preserve"> Where additional information relating to correctness of reading etc. is required,</t>
  </si>
  <si>
    <t xml:space="preserve"> Final bill for vacation of premises/ change of occupancy</t>
  </si>
  <si>
    <t xml:space="preserve"> Change of Tariff</t>
  </si>
  <si>
    <t xml:space="preserve">F </t>
  </si>
  <si>
    <t>Service connections</t>
  </si>
  <si>
    <t xml:space="preserve"> Where extension of LT line up to 150 Metre is required</t>
  </si>
  <si>
    <t xml:space="preserve"> Where extension of LT line of more than 150 Metre and/or augmentation of distribution transformer is required</t>
  </si>
  <si>
    <t xml:space="preserve"> Where erection of new distribution transformer is required</t>
  </si>
  <si>
    <t xml:space="preserve"> Where erection of new HT line and distribution transformer is required and/ or existing HT line network is required to be augmented.</t>
  </si>
  <si>
    <t xml:space="preserve"> Where EHT level line and/ or Sub-station is required to be erected and/ or augmented</t>
  </si>
  <si>
    <t xml:space="preserve"> Modification in connected load</t>
  </si>
  <si>
    <t>VII</t>
  </si>
  <si>
    <t xml:space="preserve"> Name change/reconnection/ change of category</t>
  </si>
  <si>
    <t>VIII</t>
  </si>
  <si>
    <t xml:space="preserve"> In case connection is denied after payment against demand note</t>
  </si>
  <si>
    <t>IX</t>
  </si>
  <si>
    <t xml:space="preserve"> Transfer of connection</t>
  </si>
  <si>
    <t xml:space="preserve">G </t>
  </si>
  <si>
    <t>Request for reconnection/ consumer wanting disconnection</t>
  </si>
  <si>
    <t xml:space="preserve">H </t>
  </si>
  <si>
    <t>Refund of amount due in regard to temporary connection</t>
  </si>
  <si>
    <t>Street Light complaint</t>
  </si>
  <si>
    <t>J</t>
  </si>
  <si>
    <t>Others</t>
  </si>
  <si>
    <t>The format is to be sent quarterly
The quarterly reporting of the year means reporting for the period 1st Quarter as Apr-Jun, 2nd Quarter as Jul-Sep, 3rd Quarter as Oct – Dec and 4th Quarter as Jan - Mar of the financial Year.
For any other complaints not mentioned in the classification, the sequence for J can be used.</t>
  </si>
  <si>
    <t>Performa SoP 004 : Publicity carried out while displaying the contact details of consumer complaints centers.</t>
  </si>
  <si>
    <t>Particulars should also cover the details of publication of “Manual of Practice for Handling Complaint/ Consumer Charter/ Complaint Charter”, consumer awareness program conducted, advertisement done through various media like TV, newspaper, radio, pamphlets &amp; booklet distributions, Displays etc. The development of website and any medium through which public education is carried out can be included.</t>
  </si>
  <si>
    <t>Sr. No.
(1)</t>
  </si>
  <si>
    <t>Actions or steps carried out by distribution licensee towards public awareness in the quarter
(2)</t>
  </si>
  <si>
    <t>Likely number of consumers influenced
(3)</t>
  </si>
  <si>
    <t>Details about Media
(4)</t>
  </si>
  <si>
    <t>the Media</t>
  </si>
  <si>
    <t xml:space="preserve">RTI Officers Name is displayed at customer care centre on each office </t>
  </si>
  <si>
    <t>-</t>
  </si>
  <si>
    <t>Necessary information regarding time schedule for new connection and solving complaints is display on the board.</t>
  </si>
  <si>
    <t>Contact nos. of various officers of the company for emergency contact is also displayed at customer care centre.</t>
  </si>
  <si>
    <t>Website/ News paper</t>
  </si>
  <si>
    <t>Safety Meeting with Line Staff at various S/dn,Divisions on Every Monday (Line staff influenced)</t>
  </si>
  <si>
    <t>Meeting/ line staff infulenced</t>
  </si>
  <si>
    <t>The format is to be sent quarterly.
The column 2 shall depict any steps taken by licensee in direction of consumer awareness and educating the consumer through conducting of seminars, meetings, distribution of pamphlets, through guidelines placed on website, formulating team that visit rural area educating consumers on billing, safety measures and procedures for grievance redressal, etc.
The quarterly reporting of the year means reporting for the period 1st Quarter as Apr – Jun, 2nd Quarter as Jul – Sep, 3rd Quarter as Oct – Dec and 4th Quarter as Jan – Mar of the financial year.</t>
  </si>
  <si>
    <t>Financial Year: 2025-26</t>
  </si>
  <si>
    <t>Quarter :   Q-I (Apr-25 TO Jun-25)</t>
  </si>
  <si>
    <t>Performa SoP 005: Failure of Distribution Transformer</t>
  </si>
  <si>
    <t>Sr. No.</t>
  </si>
  <si>
    <t>Name of Circle</t>
  </si>
  <si>
    <t>Nos. of existing Distribution Transformers at the start of the quarter</t>
  </si>
  <si>
    <t>Nos. of Distribution Transformers added during the quarter</t>
  </si>
  <si>
    <t>Total number of Distribution Transformers on end of quarter</t>
  </si>
  <si>
    <t>Total number of   Distribution transformer failed during quarter</t>
  </si>
  <si>
    <t>% failure rate of Distribution transformer</t>
  </si>
  <si>
    <t>B</t>
  </si>
  <si>
    <t>C=A+B</t>
  </si>
  <si>
    <t>D</t>
  </si>
  <si>
    <t>H = (D)*100/C</t>
  </si>
  <si>
    <t>MGVCL</t>
  </si>
  <si>
    <t>Performa SoP 015: Faulty Meters Replacement</t>
  </si>
  <si>
    <t>Consumer Category</t>
  </si>
  <si>
    <t>No. of faulty meters at the start of the quarter</t>
  </si>
  <si>
    <t>No. of faulty meters added during the quarter</t>
  </si>
  <si>
    <t>Total no. of defective / faulty Meter</t>
  </si>
  <si>
    <t>No. of faulty Meters repaired and replaced</t>
  </si>
  <si>
    <t xml:space="preserve">No of faulty meters pending at the end of the quarter </t>
  </si>
  <si>
    <t>Remark</t>
  </si>
  <si>
    <t>(3)=(2)+(1)</t>
  </si>
  <si>
    <t>(5)=(3)-(4)</t>
  </si>
  <si>
    <t>Single Phase</t>
  </si>
  <si>
    <t>Three Phase</t>
  </si>
  <si>
    <t>Performa SoP 007: Sample Test result for Neutral Voltage</t>
  </si>
  <si>
    <t>Compliance Sample Test Report for Neutral Voltage</t>
  </si>
  <si>
    <t>Category of consumers</t>
  </si>
  <si>
    <t>Sample Size</t>
  </si>
  <si>
    <t>Standard specified in regulation</t>
  </si>
  <si>
    <t>Deviation of results from the sample test (Numbers)</t>
  </si>
  <si>
    <t xml:space="preserve">% age compliance </t>
  </si>
  <si>
    <t>(Numbers)</t>
  </si>
  <si>
    <t xml:space="preserve">(6) = (5)*100/(3)  </t>
  </si>
  <si>
    <t>LT consumers</t>
  </si>
  <si>
    <t> 2%</t>
  </si>
  <si>
    <t>Domestic</t>
  </si>
  <si>
    <t>  2%</t>
  </si>
  <si>
    <t>Commercial</t>
  </si>
  <si>
    <t>Industrial</t>
  </si>
  <si>
    <t>Agricultural</t>
  </si>
  <si>
    <t>Public water works</t>
  </si>
  <si>
    <t>HT consumers</t>
  </si>
  <si>
    <t>HT industrial</t>
  </si>
  <si>
    <t>Performa SoP 008: Sample Test result for Voltage variations</t>
  </si>
  <si>
    <t>Compliance Sample Test Report for voltage variations</t>
  </si>
  <si>
    <t>Voltage Level</t>
  </si>
  <si>
    <t>Sample Size (numbers)</t>
  </si>
  <si>
    <t>Limit or prescribed standard</t>
  </si>
  <si>
    <t>% age compliance</t>
  </si>
  <si>
    <t xml:space="preserve">(5) = (4)*100/(2)  </t>
  </si>
  <si>
    <t>Low Voltage</t>
  </si>
  <si>
    <t xml:space="preserve"> +6% to -6%</t>
  </si>
  <si>
    <t>High Voltage</t>
  </si>
  <si>
    <t xml:space="preserve"> +6% to -9%</t>
  </si>
  <si>
    <t>Extra High Voltage</t>
  </si>
  <si>
    <t xml:space="preserve"> +10% to -12.50%</t>
  </si>
  <si>
    <t>Performa SoP 009: Sample Test result for Harmonics</t>
  </si>
  <si>
    <t xml:space="preserve">Compliance Sample Test Report for Harmonics </t>
  </si>
  <si>
    <t>Sample size (Numbers)</t>
  </si>
  <si>
    <t>Limit or standard prescribed</t>
  </si>
  <si>
    <t>%age compliance</t>
  </si>
  <si>
    <t>EHT consumers</t>
  </si>
  <si>
    <r>
      <t xml:space="preserve">Note: The licensee shall also submit along with the above harmonic data, 
the records of customer wise drawls of harmonic currents measured at various strategic points. </t>
    </r>
    <r>
      <rPr>
        <b/>
        <sz val="12"/>
        <color indexed="8"/>
        <rFont val="Trebuchet MS"/>
        <family val="2"/>
      </rPr>
      <t xml:space="preserve"> </t>
    </r>
  </si>
  <si>
    <t xml:space="preserve">The formats SoP 008, SoP 009 and SoP 010 have to be sent annually. </t>
  </si>
  <si>
    <t>For the purpose of annual submissions, the year end has to be 
considered as the end of December month of a particular year.</t>
  </si>
  <si>
    <t>Performa SoP 016: Compensation details</t>
  </si>
  <si>
    <t>COMPENSATION DETAILS</t>
  </si>
  <si>
    <t>Sr.
No.</t>
  </si>
  <si>
    <t>Service Area</t>
  </si>
  <si>
    <t>Compensation payable to</t>
  </si>
  <si>
    <t>Claimed</t>
  </si>
  <si>
    <t/>
  </si>
  <si>
    <t>Payable</t>
  </si>
  <si>
    <t>consumer for the period of
default in case of violation 
of standard</t>
  </si>
  <si>
    <t>No. of
cases</t>
  </si>
  <si>
    <t>Amount
(Rs.)</t>
  </si>
  <si>
    <t>No. of cases in 
which 
compensation 
is payable</t>
  </si>
  <si>
    <t>Amount
payable 
(Rs.)</t>
  </si>
  <si>
    <t>Amount
paid 
(Rs.)</t>
  </si>
  <si>
    <t>Registration of complaint 
and intimation of Unique 
complaint Number to the 
Complainant</t>
  </si>
  <si>
    <t>Rs. 50/- for each default</t>
  </si>
  <si>
    <t>Issuance of Demand Note 
for New Connection, Load
Enhancement, Shifting of
connection at other premises,
Conversion of Service,
Temporary Supply, Shifting
of Service Connection in
exiting premises, Deviation
of line and Shifting of
equipments</t>
  </si>
  <si>
    <t>Rs. 50 for each day of
default.</t>
  </si>
  <si>
    <t>New Connection, Load
Enhancement, Shifting of
connection at other premises
and Conversion of Service 
where no Network erection
and/or augmentation is
required.</t>
  </si>
  <si>
    <t>New Connection, Load
Enhancement, Shifting of
connection at other premises
and Conversion of Service
where Network erection
and/or augmentation is
required.</t>
  </si>
  <si>
    <t>Release of temporary supply</t>
  </si>
  <si>
    <t>Shifting of meter/services in
the existing premises</t>
  </si>
  <si>
    <t>Shifting of LT/HT lines</t>
  </si>
  <si>
    <t>Shifting of Transformer
structures</t>
  </si>
  <si>
    <t>Settlement of amount for
refunding of excess amount 
after completion of work.</t>
  </si>
  <si>
    <t>Transfer of Service
Connection with respect to
change of name or change of
ownership</t>
  </si>
  <si>
    <t>Application from consumer
requesting Change in Tariff
Class/Category.</t>
  </si>
  <si>
    <t>Complaint Related to Billing</t>
  </si>
  <si>
    <t>Replacement of Meter</t>
  </si>
  <si>
    <t>Rs. 25/- for each day of
default subject to maximum
of Rs. 1500/- for LT
connections and Rs. 250/-
for each day of default 
subject to maximum of Rs.
2500/- for HT connections.</t>
  </si>
  <si>
    <t>Reconnection of Supply</t>
  </si>
  <si>
    <t>Rs. 25/- for each six hours
(or part thereof) of delay in
restoration of supply subject 
to maximum Rs. 500/- for
LT connection and Rs. 50/-
for each six hours (or part 
thereof) of delay in
restoration of supply subject 
to maximum Rs. 1000/- for
HT connection.</t>
  </si>
  <si>
    <t>More than 2 interruptions in
a day to the consumer for the 
reasons not attributable to
the nature of fault as
mentioned in Clause 8.4 of
these Regulations.</t>
  </si>
  <si>
    <t>Rs. 25/- for each interruption
subject to maximum Rs.
500/- for LT connection and
Rs. 50/- for each interruption
subject to maximum Rs.
1000/- for HT connection.</t>
  </si>
  <si>
    <t>Failure to restore power
supply in case of blowing of
fuse of LT side distribution
transformer, at consumer
premises, trouble of MCB of
distribution transformer,
loose connection at pole,
MCB or meter, etc.</t>
  </si>
  <si>
    <t>Rs. 50/- per hour per
Consumer for the first two
hours of default. Thereafter
Rs. 100/- per hour per
Consumer subject to
maximum of Rs. 500/- per
day for LT consumer and
maximum of Rs. 2000/- per
day for HT consumer.</t>
  </si>
  <si>
    <t>Failure to restore power
supply in case of blowing of
HT side fuse of distribution
transformer</t>
  </si>
  <si>
    <t>Failure to restore power
supply in case of HT and LT 
line fault</t>
  </si>
  <si>
    <t>Failure to restore power
supply in case of
Distribution transformer
failure</t>
  </si>
  <si>
    <t>Failure to restore power
supply in case of failure of
underground service or
underground HT/LT cable</t>
  </si>
  <si>
    <t>Scheduled Power Outage</t>
  </si>
  <si>
    <t>Rs. 50/- per hour per
Consumer for the first two
hours of default. Thereafter
Rs. 100/- per hour per
Consumer</t>
  </si>
  <si>
    <t>Site Visit and Intimation to
the Consumer about likely
time to resolve the complaint 
related to voltage 
fluctuation.</t>
  </si>
  <si>
    <t>Rs. 200/- for each instance
for each complaint.</t>
  </si>
  <si>
    <t>Complaint of Neutral 
Voltage</t>
  </si>
  <si>
    <t>Rs. 250/- for each complaint</t>
  </si>
  <si>
    <t>Complaint regarding Voltage 
variations at the point of
commencement of supply.</t>
  </si>
  <si>
    <t>Rs. 25/- for each day of
default subject to maximum
of Rs. 500/-</t>
  </si>
  <si>
    <t>Performa SoP 017: Individual Complaint where Compensation has been paid (To be submitted Quarterly)</t>
  </si>
  <si>
    <t>Complaint 
No.</t>
  </si>
  <si>
    <t>Date of filing
Complaint/ 
Automatic 
Compensation</t>
  </si>
  <si>
    <t>Consumer
No. and
Name and
Address
of the 
Consumer</t>
  </si>
  <si>
    <t>Nature of
Complaint</t>
  </si>
  <si>
    <t>Reference
Standard of
Performance</t>
  </si>
  <si>
    <t>Amount of
compensation 
(Rs.)</t>
  </si>
  <si>
    <t>Whether 
Compensation 
paid 
automatically
or Consumer
has to
approach 
CGRF to get
compensation</t>
  </si>
  <si>
    <t>Whether CGRF has
upheld 
demand of
Consumer of
Compensation 
and if Yes, 
date of order
of CGRF and
date of
compensation paid</t>
  </si>
  <si>
    <t>Q-1 (Apr-June-25)</t>
  </si>
  <si>
    <t>SoP 010 – A System Average Interruption Frequency Index (SAIFI)</t>
  </si>
  <si>
    <t>Sr.
No</t>
  </si>
  <si>
    <t>Month</t>
  </si>
  <si>
    <t>Number of Sustained Interruptions during the Reporting Period = Ai</t>
  </si>
  <si>
    <t>Number of Interrupted Customers for Sustained Interruption events during the Reporting Period = Ni</t>
  </si>
  <si>
    <t>Total number
of Customers
Served for the
Areas = Nt</t>
  </si>
  <si>
    <t>Total Number of
Interrupted Customers for Sustained Interruption events during the Reporting Period = Σ (Ai x Ni)</t>
  </si>
  <si>
    <t>SAIFI = Σ (Ai x Ni) /Nt</t>
  </si>
  <si>
    <t>6 = Σ (3 x 4)</t>
  </si>
  <si>
    <t>7 = 6 / 5</t>
  </si>
  <si>
    <t>SoP 011 – System Average Interruption Duration Index (SAIDI)</t>
  </si>
  <si>
    <t>Number of Sustained Interruptions during the Reporting Period = Ai
(Nos)</t>
  </si>
  <si>
    <t>Total Outage Duration
(Hr : Min)</t>
  </si>
  <si>
    <t>Restoration time for each Interruption Event = Ri
(Hr : Min)</t>
  </si>
  <si>
    <t>Number of Interrupted Customers for Sustained Interruption events during the Reporting Period = Ni
(Nos)</t>
  </si>
  <si>
    <t>Total Customer Interruption Duration = Ri x Ni
(Hr : Min)</t>
  </si>
  <si>
    <t>Total Number of Customers Served  for the Areas = Nt
(Nos)</t>
  </si>
  <si>
    <t>Cumulative Customer Interruptions Duration  = Σ(Ri x Ni)
(Hr : Min)</t>
  </si>
  <si>
    <t>SAIDI
= Σ (Ri x Ni) / Nt                  (Hr : Min)</t>
  </si>
  <si>
    <t>5 = 4 / 3</t>
  </si>
  <si>
    <t>7 = 5 x 6</t>
  </si>
  <si>
    <t>9 = Σ (5 x 6)</t>
  </si>
  <si>
    <t>10 = 9 /8</t>
  </si>
  <si>
    <t>83915:48</t>
  </si>
  <si>
    <t>6023515:12</t>
  </si>
  <si>
    <t>5550204:23</t>
  </si>
  <si>
    <t xml:space="preserve">SoP 012 – : Momentary Average Interruption Frequency Index (MAIFI)   </t>
  </si>
  <si>
    <t xml:space="preserve">Sr.
No   </t>
  </si>
  <si>
    <t xml:space="preserve">Month       </t>
  </si>
  <si>
    <t>Total Number
of
Momentary
interruptions
= Imi</t>
  </si>
  <si>
    <t>Total Number
of Consumers
affected due
to
Momentary
Interruption
Events during
the Reporting
Period = Nmi</t>
  </si>
  <si>
    <t>Number of
Customer
Momentary
Interruptions
= IMi * Nmi</t>
  </si>
  <si>
    <t>Total
Number of
Customers
Served for
the Areas =
Nt</t>
  </si>
  <si>
    <t>Cumulative Momentary
Customer Interruptions =
Σ (Imi x Nmi)</t>
  </si>
  <si>
    <t>MAIFI =
 Σ (IMi x Nmi)/
Nt</t>
  </si>
  <si>
    <t>5=3*4</t>
  </si>
  <si>
    <t>7 = Σ (3 x 4)</t>
  </si>
  <si>
    <t>8=7/6</t>
  </si>
  <si>
    <t xml:space="preserve">SoP 013 – : Customer Average Interruption Duration Index (CAIDI)  </t>
  </si>
  <si>
    <t>Total
Number of
Sustained
Interruptions
during the
Reporting
Period =
Σ Ai</t>
  </si>
  <si>
    <t>Total
Restoration time
for Interruption
Events =
Σ Ri (Hr : Min)</t>
  </si>
  <si>
    <t>Total Number of
Interrupted
Customers for
Sustained
Interruption
events during
the Reporting
Period = Σni</t>
  </si>
  <si>
    <t>CAIDI=Σ (Ri x Ni) /     Σ (Ai x Ni)
= SAIDI/ SAIFI</t>
  </si>
  <si>
    <t>6 = (4 x 5) / (3 x 5)</t>
  </si>
  <si>
    <t>1. Unauthorised use of Electricity (1st Quarter as Apr 25 - Jun 25)</t>
  </si>
  <si>
    <t>No. of cases Booked</t>
  </si>
  <si>
    <t>No. of cases where UUE is established by the Licensee</t>
  </si>
  <si>
    <t>No. of cases where appeal filed by the consumer before the Apellate Authority</t>
  </si>
  <si>
    <t>No. of cases decided by the Appellate Authority in favour of the the Licensee</t>
  </si>
  <si>
    <t>No. of cases decided by the Appellate Authority in favour of the the Consumer</t>
  </si>
  <si>
    <t>2. Theft of Electricity (1st Quarter as Apr 25 - Jun 25)</t>
  </si>
  <si>
    <t>No. of complaints filed by the Licensee in Police Station</t>
  </si>
  <si>
    <t>No. of cases in which the judgement delivered by the Special Court</t>
  </si>
  <si>
    <t>No. of cases decided by the Special Court in favour of Licensee</t>
  </si>
  <si>
    <t>No. of cases decided by the Special Court in favour of Consumer</t>
  </si>
  <si>
    <t>Note:-</t>
  </si>
  <si>
    <t>The format is to be sent quarterly.</t>
  </si>
  <si>
    <t>The format shall include individual consumer wise details.</t>
  </si>
  <si>
    <t>The quarterly reporting of the year means reporting for the period 1st Quarter as Apr – Jun, 2nd Quarter as Jul – Sep, 3 rd Quarter as Oct – Dec and 4th Quarter as Jan – Mar of the financial year.</t>
  </si>
</sst>
</file>

<file path=xl/styles.xml><?xml version="1.0" encoding="utf-8"?>
<styleSheet xmlns="http://schemas.openxmlformats.org/spreadsheetml/2006/main" xmlns:mc="http://schemas.openxmlformats.org/markup-compatibility/2006" xmlns:x14ac="http://schemas.microsoft.com/office/spreadsheetml/2009/9/ac" mc:Ignorable="x14ac">
  <numFmts count="23">
    <numFmt numFmtId="41" formatCode="_ * #,##0_ ;_ * \-#,##0_ ;_ * &quot;-&quot;_ ;_ @_ "/>
    <numFmt numFmtId="43" formatCode="_ * #,##0.00_ ;_ * \-#,##0.00_ ;_ * &quot;-&quot;??_ ;_ @_ "/>
    <numFmt numFmtId="164" formatCode="&quot;$&quot;#,##0_);\(&quot;$&quot;#,##0\)"/>
    <numFmt numFmtId="165" formatCode="_(* #,##0.00_);_(* \(#,##0.00\);_(* &quot;-&quot;??_);_(@_)"/>
    <numFmt numFmtId="166" formatCode="#,##0&quot; грн.&quot;;\-#,##0&quot; грн.&quot;"/>
    <numFmt numFmtId="167" formatCode="&quot;\&quot;#,##0.00;[Red]\-&quot;\&quot;#,##0.00"/>
    <numFmt numFmtId="168" formatCode="\\#,##0.00;[Red]&quot;-\&quot;#,##0.00"/>
    <numFmt numFmtId="169" formatCode="&quot;$&quot;#,##0.00;[Red]\-&quot;$&quot;#,##0.00"/>
    <numFmt numFmtId="170" formatCode="&quot;грн.&quot;#,##0.00;[Red]&quot;-грн.&quot;#,##0.00"/>
    <numFmt numFmtId="171" formatCode="_-* #,##0.00\ &quot;€&quot;_-;\-* #,##0.00\ &quot;€&quot;_-;_-* &quot;-&quot;??\ &quot;€&quot;_-;_-@_-"/>
    <numFmt numFmtId="172" formatCode="_-* #,##0.00&quot; €&quot;_-;\-* #,##0.00&quot; €&quot;_-;_-* \-??&quot; €&quot;_-;_-@_-"/>
    <numFmt numFmtId="173" formatCode="#,##0.0"/>
    <numFmt numFmtId="174" formatCode="_-* #,##0\ _F_-;\-* #,##0\ _F_-;_-* &quot;-&quot;\ _F_-;_-@_-"/>
    <numFmt numFmtId="175" formatCode="_-* #,##0.00\ _F_-;\-* #,##0.00\ _F_-;_-* &quot;-&quot;??\ _F_-;_-@_-"/>
    <numFmt numFmtId="176" formatCode="0.000"/>
    <numFmt numFmtId="177" formatCode="_ &quot;Fr.&quot;\ * #,##0_ ;_ &quot;Fr.&quot;\ * \-#,##0_ ;_ &quot;Fr.&quot;\ * &quot;-&quot;_ ;_ @_ "/>
    <numFmt numFmtId="178" formatCode="_ &quot;Fr.&quot;\ * #,##0.00_ ;_ &quot;Fr.&quot;\ * \-#,##0.00_ ;_ &quot;Fr.&quot;\ * &quot;-&quot;??_ ;_ @_ "/>
    <numFmt numFmtId="179" formatCode="_-&quot;$&quot;* #,##0_-;\-&quot;$&quot;* #,##0_-;_-&quot;$&quot;* &quot;-&quot;_-;_-@_-"/>
    <numFmt numFmtId="180" formatCode="_-&quot;$&quot;* #,##0.00_-;\-&quot;$&quot;* #,##0.00_-;_-&quot;$&quot;* &quot;-&quot;??_-;_-@_-"/>
    <numFmt numFmtId="181" formatCode="&quot;\&quot;#,##0.00;[Red]&quot;\&quot;\-#,##0.00"/>
    <numFmt numFmtId="182" formatCode="&quot;\&quot;#,##0;[Red]&quot;\&quot;\-#,##0"/>
    <numFmt numFmtId="183" formatCode="0.0"/>
    <numFmt numFmtId="184" formatCode="[hh]:mm"/>
  </numFmts>
  <fonts count="138">
    <font>
      <sz val="11"/>
      <color theme="1"/>
      <name val="Calibri"/>
      <family val="2"/>
      <scheme val="minor"/>
    </font>
    <font>
      <sz val="11"/>
      <color theme="1"/>
      <name val="Calibri"/>
      <family val="2"/>
      <scheme val="minor"/>
    </font>
    <font>
      <sz val="10"/>
      <color indexed="8"/>
      <name val="Arial"/>
      <family val="2"/>
    </font>
    <font>
      <sz val="10"/>
      <name val="Arial"/>
      <family val="2"/>
      <charset val="1"/>
    </font>
    <font>
      <sz val="10"/>
      <name val="Arial"/>
      <family val="2"/>
    </font>
    <font>
      <sz val="11"/>
      <color indexed="8"/>
      <name val="Calibri"/>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indexed="8"/>
      <name val="Arial"/>
      <family val="2"/>
      <charset val="1"/>
    </font>
    <font>
      <sz val="11"/>
      <name val="‚l‚r ‚oƒSƒVƒbƒN"/>
      <family val="3"/>
      <charset val="128"/>
    </font>
    <font>
      <sz val="11"/>
      <color indexed="9"/>
      <name val="Calibri"/>
      <family val="2"/>
    </font>
    <font>
      <sz val="12"/>
      <name val="¹UAAA¼"/>
      <family val="3"/>
      <charset val="129"/>
    </font>
    <font>
      <sz val="11"/>
      <color indexed="20"/>
      <name val="Calibri"/>
      <family val="2"/>
    </font>
    <font>
      <sz val="7"/>
      <name val="Helv"/>
    </font>
    <font>
      <sz val="12"/>
      <name val="Tms Rmn"/>
    </font>
    <font>
      <b/>
      <sz val="10"/>
      <name val="MS Sans Serif"/>
      <family val="2"/>
    </font>
    <font>
      <b/>
      <sz val="11"/>
      <color indexed="52"/>
      <name val="Calibri"/>
      <family val="2"/>
    </font>
    <font>
      <b/>
      <sz val="11"/>
      <color indexed="9"/>
      <name val="Calibri"/>
      <family val="2"/>
    </font>
    <font>
      <i/>
      <sz val="11"/>
      <color indexed="23"/>
      <name val="Calibri"/>
      <family val="2"/>
    </font>
    <font>
      <sz val="10"/>
      <color indexed="10"/>
      <name val="Arial"/>
      <family val="2"/>
    </font>
    <font>
      <sz val="11"/>
      <color indexed="17"/>
      <name val="Calibri"/>
      <family val="2"/>
    </font>
    <font>
      <sz val="8"/>
      <name val="Arial"/>
      <family val="2"/>
    </font>
    <font>
      <b/>
      <sz val="12"/>
      <color indexed="9"/>
      <name val="Tms Rmn"/>
    </font>
    <font>
      <b/>
      <sz val="12"/>
      <name val="Arial"/>
      <family val="2"/>
    </font>
    <font>
      <b/>
      <sz val="18"/>
      <name val="Arial"/>
      <family val="2"/>
    </font>
    <font>
      <b/>
      <sz val="15"/>
      <color indexed="56"/>
      <name val="Calibri"/>
      <family val="2"/>
    </font>
    <font>
      <b/>
      <sz val="13"/>
      <color indexed="56"/>
      <name val="Calibri"/>
      <family val="2"/>
    </font>
    <font>
      <b/>
      <sz val="11"/>
      <color indexed="56"/>
      <name val="Calibri"/>
      <family val="2"/>
    </font>
    <font>
      <u/>
      <sz val="9"/>
      <color indexed="12"/>
      <name val="Arial"/>
      <family val="2"/>
    </font>
    <font>
      <sz val="11"/>
      <color indexed="62"/>
      <name val="Calibri"/>
      <family val="2"/>
    </font>
    <font>
      <sz val="11"/>
      <color indexed="52"/>
      <name val="Calibri"/>
      <family val="2"/>
    </font>
    <font>
      <sz val="11"/>
      <color indexed="60"/>
      <name val="Calibri"/>
      <family val="2"/>
    </font>
    <font>
      <sz val="7"/>
      <name val="Small Fonts"/>
      <family val="2"/>
    </font>
    <font>
      <sz val="10"/>
      <name val="Courier"/>
      <family val="3"/>
    </font>
    <font>
      <sz val="10"/>
      <name val="Courier New"/>
      <family val="3"/>
    </font>
    <font>
      <sz val="12"/>
      <name val="Times New Roman"/>
      <family val="1"/>
    </font>
    <font>
      <b/>
      <sz val="11"/>
      <color indexed="63"/>
      <name val="Calibri"/>
      <family val="2"/>
    </font>
    <font>
      <b/>
      <sz val="10"/>
      <name val="Arial CE"/>
      <family val="2"/>
      <charset val="238"/>
    </font>
    <font>
      <sz val="7"/>
      <color indexed="10"/>
      <name val="Helv"/>
    </font>
    <font>
      <u/>
      <sz val="9"/>
      <color indexed="36"/>
      <name val="Arial"/>
      <family val="2"/>
    </font>
    <font>
      <u/>
      <sz val="9"/>
      <color indexed="20"/>
      <name val="Arial"/>
      <family val="2"/>
    </font>
    <font>
      <b/>
      <sz val="18"/>
      <color indexed="56"/>
      <name val="Cambria"/>
      <family val="2"/>
    </font>
    <font>
      <b/>
      <sz val="18"/>
      <color theme="3"/>
      <name val="Cambria"/>
      <family val="2"/>
    </font>
    <font>
      <b/>
      <sz val="11"/>
      <color indexed="8"/>
      <name val="Calibri"/>
      <family val="2"/>
    </font>
    <font>
      <sz val="11"/>
      <color indexed="10"/>
      <name val="Calibri"/>
      <family val="2"/>
    </font>
    <font>
      <sz val="14"/>
      <name val="뼻뮝"/>
      <family val="3"/>
      <charset val="129"/>
    </font>
    <font>
      <sz val="12"/>
      <name val="뼻뮝"/>
      <family val="1"/>
      <charset val="129"/>
    </font>
    <font>
      <sz val="12"/>
      <name val="바탕체"/>
      <family val="1"/>
      <charset val="129"/>
    </font>
    <font>
      <sz val="10"/>
      <name val="굴림체"/>
      <family val="3"/>
      <charset val="129"/>
    </font>
    <font>
      <sz val="10"/>
      <color theme="1"/>
      <name val="Calibri"/>
      <family val="2"/>
      <scheme val="minor"/>
    </font>
    <font>
      <sz val="12"/>
      <name val="Tahoma"/>
      <family val="2"/>
    </font>
    <font>
      <sz val="11"/>
      <color theme="1"/>
      <name val="Tahoma"/>
      <family val="2"/>
    </font>
    <font>
      <sz val="12"/>
      <color indexed="8"/>
      <name val="Tahoma"/>
      <family val="2"/>
    </font>
    <font>
      <sz val="14"/>
      <color indexed="8"/>
      <name val="Tahoma"/>
      <family val="2"/>
    </font>
    <font>
      <sz val="8"/>
      <color indexed="8"/>
      <name val="Tahoma"/>
      <family val="2"/>
    </font>
    <font>
      <sz val="10"/>
      <color indexed="8"/>
      <name val="Tahoma"/>
      <family val="2"/>
    </font>
    <font>
      <sz val="10"/>
      <color theme="1"/>
      <name val="Tahoma"/>
      <family val="2"/>
    </font>
    <font>
      <b/>
      <sz val="12"/>
      <name val="Trebuchet MS"/>
      <family val="2"/>
    </font>
    <font>
      <b/>
      <sz val="12"/>
      <color indexed="8"/>
      <name val="Trebuchet MS"/>
      <family val="2"/>
    </font>
    <font>
      <sz val="12"/>
      <color indexed="8"/>
      <name val="Trebuchet MS"/>
      <family val="2"/>
    </font>
    <font>
      <sz val="12"/>
      <name val="Trebuchet MS"/>
      <family val="2"/>
    </font>
    <font>
      <sz val="16"/>
      <color theme="1"/>
      <name val="Trebuchet MS"/>
      <family val="2"/>
    </font>
    <font>
      <b/>
      <sz val="8"/>
      <color indexed="8"/>
      <name val="Trebuchet MS"/>
      <family val="2"/>
    </font>
    <font>
      <b/>
      <sz val="16"/>
      <color theme="1"/>
      <name val="Trebuchet MS"/>
      <family val="2"/>
    </font>
    <font>
      <sz val="11"/>
      <color theme="1"/>
      <name val="Trebuchet MS"/>
      <family val="2"/>
    </font>
    <font>
      <sz val="14"/>
      <name val="Trebuchet MS"/>
      <family val="2"/>
    </font>
    <font>
      <b/>
      <sz val="11"/>
      <color theme="1"/>
      <name val="Tahoma"/>
      <family val="2"/>
    </font>
    <font>
      <sz val="14"/>
      <color theme="1"/>
      <name val="Calibri"/>
      <family val="2"/>
      <scheme val="minor"/>
    </font>
    <font>
      <b/>
      <sz val="11"/>
      <color indexed="8"/>
      <name val="Tahoma"/>
      <family val="2"/>
    </font>
    <font>
      <sz val="10"/>
      <name val="Tahoma"/>
      <family val="2"/>
    </font>
    <font>
      <b/>
      <sz val="14"/>
      <color indexed="8"/>
      <name val="Tahoma"/>
      <family val="2"/>
    </font>
    <font>
      <sz val="14"/>
      <name val="Tahoma"/>
      <family val="2"/>
    </font>
    <font>
      <b/>
      <sz val="16"/>
      <name val="Trebuchet MS"/>
      <family val="2"/>
    </font>
    <font>
      <sz val="9"/>
      <color theme="1"/>
      <name val="Calibri"/>
      <family val="2"/>
      <scheme val="minor"/>
    </font>
    <font>
      <sz val="8"/>
      <color theme="1"/>
      <name val="Calibri"/>
      <family val="2"/>
      <scheme val="minor"/>
    </font>
    <font>
      <sz val="16"/>
      <color indexed="8"/>
      <name val="Calibri"/>
      <family val="2"/>
      <scheme val="minor"/>
    </font>
    <font>
      <sz val="16"/>
      <color theme="1"/>
      <name val="Calibri"/>
      <family val="2"/>
      <scheme val="minor"/>
    </font>
    <font>
      <sz val="16"/>
      <color rgb="FFFF0000"/>
      <name val="Calibri"/>
      <family val="2"/>
      <scheme val="minor"/>
    </font>
    <font>
      <sz val="12"/>
      <color theme="1"/>
      <name val="Tahoma"/>
      <family val="2"/>
    </font>
    <font>
      <sz val="9"/>
      <color theme="1"/>
      <name val="Tahoma"/>
      <family val="2"/>
    </font>
    <font>
      <sz val="11"/>
      <name val="Calibri"/>
      <family val="2"/>
      <scheme val="minor"/>
    </font>
    <font>
      <sz val="14"/>
      <color theme="1"/>
      <name val="Tahoma"/>
      <family val="2"/>
    </font>
    <font>
      <sz val="10"/>
      <name val="Tahoma"/>
      <family val="2"/>
      <charset val="1"/>
    </font>
    <font>
      <sz val="11"/>
      <name val="Tahoma"/>
      <family val="2"/>
    </font>
    <font>
      <b/>
      <sz val="14"/>
      <name val="Trebuchet MS"/>
      <family val="2"/>
    </font>
    <font>
      <b/>
      <sz val="14"/>
      <color rgb="FF0070C0"/>
      <name val="Calibri"/>
      <family val="2"/>
      <scheme val="minor"/>
    </font>
    <font>
      <b/>
      <sz val="12"/>
      <name val="Times New Roman"/>
      <family val="1"/>
    </font>
    <font>
      <sz val="11"/>
      <name val="Arial"/>
      <family val="2"/>
    </font>
    <font>
      <sz val="11"/>
      <color theme="1"/>
      <name val="Arial"/>
      <family val="2"/>
    </font>
    <font>
      <b/>
      <sz val="11"/>
      <color theme="1"/>
      <name val="Arial"/>
      <family val="2"/>
    </font>
    <font>
      <sz val="12"/>
      <color indexed="8"/>
      <name val="Times New Roman"/>
      <family val="1"/>
    </font>
    <font>
      <sz val="12"/>
      <color theme="1"/>
      <name val="Times New Roman"/>
      <family val="1"/>
    </font>
    <font>
      <b/>
      <sz val="16"/>
      <name val="Leelawadee"/>
      <family val="2"/>
    </font>
    <font>
      <sz val="11"/>
      <name val="Leelawadee"/>
      <family val="2"/>
    </font>
    <font>
      <b/>
      <sz val="16"/>
      <color theme="1"/>
      <name val="Leelawadee"/>
      <family val="2"/>
    </font>
    <font>
      <b/>
      <sz val="12"/>
      <name val="Leelawadee"/>
      <family val="2"/>
    </font>
    <font>
      <sz val="12"/>
      <name val="Leelawadee"/>
      <family val="2"/>
    </font>
    <font>
      <sz val="12"/>
      <color theme="1"/>
      <name val="Leelawadee"/>
      <family val="2"/>
    </font>
    <font>
      <b/>
      <sz val="18"/>
      <color theme="1"/>
      <name val="Leelawadee"/>
      <family val="2"/>
    </font>
    <font>
      <b/>
      <sz val="14"/>
      <color theme="1"/>
      <name val="Leelawadee"/>
      <family val="2"/>
    </font>
    <font>
      <b/>
      <sz val="12"/>
      <color theme="1"/>
      <name val="Leelawadee"/>
      <family val="2"/>
    </font>
    <font>
      <sz val="14"/>
      <color theme="1"/>
      <name val="Leelawadee"/>
      <family val="2"/>
    </font>
    <font>
      <b/>
      <sz val="11"/>
      <color theme="1"/>
      <name val="Leelawadee"/>
      <family val="2"/>
    </font>
    <font>
      <sz val="12"/>
      <color theme="1"/>
      <name val="Trebuchet MS"/>
      <family val="2"/>
    </font>
    <font>
      <sz val="8"/>
      <color indexed="8"/>
      <name val="Bookman Old Style"/>
      <family val="1"/>
    </font>
    <font>
      <sz val="12"/>
      <color theme="1"/>
      <name val="Arial"/>
      <family val="2"/>
    </font>
    <font>
      <sz val="9"/>
      <color indexed="8"/>
      <name val="Arial"/>
      <family val="2"/>
    </font>
    <font>
      <sz val="9"/>
      <color theme="1"/>
      <name val="Arial"/>
      <family val="2"/>
    </font>
    <font>
      <b/>
      <sz val="9"/>
      <name val="Times New Roman"/>
      <family val="2"/>
    </font>
    <font>
      <sz val="9"/>
      <name val="Times New Roman"/>
      <family val="2"/>
    </font>
    <font>
      <sz val="11"/>
      <name val="Times New Roman"/>
      <family val="2"/>
    </font>
    <font>
      <b/>
      <sz val="11"/>
      <color indexed="8"/>
      <name val="Trebuchet MS"/>
      <family val="2"/>
    </font>
    <font>
      <sz val="8"/>
      <color theme="1"/>
      <name val="Arial"/>
      <family val="2"/>
    </font>
    <font>
      <b/>
      <sz val="11"/>
      <color rgb="FF000000"/>
      <name val="Times New Roman"/>
      <family val="1"/>
    </font>
    <font>
      <b/>
      <sz val="12"/>
      <color theme="1"/>
      <name val="Trebuchet MS"/>
      <family val="2"/>
    </font>
    <font>
      <b/>
      <sz val="12"/>
      <color theme="1"/>
      <name val="Calibri"/>
      <family val="2"/>
      <scheme val="minor"/>
    </font>
    <font>
      <b/>
      <sz val="11"/>
      <name val="Arial"/>
      <family val="2"/>
    </font>
    <font>
      <b/>
      <sz val="14"/>
      <color rgb="FFFF0000"/>
      <name val="Arial"/>
      <family val="2"/>
    </font>
    <font>
      <u/>
      <sz val="11"/>
      <color theme="10"/>
      <name val="Calibri"/>
      <family val="2"/>
    </font>
    <font>
      <sz val="11"/>
      <name val="Calibri"/>
      <family val="2"/>
    </font>
    <font>
      <b/>
      <sz val="20"/>
      <color theme="1"/>
      <name val="Times New Roman"/>
      <family val="1"/>
    </font>
    <font>
      <b/>
      <sz val="16"/>
      <color theme="1"/>
      <name val="Times New Roman"/>
      <family val="1"/>
    </font>
    <font>
      <sz val="16"/>
      <color theme="1"/>
      <name val="Times New Roman"/>
      <family val="1"/>
    </font>
    <font>
      <b/>
      <sz val="18"/>
      <color theme="1"/>
      <name val="Times New Roman"/>
      <family val="1"/>
    </font>
  </fonts>
  <fills count="7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2"/>
        <bgColor indexed="31"/>
      </patternFill>
    </fill>
    <fill>
      <patternFill patternType="solid">
        <fgColor indexed="65"/>
        <bgColor indexed="64"/>
      </patternFill>
    </fill>
    <fill>
      <patternFill patternType="solid">
        <fgColor indexed="26"/>
        <bgColor indexed="64"/>
      </patternFill>
    </fill>
    <fill>
      <patternFill patternType="solid">
        <fgColor indexed="26"/>
        <bgColor indexed="9"/>
      </patternFill>
    </fill>
    <fill>
      <patternFill patternType="solid">
        <fgColor indexed="43"/>
      </patternFill>
    </fill>
    <fill>
      <patternFill patternType="solid">
        <fgColor indexed="26"/>
      </patternFill>
    </fill>
    <fill>
      <patternFill patternType="solid">
        <fgColor rgb="FFFFFF00"/>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theme="6" tint="0.79998168889431442"/>
        <bgColor indexed="64"/>
      </patternFill>
    </fill>
    <fill>
      <patternFill patternType="solid">
        <fgColor theme="0"/>
        <bgColor rgb="FF000000"/>
      </patternFill>
    </fill>
    <fill>
      <patternFill patternType="solid">
        <fgColor theme="0" tint="-4.9989318521683403E-2"/>
        <bgColor indexed="64"/>
      </patternFill>
    </fill>
    <fill>
      <patternFill patternType="solid">
        <fgColor theme="5" tint="0.59999389629810485"/>
        <bgColor indexed="64"/>
      </patternFill>
    </fill>
    <fill>
      <patternFill patternType="solid">
        <fgColor theme="4" tint="0.59999389629810485"/>
        <bgColor indexed="64"/>
      </patternFill>
    </fill>
  </fills>
  <borders count="7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diagonal/>
    </border>
    <border>
      <left/>
      <right/>
      <top style="thin">
        <color indexed="8"/>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bottom style="hair">
        <color indexed="64"/>
      </bottom>
      <diagonal/>
    </border>
    <border>
      <left style="thin">
        <color indexed="8"/>
      </left>
      <right style="thin">
        <color indexed="8"/>
      </right>
      <top/>
      <bottom style="hair">
        <color indexed="8"/>
      </bottom>
      <diagonal/>
    </border>
    <border>
      <left/>
      <right/>
      <top style="medium">
        <color indexed="64"/>
      </top>
      <bottom style="medium">
        <color indexed="64"/>
      </bottom>
      <diagonal/>
    </border>
    <border>
      <left/>
      <right/>
      <top style="medium">
        <color indexed="8"/>
      </top>
      <bottom style="medium">
        <color indexed="8"/>
      </bottom>
      <diagonal/>
    </border>
    <border>
      <left/>
      <right/>
      <top style="thin">
        <color indexed="8"/>
      </top>
      <bottom style="thin">
        <color indexed="8"/>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double">
        <color indexed="8"/>
      </top>
      <bottom/>
      <diagonal/>
    </border>
    <border>
      <left/>
      <right/>
      <top style="thin">
        <color indexed="62"/>
      </top>
      <bottom style="double">
        <color indexed="62"/>
      </bottom>
      <diagonal/>
    </border>
    <border>
      <left style="medium">
        <color indexed="64"/>
      </left>
      <right style="thin">
        <color indexed="64"/>
      </right>
      <top/>
      <bottom/>
      <diagonal/>
    </border>
    <border>
      <left style="thin">
        <color auto="1"/>
      </left>
      <right style="thin">
        <color indexed="64"/>
      </right>
      <top/>
      <bottom/>
      <diagonal/>
    </border>
    <border>
      <left style="thin">
        <color indexed="64"/>
      </left>
      <right/>
      <top style="thin">
        <color indexed="64"/>
      </top>
      <bottom/>
      <diagonal/>
    </border>
    <border>
      <left style="thin">
        <color indexed="64"/>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s>
  <cellStyleXfs count="26146">
    <xf numFmtId="0" fontId="0" fillId="0" borderId="0"/>
    <xf numFmtId="165" fontId="2" fillId="0" borderId="0" applyFont="0" applyFill="0" applyBorder="0" applyAlignment="0" applyProtection="0"/>
    <xf numFmtId="0" fontId="3" fillId="0" borderId="0"/>
    <xf numFmtId="0" fontId="4" fillId="0" borderId="0"/>
    <xf numFmtId="0" fontId="1" fillId="0" borderId="0">
      <alignment vertical="top"/>
    </xf>
    <xf numFmtId="9" fontId="5"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xf numFmtId="0" fontId="4" fillId="0" borderId="0"/>
    <xf numFmtId="0" fontId="4" fillId="0" borderId="0"/>
    <xf numFmtId="0" fontId="4"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xf numFmtId="0" fontId="4" fillId="0" borderId="0"/>
    <xf numFmtId="0" fontId="4" fillId="0" borderId="0"/>
    <xf numFmtId="0" fontId="4" fillId="0" borderId="0"/>
    <xf numFmtId="0" fontId="4"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xf numFmtId="0" fontId="4" fillId="0" borderId="0"/>
    <xf numFmtId="0" fontId="4" fillId="0" borderId="0"/>
    <xf numFmtId="0" fontId="4"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xf numFmtId="0" fontId="4" fillId="0" borderId="0"/>
    <xf numFmtId="0" fontId="4" fillId="0" borderId="0"/>
    <xf numFmtId="0" fontId="4"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4" fillId="0" borderId="0">
      <alignment vertical="top"/>
    </xf>
    <xf numFmtId="0" fontId="4" fillId="0" borderId="0">
      <alignment vertical="top"/>
    </xf>
    <xf numFmtId="0" fontId="22" fillId="0" borderId="0">
      <alignment vertical="top"/>
    </xf>
    <xf numFmtId="0" fontId="2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4" fillId="0" borderId="0">
      <alignment vertical="top"/>
    </xf>
    <xf numFmtId="0" fontId="4" fillId="0" borderId="0">
      <alignment vertical="top"/>
    </xf>
    <xf numFmtId="0" fontId="22" fillId="0" borderId="0">
      <alignment vertical="top"/>
    </xf>
    <xf numFmtId="0" fontId="2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4" fillId="0" borderId="0">
      <alignment vertical="top"/>
    </xf>
    <xf numFmtId="0" fontId="4" fillId="0" borderId="0">
      <alignment vertical="top"/>
    </xf>
    <xf numFmtId="0" fontId="22" fillId="0" borderId="0">
      <alignment vertical="top"/>
    </xf>
    <xf numFmtId="0" fontId="2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4" fillId="0" borderId="0">
      <alignment vertical="top"/>
    </xf>
    <xf numFmtId="0" fontId="4" fillId="0" borderId="0">
      <alignment vertical="top"/>
    </xf>
    <xf numFmtId="0" fontId="22" fillId="0" borderId="0">
      <alignment vertical="top"/>
    </xf>
    <xf numFmtId="0" fontId="2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4" fillId="0" borderId="0">
      <alignment vertical="top"/>
    </xf>
    <xf numFmtId="0" fontId="4" fillId="0" borderId="0">
      <alignment vertical="top"/>
    </xf>
    <xf numFmtId="0" fontId="22" fillId="0" borderId="0">
      <alignment vertical="top"/>
    </xf>
    <xf numFmtId="0" fontId="2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4" fillId="0" borderId="0">
      <alignment vertical="top"/>
    </xf>
    <xf numFmtId="0" fontId="4" fillId="0" borderId="0">
      <alignment vertical="top"/>
    </xf>
    <xf numFmtId="0" fontId="22" fillId="0" borderId="0">
      <alignment vertical="top"/>
    </xf>
    <xf numFmtId="0" fontId="2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2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2"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2"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4" fillId="0" borderId="0"/>
    <xf numFmtId="0" fontId="4" fillId="0" borderId="0"/>
    <xf numFmtId="0" fontId="4" fillId="0" borderId="0"/>
    <xf numFmtId="0" fontId="4" fillId="0" borderId="0">
      <alignment vertical="top"/>
    </xf>
    <xf numFmtId="0" fontId="4" fillId="0" borderId="0"/>
    <xf numFmtId="0" fontId="4" fillId="0" borderId="0"/>
    <xf numFmtId="0" fontId="4" fillId="0" borderId="0">
      <alignment vertical="top"/>
    </xf>
    <xf numFmtId="0" fontId="4" fillId="0" borderId="0">
      <alignment vertical="top"/>
    </xf>
    <xf numFmtId="0" fontId="4" fillId="0" borderId="0"/>
    <xf numFmtId="0" fontId="4" fillId="0" borderId="0"/>
    <xf numFmtId="0" fontId="4" fillId="0" borderId="0"/>
    <xf numFmtId="0" fontId="4" fillId="0" borderId="0">
      <alignment vertical="top"/>
    </xf>
    <xf numFmtId="0" fontId="4" fillId="0" borderId="0"/>
    <xf numFmtId="0" fontId="4" fillId="0" borderId="0"/>
    <xf numFmtId="0" fontId="4" fillId="0" borderId="0">
      <alignment vertical="top"/>
    </xf>
    <xf numFmtId="0" fontId="4" fillId="0" borderId="0">
      <alignment vertical="top"/>
    </xf>
    <xf numFmtId="0" fontId="4" fillId="0" borderId="0"/>
    <xf numFmtId="0" fontId="4" fillId="0" borderId="0"/>
    <xf numFmtId="0" fontId="4" fillId="0" borderId="0"/>
    <xf numFmtId="0" fontId="4" fillId="0" borderId="0">
      <alignment vertical="top"/>
    </xf>
    <xf numFmtId="0" fontId="4" fillId="0" borderId="0"/>
    <xf numFmtId="0" fontId="4" fillId="0" borderId="0"/>
    <xf numFmtId="0" fontId="4" fillId="0" borderId="0">
      <alignment vertical="top"/>
    </xf>
    <xf numFmtId="0" fontId="4"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4" fillId="0" borderId="0">
      <alignment vertical="top"/>
    </xf>
    <xf numFmtId="0" fontId="4" fillId="0" borderId="0"/>
    <xf numFmtId="0" fontId="4" fillId="0" borderId="0">
      <alignment vertical="top"/>
    </xf>
    <xf numFmtId="0" fontId="2" fillId="0" borderId="0">
      <alignment vertical="top"/>
    </xf>
    <xf numFmtId="0" fontId="2" fillId="0" borderId="0">
      <alignment vertical="top"/>
    </xf>
    <xf numFmtId="0" fontId="2" fillId="0" borderId="0">
      <alignment vertical="top"/>
    </xf>
    <xf numFmtId="0" fontId="4" fillId="0" borderId="0">
      <alignment vertical="top"/>
    </xf>
    <xf numFmtId="0" fontId="2" fillId="0" borderId="0">
      <alignment vertical="top"/>
    </xf>
    <xf numFmtId="0" fontId="2" fillId="0" borderId="0">
      <alignment vertical="top"/>
    </xf>
    <xf numFmtId="0" fontId="4" fillId="0" borderId="0">
      <alignment vertical="top"/>
    </xf>
    <xf numFmtId="0" fontId="4" fillId="0" borderId="0">
      <alignment vertical="top"/>
    </xf>
    <xf numFmtId="0" fontId="2" fillId="0" borderId="0">
      <alignment vertical="top"/>
    </xf>
    <xf numFmtId="0" fontId="4" fillId="0" borderId="0">
      <alignment vertical="top"/>
    </xf>
    <xf numFmtId="0" fontId="4" fillId="0" borderId="0"/>
    <xf numFmtId="0" fontId="4" fillId="0" borderId="0"/>
    <xf numFmtId="0" fontId="4" fillId="0" borderId="0"/>
    <xf numFmtId="0" fontId="4" fillId="0" borderId="0">
      <alignment vertical="top"/>
    </xf>
    <xf numFmtId="0" fontId="4" fillId="0" borderId="0"/>
    <xf numFmtId="0" fontId="4" fillId="0" borderId="0"/>
    <xf numFmtId="0" fontId="4" fillId="0" borderId="0">
      <alignment vertical="top"/>
    </xf>
    <xf numFmtId="0" fontId="4" fillId="0" borderId="0">
      <alignment vertical="top"/>
    </xf>
    <xf numFmtId="0" fontId="4" fillId="0" borderId="0"/>
    <xf numFmtId="0" fontId="4" fillId="0" borderId="0">
      <alignment vertical="top"/>
    </xf>
    <xf numFmtId="0" fontId="4" fillId="0" borderId="0"/>
    <xf numFmtId="0" fontId="4" fillId="0" borderId="0"/>
    <xf numFmtId="0" fontId="4" fillId="0" borderId="0"/>
    <xf numFmtId="0" fontId="4" fillId="0" borderId="0">
      <alignment vertical="top"/>
    </xf>
    <xf numFmtId="0" fontId="4" fillId="0" borderId="0"/>
    <xf numFmtId="0" fontId="4" fillId="0" borderId="0"/>
    <xf numFmtId="0" fontId="4" fillId="0" borderId="0">
      <alignment vertical="top"/>
    </xf>
    <xf numFmtId="0" fontId="4" fillId="0" borderId="0">
      <alignment vertical="top"/>
    </xf>
    <xf numFmtId="0" fontId="4" fillId="0" borderId="0"/>
    <xf numFmtId="0" fontId="4" fillId="0" borderId="0">
      <alignment vertical="top"/>
    </xf>
    <xf numFmtId="0" fontId="4" fillId="0" borderId="0"/>
    <xf numFmtId="0" fontId="4" fillId="0" borderId="0"/>
    <xf numFmtId="0" fontId="4" fillId="0" borderId="0"/>
    <xf numFmtId="0" fontId="4" fillId="0" borderId="0">
      <alignment vertical="top"/>
    </xf>
    <xf numFmtId="0" fontId="4" fillId="0" borderId="0"/>
    <xf numFmtId="0" fontId="4" fillId="0" borderId="0"/>
    <xf numFmtId="0" fontId="4" fillId="0" borderId="0">
      <alignment vertical="top"/>
    </xf>
    <xf numFmtId="0" fontId="4" fillId="0" borderId="0">
      <alignment vertical="top"/>
    </xf>
    <xf numFmtId="0" fontId="4" fillId="0" borderId="0"/>
    <xf numFmtId="0" fontId="4" fillId="0" borderId="0">
      <alignment vertical="top"/>
    </xf>
    <xf numFmtId="0" fontId="4" fillId="0" borderId="0"/>
    <xf numFmtId="0" fontId="4" fillId="0" borderId="0"/>
    <xf numFmtId="0" fontId="4" fillId="0" borderId="0"/>
    <xf numFmtId="0" fontId="4" fillId="0" borderId="0">
      <alignment vertical="top"/>
    </xf>
    <xf numFmtId="0" fontId="4" fillId="0" borderId="0"/>
    <xf numFmtId="0" fontId="4" fillId="0" borderId="0"/>
    <xf numFmtId="0" fontId="4" fillId="0" borderId="0">
      <alignment vertical="top"/>
    </xf>
    <xf numFmtId="0" fontId="4" fillId="0" borderId="0">
      <alignment vertical="top"/>
    </xf>
    <xf numFmtId="0" fontId="4" fillId="0" borderId="0"/>
    <xf numFmtId="0" fontId="4" fillId="0" borderId="0">
      <alignment vertical="top"/>
    </xf>
    <xf numFmtId="0" fontId="4" fillId="0" borderId="0"/>
    <xf numFmtId="0" fontId="4" fillId="0" borderId="0"/>
    <xf numFmtId="0" fontId="4" fillId="0" borderId="0"/>
    <xf numFmtId="0" fontId="4" fillId="0" borderId="0">
      <alignment vertical="top"/>
    </xf>
    <xf numFmtId="0" fontId="4" fillId="0" borderId="0"/>
    <xf numFmtId="0" fontId="4" fillId="0" borderId="0"/>
    <xf numFmtId="0" fontId="4" fillId="0" borderId="0">
      <alignment vertical="top"/>
    </xf>
    <xf numFmtId="0" fontId="4" fillId="0" borderId="0">
      <alignment vertical="top"/>
    </xf>
    <xf numFmtId="0" fontId="4" fillId="0" borderId="0"/>
    <xf numFmtId="0" fontId="4" fillId="0" borderId="0"/>
    <xf numFmtId="0" fontId="4" fillId="0" borderId="0"/>
    <xf numFmtId="0" fontId="4" fillId="0" borderId="0">
      <alignment vertical="top"/>
    </xf>
    <xf numFmtId="0" fontId="4" fillId="0" borderId="0"/>
    <xf numFmtId="0" fontId="4" fillId="0" borderId="0"/>
    <xf numFmtId="0" fontId="4" fillId="0" borderId="0">
      <alignment vertical="top"/>
    </xf>
    <xf numFmtId="0" fontId="4" fillId="0" borderId="0">
      <alignment vertical="top"/>
    </xf>
    <xf numFmtId="0" fontId="4" fillId="0" borderId="0"/>
    <xf numFmtId="0" fontId="4" fillId="0" borderId="0"/>
    <xf numFmtId="0" fontId="4" fillId="0" borderId="0"/>
    <xf numFmtId="0" fontId="4" fillId="0" borderId="0">
      <alignment vertical="top"/>
    </xf>
    <xf numFmtId="0" fontId="4" fillId="0" borderId="0"/>
    <xf numFmtId="0" fontId="4" fillId="0" borderId="0"/>
    <xf numFmtId="0" fontId="4" fillId="0" borderId="0">
      <alignment vertical="top"/>
    </xf>
    <xf numFmtId="0" fontId="4" fillId="0" borderId="0">
      <alignment vertical="top"/>
    </xf>
    <xf numFmtId="0" fontId="4" fillId="0" borderId="0"/>
    <xf numFmtId="0" fontId="4" fillId="0" borderId="0"/>
    <xf numFmtId="0" fontId="4" fillId="0" borderId="0"/>
    <xf numFmtId="0" fontId="4" fillId="0" borderId="0">
      <alignment vertical="top"/>
    </xf>
    <xf numFmtId="0" fontId="4" fillId="0" borderId="0"/>
    <xf numFmtId="0" fontId="4" fillId="0" borderId="0"/>
    <xf numFmtId="0" fontId="4" fillId="0" borderId="0">
      <alignment vertical="top"/>
    </xf>
    <xf numFmtId="0" fontId="4" fillId="0" borderId="0">
      <alignment vertical="top"/>
    </xf>
    <xf numFmtId="0" fontId="4" fillId="0" borderId="0"/>
    <xf numFmtId="0" fontId="4" fillId="0" borderId="0"/>
    <xf numFmtId="0" fontId="4" fillId="0" borderId="0"/>
    <xf numFmtId="0" fontId="4" fillId="0" borderId="0">
      <alignment vertical="top"/>
    </xf>
    <xf numFmtId="0" fontId="4" fillId="0" borderId="0"/>
    <xf numFmtId="0" fontId="4" fillId="0" borderId="0"/>
    <xf numFmtId="0" fontId="4" fillId="0" borderId="0">
      <alignment vertical="top"/>
    </xf>
    <xf numFmtId="0" fontId="4" fillId="0" borderId="0">
      <alignment vertical="top"/>
    </xf>
    <xf numFmtId="0" fontId="4" fillId="0" borderId="0"/>
    <xf numFmtId="0" fontId="4" fillId="0" borderId="0"/>
    <xf numFmtId="0" fontId="4" fillId="0" borderId="0"/>
    <xf numFmtId="0" fontId="4" fillId="0" borderId="0">
      <alignment vertical="top"/>
    </xf>
    <xf numFmtId="0" fontId="4" fillId="0" borderId="0"/>
    <xf numFmtId="0" fontId="4" fillId="0" borderId="0"/>
    <xf numFmtId="0" fontId="4" fillId="0" borderId="0">
      <alignment vertical="top"/>
    </xf>
    <xf numFmtId="0" fontId="4" fillId="0" borderId="0">
      <alignment vertical="top"/>
    </xf>
    <xf numFmtId="0" fontId="4" fillId="0" borderId="0"/>
    <xf numFmtId="0" fontId="4" fillId="0" borderId="0"/>
    <xf numFmtId="0" fontId="4" fillId="0" borderId="0"/>
    <xf numFmtId="0" fontId="4" fillId="0" borderId="0">
      <alignment vertical="top"/>
    </xf>
    <xf numFmtId="0" fontId="4" fillId="0" borderId="0"/>
    <xf numFmtId="0" fontId="4" fillId="0" borderId="0"/>
    <xf numFmtId="0" fontId="4" fillId="0" borderId="0">
      <alignment vertical="top"/>
    </xf>
    <xf numFmtId="0" fontId="4" fillId="0" borderId="0">
      <alignment vertical="top"/>
    </xf>
    <xf numFmtId="0" fontId="23"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 fillId="0" borderId="0">
      <alignment vertical="top"/>
    </xf>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 fillId="0" borderId="0">
      <alignment vertical="top"/>
    </xf>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 fillId="0" borderId="0">
      <alignment vertical="top"/>
    </xf>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 fillId="0" borderId="0">
      <alignment vertical="top"/>
    </xf>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 fillId="0" borderId="0">
      <alignment vertical="top"/>
    </xf>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 fillId="0" borderId="0">
      <alignment vertical="top"/>
    </xf>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 fillId="0" borderId="0">
      <alignment vertical="top"/>
    </xf>
    <xf numFmtId="0" fontId="5" fillId="33" borderId="0" applyNumberFormat="0" applyBorder="0" applyAlignment="0" applyProtection="0"/>
    <xf numFmtId="0" fontId="5" fillId="33" borderId="0" applyNumberFormat="0" applyBorder="0" applyAlignment="0" applyProtection="0"/>
    <xf numFmtId="0" fontId="4" fillId="0" borderId="0">
      <alignment vertical="top"/>
    </xf>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 fillId="0" borderId="0">
      <alignment vertical="top"/>
    </xf>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 fillId="0" borderId="0">
      <alignment vertical="top"/>
    </xf>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 fillId="0" borderId="0">
      <alignment vertical="top"/>
    </xf>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 fillId="0" borderId="0">
      <alignment vertical="top"/>
    </xf>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 fillId="0" borderId="0">
      <alignment vertical="top"/>
    </xf>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 fillId="0" borderId="0">
      <alignment vertical="top"/>
    </xf>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 fillId="0" borderId="0">
      <alignment vertical="top"/>
    </xf>
    <xf numFmtId="0" fontId="5"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 fillId="33" borderId="0" applyNumberFormat="0" applyBorder="0" applyAlignment="0" applyProtection="0"/>
    <xf numFmtId="0" fontId="4" fillId="0" borderId="0">
      <alignment vertical="top"/>
    </xf>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 fillId="0" borderId="0">
      <alignment vertical="top"/>
    </xf>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 fillId="0" borderId="0">
      <alignment vertical="top"/>
    </xf>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 fillId="0" borderId="0">
      <alignment vertical="top"/>
    </xf>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 fillId="0" borderId="0">
      <alignment vertical="top"/>
    </xf>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 fillId="0" borderId="0">
      <alignment vertical="top"/>
    </xf>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 fillId="0" borderId="0">
      <alignment vertical="top"/>
    </xf>
    <xf numFmtId="0" fontId="5" fillId="33" borderId="0" applyNumberFormat="0" applyBorder="0" applyAlignment="0" applyProtection="0"/>
    <xf numFmtId="0" fontId="5" fillId="33" borderId="0" applyNumberFormat="0" applyBorder="0" applyAlignment="0" applyProtection="0"/>
    <xf numFmtId="0" fontId="4" fillId="0" borderId="0">
      <alignment vertical="top"/>
    </xf>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 fillId="0" borderId="0">
      <alignment vertical="top"/>
    </xf>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 fillId="0" borderId="0">
      <alignment vertical="top"/>
    </xf>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 fillId="0" borderId="0">
      <alignment vertical="top"/>
    </xf>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 fillId="0" borderId="0">
      <alignment vertical="top"/>
    </xf>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 fillId="0" borderId="0">
      <alignment vertical="top"/>
    </xf>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 fillId="0" borderId="0">
      <alignment vertical="top"/>
    </xf>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 fillId="0" borderId="0">
      <alignment vertical="top"/>
    </xf>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 fillId="0" borderId="0">
      <alignment vertical="top"/>
    </xf>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 fillId="0" borderId="0">
      <alignment vertical="top"/>
    </xf>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4" fillId="0" borderId="0">
      <alignment vertical="top"/>
    </xf>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 fillId="0" borderId="0">
      <alignment vertical="top"/>
    </xf>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 fillId="0" borderId="0">
      <alignment vertical="top"/>
    </xf>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 fillId="0" borderId="0">
      <alignment vertical="top"/>
    </xf>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 fillId="0" borderId="0">
      <alignment vertical="top"/>
    </xf>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 fillId="0" borderId="0">
      <alignment vertical="top"/>
    </xf>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 fillId="0" borderId="0">
      <alignment vertical="top"/>
    </xf>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 fillId="0" borderId="0">
      <alignment vertical="top"/>
    </xf>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 fillId="0" borderId="0">
      <alignment vertical="top"/>
    </xf>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 fillId="3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 fillId="3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 fillId="0" borderId="0">
      <alignment vertical="top"/>
    </xf>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 fillId="0" borderId="0">
      <alignment vertical="top"/>
    </xf>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 fillId="0" borderId="0">
      <alignment vertical="top"/>
    </xf>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 fillId="0" borderId="0">
      <alignment vertical="top"/>
    </xf>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 fillId="0" borderId="0">
      <alignment vertical="top"/>
    </xf>
    <xf numFmtId="0" fontId="5" fillId="34" borderId="0" applyNumberFormat="0" applyBorder="0" applyAlignment="0" applyProtection="0"/>
    <xf numFmtId="0" fontId="5" fillId="34" borderId="0" applyNumberFormat="0" applyBorder="0" applyAlignment="0" applyProtection="0"/>
    <xf numFmtId="0" fontId="4" fillId="0" borderId="0">
      <alignment vertical="top"/>
    </xf>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 fillId="0" borderId="0">
      <alignment vertical="top"/>
    </xf>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 fillId="0" borderId="0">
      <alignment vertical="top"/>
    </xf>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 fillId="0" borderId="0">
      <alignment vertical="top"/>
    </xf>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 fillId="3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 fillId="0" borderId="0">
      <alignment vertical="top"/>
    </xf>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 fillId="0" borderId="0">
      <alignment vertical="top"/>
    </xf>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 fillId="0" borderId="0">
      <alignment vertical="top"/>
    </xf>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 fillId="0" borderId="0">
      <alignment vertical="top"/>
    </xf>
    <xf numFmtId="0" fontId="5" fillId="3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 fillId="3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 fillId="34" borderId="0" applyNumberFormat="0" applyBorder="0" applyAlignment="0" applyProtection="0"/>
    <xf numFmtId="0" fontId="4" fillId="0" borderId="0">
      <alignment vertical="top"/>
    </xf>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 fillId="0" borderId="0">
      <alignment vertical="top"/>
    </xf>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 fillId="3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 fillId="0" borderId="0">
      <alignment vertical="top"/>
    </xf>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 fillId="0" borderId="0">
      <alignment vertical="top"/>
    </xf>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 fillId="0" borderId="0">
      <alignment vertical="top"/>
    </xf>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 fillId="0" borderId="0">
      <alignment vertical="top"/>
    </xf>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 fillId="0" borderId="0">
      <alignment vertical="top"/>
    </xf>
    <xf numFmtId="0" fontId="5" fillId="34" borderId="0" applyNumberFormat="0" applyBorder="0" applyAlignment="0" applyProtection="0"/>
    <xf numFmtId="0" fontId="5" fillId="34" borderId="0" applyNumberFormat="0" applyBorder="0" applyAlignment="0" applyProtection="0"/>
    <xf numFmtId="0" fontId="4" fillId="0" borderId="0">
      <alignment vertical="top"/>
    </xf>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 fillId="0" borderId="0">
      <alignment vertical="top"/>
    </xf>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 fillId="0" borderId="0">
      <alignment vertical="top"/>
    </xf>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 fillId="0" borderId="0">
      <alignment vertical="top"/>
    </xf>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 fillId="0" borderId="0">
      <alignment vertical="top"/>
    </xf>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 fillId="0" borderId="0">
      <alignment vertical="top"/>
    </xf>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 fillId="0" borderId="0">
      <alignment vertical="top"/>
    </xf>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 fillId="0" borderId="0">
      <alignment vertical="top"/>
    </xf>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 fillId="0" borderId="0">
      <alignment vertical="top"/>
    </xf>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 fillId="3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 fillId="0" borderId="0">
      <alignment vertical="top"/>
    </xf>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4" fillId="0" borderId="0">
      <alignment vertical="top"/>
    </xf>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 fillId="0" borderId="0">
      <alignment vertical="top"/>
    </xf>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 fillId="0" borderId="0">
      <alignment vertical="top"/>
    </xf>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 fillId="0" borderId="0">
      <alignment vertical="top"/>
    </xf>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 fillId="0" borderId="0">
      <alignment vertical="top"/>
    </xf>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 fillId="0" borderId="0">
      <alignment vertical="top"/>
    </xf>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 fillId="0" borderId="0">
      <alignment vertical="top"/>
    </xf>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 fillId="0" borderId="0">
      <alignment vertical="top"/>
    </xf>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 fillId="0" borderId="0">
      <alignment vertical="top"/>
    </xf>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 fillId="3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 fillId="3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 fillId="0" borderId="0">
      <alignment vertical="top"/>
    </xf>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 fillId="0" borderId="0">
      <alignment vertical="top"/>
    </xf>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 fillId="0" borderId="0">
      <alignment vertical="top"/>
    </xf>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 fillId="0" borderId="0">
      <alignment vertical="top"/>
    </xf>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 fillId="0" borderId="0">
      <alignment vertical="top"/>
    </xf>
    <xf numFmtId="0" fontId="5" fillId="35" borderId="0" applyNumberFormat="0" applyBorder="0" applyAlignment="0" applyProtection="0"/>
    <xf numFmtId="0" fontId="5" fillId="35" borderId="0" applyNumberFormat="0" applyBorder="0" applyAlignment="0" applyProtection="0"/>
    <xf numFmtId="0" fontId="4" fillId="0" borderId="0">
      <alignment vertical="top"/>
    </xf>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 fillId="0" borderId="0">
      <alignment vertical="top"/>
    </xf>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 fillId="0" borderId="0">
      <alignment vertical="top"/>
    </xf>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 fillId="0" borderId="0">
      <alignment vertical="top"/>
    </xf>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 fillId="3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 fillId="0" borderId="0">
      <alignment vertical="top"/>
    </xf>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 fillId="0" borderId="0">
      <alignment vertical="top"/>
    </xf>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 fillId="0" borderId="0">
      <alignment vertical="top"/>
    </xf>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 fillId="0" borderId="0">
      <alignment vertical="top"/>
    </xf>
    <xf numFmtId="0" fontId="5" fillId="3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 fillId="3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 fillId="35" borderId="0" applyNumberFormat="0" applyBorder="0" applyAlignment="0" applyProtection="0"/>
    <xf numFmtId="0" fontId="4" fillId="0" borderId="0">
      <alignment vertical="top"/>
    </xf>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 fillId="0" borderId="0">
      <alignment vertical="top"/>
    </xf>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 fillId="3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 fillId="0" borderId="0">
      <alignment vertical="top"/>
    </xf>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 fillId="0" borderId="0">
      <alignment vertical="top"/>
    </xf>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 fillId="0" borderId="0">
      <alignment vertical="top"/>
    </xf>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 fillId="0" borderId="0">
      <alignment vertical="top"/>
    </xf>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 fillId="0" borderId="0">
      <alignment vertical="top"/>
    </xf>
    <xf numFmtId="0" fontId="5" fillId="35" borderId="0" applyNumberFormat="0" applyBorder="0" applyAlignment="0" applyProtection="0"/>
    <xf numFmtId="0" fontId="5" fillId="35" borderId="0" applyNumberFormat="0" applyBorder="0" applyAlignment="0" applyProtection="0"/>
    <xf numFmtId="0" fontId="4" fillId="0" borderId="0">
      <alignment vertical="top"/>
    </xf>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 fillId="0" borderId="0">
      <alignment vertical="top"/>
    </xf>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 fillId="0" borderId="0">
      <alignment vertical="top"/>
    </xf>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 fillId="0" borderId="0">
      <alignment vertical="top"/>
    </xf>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 fillId="0" borderId="0">
      <alignment vertical="top"/>
    </xf>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 fillId="0" borderId="0">
      <alignment vertical="top"/>
    </xf>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 fillId="0" borderId="0">
      <alignment vertical="top"/>
    </xf>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 fillId="0" borderId="0">
      <alignment vertical="top"/>
    </xf>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 fillId="0" borderId="0">
      <alignment vertical="top"/>
    </xf>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 fillId="3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 fillId="0" borderId="0">
      <alignment vertical="top"/>
    </xf>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4" fillId="0" borderId="0">
      <alignment vertical="top"/>
    </xf>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 fillId="0" borderId="0">
      <alignment vertical="top"/>
    </xf>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 fillId="0" borderId="0">
      <alignment vertical="top"/>
    </xf>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 fillId="0" borderId="0">
      <alignment vertical="top"/>
    </xf>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 fillId="0" borderId="0">
      <alignment vertical="top"/>
    </xf>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 fillId="0" borderId="0">
      <alignment vertical="top"/>
    </xf>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 fillId="0" borderId="0">
      <alignment vertical="top"/>
    </xf>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 fillId="0" borderId="0">
      <alignment vertical="top"/>
    </xf>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 fillId="0" borderId="0">
      <alignment vertical="top"/>
    </xf>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 fillId="3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 fillId="3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 fillId="0" borderId="0">
      <alignment vertical="top"/>
    </xf>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 fillId="0" borderId="0">
      <alignment vertical="top"/>
    </xf>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 fillId="0" borderId="0">
      <alignment vertical="top"/>
    </xf>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 fillId="0" borderId="0">
      <alignment vertical="top"/>
    </xf>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 fillId="0" borderId="0">
      <alignment vertical="top"/>
    </xf>
    <xf numFmtId="0" fontId="5" fillId="36" borderId="0" applyNumberFormat="0" applyBorder="0" applyAlignment="0" applyProtection="0"/>
    <xf numFmtId="0" fontId="5" fillId="36" borderId="0" applyNumberFormat="0" applyBorder="0" applyAlignment="0" applyProtection="0"/>
    <xf numFmtId="0" fontId="4" fillId="0" borderId="0">
      <alignment vertical="top"/>
    </xf>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 fillId="0" borderId="0">
      <alignment vertical="top"/>
    </xf>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 fillId="0" borderId="0">
      <alignment vertical="top"/>
    </xf>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 fillId="0" borderId="0">
      <alignment vertical="top"/>
    </xf>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 fillId="3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 fillId="0" borderId="0">
      <alignment vertical="top"/>
    </xf>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 fillId="0" borderId="0">
      <alignment vertical="top"/>
    </xf>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 fillId="0" borderId="0">
      <alignment vertical="top"/>
    </xf>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 fillId="0" borderId="0">
      <alignment vertical="top"/>
    </xf>
    <xf numFmtId="0" fontId="5" fillId="3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 fillId="3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 fillId="36" borderId="0" applyNumberFormat="0" applyBorder="0" applyAlignment="0" applyProtection="0"/>
    <xf numFmtId="0" fontId="4" fillId="0" borderId="0">
      <alignment vertical="top"/>
    </xf>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 fillId="0" borderId="0">
      <alignment vertical="top"/>
    </xf>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 fillId="3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 fillId="0" borderId="0">
      <alignment vertical="top"/>
    </xf>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 fillId="0" borderId="0">
      <alignment vertical="top"/>
    </xf>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 fillId="0" borderId="0">
      <alignment vertical="top"/>
    </xf>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 fillId="0" borderId="0">
      <alignment vertical="top"/>
    </xf>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 fillId="0" borderId="0">
      <alignment vertical="top"/>
    </xf>
    <xf numFmtId="0" fontId="5" fillId="36" borderId="0" applyNumberFormat="0" applyBorder="0" applyAlignment="0" applyProtection="0"/>
    <xf numFmtId="0" fontId="5" fillId="36" borderId="0" applyNumberFormat="0" applyBorder="0" applyAlignment="0" applyProtection="0"/>
    <xf numFmtId="0" fontId="4" fillId="0" borderId="0">
      <alignment vertical="top"/>
    </xf>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 fillId="0" borderId="0">
      <alignment vertical="top"/>
    </xf>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 fillId="0" borderId="0">
      <alignment vertical="top"/>
    </xf>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 fillId="0" borderId="0">
      <alignment vertical="top"/>
    </xf>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 fillId="0" borderId="0">
      <alignment vertical="top"/>
    </xf>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 fillId="0" borderId="0">
      <alignment vertical="top"/>
    </xf>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 fillId="0" borderId="0">
      <alignment vertical="top"/>
    </xf>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 fillId="0" borderId="0">
      <alignment vertical="top"/>
    </xf>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 fillId="0" borderId="0">
      <alignment vertical="top"/>
    </xf>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 fillId="3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 fillId="0" borderId="0">
      <alignment vertical="top"/>
    </xf>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4" fillId="0" borderId="0">
      <alignment vertical="top"/>
    </xf>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 fillId="0" borderId="0">
      <alignment vertical="top"/>
    </xf>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 fillId="0" borderId="0">
      <alignment vertical="top"/>
    </xf>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 fillId="0" borderId="0">
      <alignment vertical="top"/>
    </xf>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 fillId="0" borderId="0">
      <alignment vertical="top"/>
    </xf>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 fillId="0" borderId="0">
      <alignment vertical="top"/>
    </xf>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 fillId="0" borderId="0">
      <alignment vertical="top"/>
    </xf>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 fillId="0" borderId="0">
      <alignment vertical="top"/>
    </xf>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 fillId="0" borderId="0">
      <alignment vertical="top"/>
    </xf>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 fillId="3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 fillId="3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 fillId="0" borderId="0">
      <alignment vertical="top"/>
    </xf>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 fillId="0" borderId="0">
      <alignment vertical="top"/>
    </xf>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 fillId="0" borderId="0">
      <alignment vertical="top"/>
    </xf>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 fillId="0" borderId="0">
      <alignment vertical="top"/>
    </xf>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 fillId="0" borderId="0">
      <alignment vertical="top"/>
    </xf>
    <xf numFmtId="0" fontId="5" fillId="37" borderId="0" applyNumberFormat="0" applyBorder="0" applyAlignment="0" applyProtection="0"/>
    <xf numFmtId="0" fontId="5" fillId="37" borderId="0" applyNumberFormat="0" applyBorder="0" applyAlignment="0" applyProtection="0"/>
    <xf numFmtId="0" fontId="4" fillId="0" borderId="0">
      <alignment vertical="top"/>
    </xf>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 fillId="0" borderId="0">
      <alignment vertical="top"/>
    </xf>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 fillId="0" borderId="0">
      <alignment vertical="top"/>
    </xf>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 fillId="0" borderId="0">
      <alignment vertical="top"/>
    </xf>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 fillId="3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 fillId="0" borderId="0">
      <alignment vertical="top"/>
    </xf>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 fillId="0" borderId="0">
      <alignment vertical="top"/>
    </xf>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 fillId="0" borderId="0">
      <alignment vertical="top"/>
    </xf>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 fillId="0" borderId="0">
      <alignment vertical="top"/>
    </xf>
    <xf numFmtId="0" fontId="5" fillId="3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 fillId="3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 fillId="37" borderId="0" applyNumberFormat="0" applyBorder="0" applyAlignment="0" applyProtection="0"/>
    <xf numFmtId="0" fontId="4" fillId="0" borderId="0">
      <alignment vertical="top"/>
    </xf>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 fillId="0" borderId="0">
      <alignment vertical="top"/>
    </xf>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 fillId="3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 fillId="0" borderId="0">
      <alignment vertical="top"/>
    </xf>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 fillId="0" borderId="0">
      <alignment vertical="top"/>
    </xf>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 fillId="0" borderId="0">
      <alignment vertical="top"/>
    </xf>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 fillId="0" borderId="0">
      <alignment vertical="top"/>
    </xf>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 fillId="0" borderId="0">
      <alignment vertical="top"/>
    </xf>
    <xf numFmtId="0" fontId="5" fillId="37" borderId="0" applyNumberFormat="0" applyBorder="0" applyAlignment="0" applyProtection="0"/>
    <xf numFmtId="0" fontId="5" fillId="37" borderId="0" applyNumberFormat="0" applyBorder="0" applyAlignment="0" applyProtection="0"/>
    <xf numFmtId="0" fontId="4" fillId="0" borderId="0">
      <alignment vertical="top"/>
    </xf>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 fillId="0" borderId="0">
      <alignment vertical="top"/>
    </xf>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 fillId="0" borderId="0">
      <alignment vertical="top"/>
    </xf>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 fillId="0" borderId="0">
      <alignment vertical="top"/>
    </xf>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 fillId="0" borderId="0">
      <alignment vertical="top"/>
    </xf>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 fillId="0" borderId="0">
      <alignment vertical="top"/>
    </xf>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 fillId="0" borderId="0">
      <alignment vertical="top"/>
    </xf>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 fillId="0" borderId="0">
      <alignment vertical="top"/>
    </xf>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 fillId="0" borderId="0">
      <alignment vertical="top"/>
    </xf>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 fillId="3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 fillId="0" borderId="0">
      <alignment vertical="top"/>
    </xf>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4" fillId="0" borderId="0">
      <alignment vertical="top"/>
    </xf>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 fillId="0" borderId="0">
      <alignment vertical="top"/>
    </xf>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 fillId="0" borderId="0">
      <alignment vertical="top"/>
    </xf>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 fillId="0" borderId="0">
      <alignment vertical="top"/>
    </xf>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 fillId="0" borderId="0">
      <alignment vertical="top"/>
    </xf>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 fillId="0" borderId="0">
      <alignment vertical="top"/>
    </xf>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 fillId="0" borderId="0">
      <alignment vertical="top"/>
    </xf>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 fillId="0" borderId="0">
      <alignment vertical="top"/>
    </xf>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 fillId="0" borderId="0">
      <alignment vertical="top"/>
    </xf>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 fillId="38"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 fillId="38"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 fillId="0" borderId="0">
      <alignment vertical="top"/>
    </xf>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 fillId="0" borderId="0">
      <alignment vertical="top"/>
    </xf>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 fillId="0" borderId="0">
      <alignment vertical="top"/>
    </xf>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 fillId="0" borderId="0">
      <alignment vertical="top"/>
    </xf>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 fillId="0" borderId="0">
      <alignment vertical="top"/>
    </xf>
    <xf numFmtId="0" fontId="5" fillId="38" borderId="0" applyNumberFormat="0" applyBorder="0" applyAlignment="0" applyProtection="0"/>
    <xf numFmtId="0" fontId="5" fillId="38" borderId="0" applyNumberFormat="0" applyBorder="0" applyAlignment="0" applyProtection="0"/>
    <xf numFmtId="0" fontId="4" fillId="0" borderId="0">
      <alignment vertical="top"/>
    </xf>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 fillId="0" borderId="0">
      <alignment vertical="top"/>
    </xf>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 fillId="0" borderId="0">
      <alignment vertical="top"/>
    </xf>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 fillId="0" borderId="0">
      <alignment vertical="top"/>
    </xf>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 fillId="38"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 fillId="0" borderId="0">
      <alignment vertical="top"/>
    </xf>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 fillId="0" borderId="0">
      <alignment vertical="top"/>
    </xf>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 fillId="0" borderId="0">
      <alignment vertical="top"/>
    </xf>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 fillId="0" borderId="0">
      <alignment vertical="top"/>
    </xf>
    <xf numFmtId="0" fontId="5" fillId="38"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 fillId="38"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 fillId="38" borderId="0" applyNumberFormat="0" applyBorder="0" applyAlignment="0" applyProtection="0"/>
    <xf numFmtId="0" fontId="4" fillId="0" borderId="0">
      <alignment vertical="top"/>
    </xf>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 fillId="0" borderId="0">
      <alignment vertical="top"/>
    </xf>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 fillId="38"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 fillId="0" borderId="0">
      <alignment vertical="top"/>
    </xf>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 fillId="0" borderId="0">
      <alignment vertical="top"/>
    </xf>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 fillId="0" borderId="0">
      <alignment vertical="top"/>
    </xf>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 fillId="0" borderId="0">
      <alignment vertical="top"/>
    </xf>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 fillId="0" borderId="0">
      <alignment vertical="top"/>
    </xf>
    <xf numFmtId="0" fontId="5" fillId="38" borderId="0" applyNumberFormat="0" applyBorder="0" applyAlignment="0" applyProtection="0"/>
    <xf numFmtId="0" fontId="5" fillId="38" borderId="0" applyNumberFormat="0" applyBorder="0" applyAlignment="0" applyProtection="0"/>
    <xf numFmtId="0" fontId="4" fillId="0" borderId="0">
      <alignment vertical="top"/>
    </xf>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 fillId="0" borderId="0">
      <alignment vertical="top"/>
    </xf>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 fillId="0" borderId="0">
      <alignment vertical="top"/>
    </xf>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 fillId="0" borderId="0">
      <alignment vertical="top"/>
    </xf>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 fillId="0" borderId="0">
      <alignment vertical="top"/>
    </xf>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 fillId="0" borderId="0">
      <alignment vertical="top"/>
    </xf>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 fillId="0" borderId="0">
      <alignment vertical="top"/>
    </xf>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 fillId="0" borderId="0">
      <alignment vertical="top"/>
    </xf>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 fillId="0" borderId="0">
      <alignment vertical="top"/>
    </xf>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 fillId="38"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 fillId="0" borderId="0">
      <alignment vertical="top"/>
    </xf>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4" fillId="0" borderId="0">
      <alignment vertical="top"/>
    </xf>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 fillId="0" borderId="0">
      <alignment vertical="top"/>
    </xf>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 fillId="0" borderId="0">
      <alignment vertical="top"/>
    </xf>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 fillId="0" borderId="0">
      <alignment vertical="top"/>
    </xf>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 fillId="0" borderId="0">
      <alignment vertical="top"/>
    </xf>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 fillId="0" borderId="0">
      <alignment vertical="top"/>
    </xf>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 fillId="0" borderId="0">
      <alignment vertical="top"/>
    </xf>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 fillId="0" borderId="0">
      <alignment vertical="top"/>
    </xf>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 fillId="0" borderId="0">
      <alignment vertical="top"/>
    </xf>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 fillId="3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 fillId="3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 fillId="0" borderId="0">
      <alignment vertical="top"/>
    </xf>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 fillId="0" borderId="0">
      <alignment vertical="top"/>
    </xf>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 fillId="0" borderId="0">
      <alignment vertical="top"/>
    </xf>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 fillId="0" borderId="0">
      <alignment vertical="top"/>
    </xf>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 fillId="0" borderId="0">
      <alignment vertical="top"/>
    </xf>
    <xf numFmtId="0" fontId="5" fillId="39" borderId="0" applyNumberFormat="0" applyBorder="0" applyAlignment="0" applyProtection="0"/>
    <xf numFmtId="0" fontId="5" fillId="39" borderId="0" applyNumberFormat="0" applyBorder="0" applyAlignment="0" applyProtection="0"/>
    <xf numFmtId="0" fontId="4" fillId="0" borderId="0">
      <alignment vertical="top"/>
    </xf>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 fillId="0" borderId="0">
      <alignment vertical="top"/>
    </xf>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 fillId="0" borderId="0">
      <alignment vertical="top"/>
    </xf>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 fillId="0" borderId="0">
      <alignment vertical="top"/>
    </xf>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 fillId="3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 fillId="0" borderId="0">
      <alignment vertical="top"/>
    </xf>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 fillId="0" borderId="0">
      <alignment vertical="top"/>
    </xf>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 fillId="0" borderId="0">
      <alignment vertical="top"/>
    </xf>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 fillId="0" borderId="0">
      <alignment vertical="top"/>
    </xf>
    <xf numFmtId="0" fontId="5" fillId="3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 fillId="3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 fillId="39" borderId="0" applyNumberFormat="0" applyBorder="0" applyAlignment="0" applyProtection="0"/>
    <xf numFmtId="0" fontId="4" fillId="0" borderId="0">
      <alignment vertical="top"/>
    </xf>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 fillId="0" borderId="0">
      <alignment vertical="top"/>
    </xf>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 fillId="3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 fillId="0" borderId="0">
      <alignment vertical="top"/>
    </xf>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 fillId="0" borderId="0">
      <alignment vertical="top"/>
    </xf>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 fillId="0" borderId="0">
      <alignment vertical="top"/>
    </xf>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 fillId="0" borderId="0">
      <alignment vertical="top"/>
    </xf>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 fillId="0" borderId="0">
      <alignment vertical="top"/>
    </xf>
    <xf numFmtId="0" fontId="5" fillId="39" borderId="0" applyNumberFormat="0" applyBorder="0" applyAlignment="0" applyProtection="0"/>
    <xf numFmtId="0" fontId="5" fillId="39" borderId="0" applyNumberFormat="0" applyBorder="0" applyAlignment="0" applyProtection="0"/>
    <xf numFmtId="0" fontId="4" fillId="0" borderId="0">
      <alignment vertical="top"/>
    </xf>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 fillId="0" borderId="0">
      <alignment vertical="top"/>
    </xf>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 fillId="0" borderId="0">
      <alignment vertical="top"/>
    </xf>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 fillId="0" borderId="0">
      <alignment vertical="top"/>
    </xf>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 fillId="0" borderId="0">
      <alignment vertical="top"/>
    </xf>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 fillId="0" borderId="0">
      <alignment vertical="top"/>
    </xf>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 fillId="0" borderId="0">
      <alignment vertical="top"/>
    </xf>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 fillId="0" borderId="0">
      <alignment vertical="top"/>
    </xf>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 fillId="0" borderId="0">
      <alignment vertical="top"/>
    </xf>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 fillId="3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 fillId="0" borderId="0">
      <alignment vertical="top"/>
    </xf>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4" fillId="0" borderId="0">
      <alignment vertical="top"/>
    </xf>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 fillId="0" borderId="0">
      <alignment vertical="top"/>
    </xf>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 fillId="0" borderId="0">
      <alignment vertical="top"/>
    </xf>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 fillId="0" borderId="0">
      <alignment vertical="top"/>
    </xf>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 fillId="0" borderId="0">
      <alignment vertical="top"/>
    </xf>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 fillId="0" borderId="0">
      <alignment vertical="top"/>
    </xf>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 fillId="0" borderId="0">
      <alignment vertical="top"/>
    </xf>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 fillId="0" borderId="0">
      <alignment vertical="top"/>
    </xf>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 fillId="0" borderId="0">
      <alignment vertical="top"/>
    </xf>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 fillId="0" borderId="0">
      <alignment vertical="top"/>
    </xf>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 fillId="0" borderId="0">
      <alignment vertical="top"/>
    </xf>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 fillId="0" borderId="0">
      <alignment vertical="top"/>
    </xf>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 fillId="0" borderId="0">
      <alignment vertical="top"/>
    </xf>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 fillId="0" borderId="0">
      <alignment vertical="top"/>
    </xf>
    <xf numFmtId="0" fontId="5" fillId="40" borderId="0" applyNumberFormat="0" applyBorder="0" applyAlignment="0" applyProtection="0"/>
    <xf numFmtId="0" fontId="5" fillId="40" borderId="0" applyNumberFormat="0" applyBorder="0" applyAlignment="0" applyProtection="0"/>
    <xf numFmtId="0" fontId="4" fillId="0" borderId="0">
      <alignment vertical="top"/>
    </xf>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 fillId="0" borderId="0">
      <alignment vertical="top"/>
    </xf>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 fillId="0" borderId="0">
      <alignment vertical="top"/>
    </xf>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 fillId="0" borderId="0">
      <alignment vertical="top"/>
    </xf>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 fillId="0" borderId="0">
      <alignment vertical="top"/>
    </xf>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 fillId="0" borderId="0">
      <alignment vertical="top"/>
    </xf>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 fillId="0" borderId="0">
      <alignment vertical="top"/>
    </xf>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 fillId="0" borderId="0">
      <alignment vertical="top"/>
    </xf>
    <xf numFmtId="0" fontId="5"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 fillId="40" borderId="0" applyNumberFormat="0" applyBorder="0" applyAlignment="0" applyProtection="0"/>
    <xf numFmtId="0" fontId="4" fillId="0" borderId="0">
      <alignment vertical="top"/>
    </xf>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 fillId="0" borderId="0">
      <alignment vertical="top"/>
    </xf>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 fillId="0" borderId="0">
      <alignment vertical="top"/>
    </xf>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 fillId="0" borderId="0">
      <alignment vertical="top"/>
    </xf>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 fillId="0" borderId="0">
      <alignment vertical="top"/>
    </xf>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 fillId="0" borderId="0">
      <alignment vertical="top"/>
    </xf>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 fillId="0" borderId="0">
      <alignment vertical="top"/>
    </xf>
    <xf numFmtId="0" fontId="5" fillId="40" borderId="0" applyNumberFormat="0" applyBorder="0" applyAlignment="0" applyProtection="0"/>
    <xf numFmtId="0" fontId="5" fillId="40" borderId="0" applyNumberFormat="0" applyBorder="0" applyAlignment="0" applyProtection="0"/>
    <xf numFmtId="0" fontId="4" fillId="0" borderId="0">
      <alignment vertical="top"/>
    </xf>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 fillId="0" borderId="0">
      <alignment vertical="top"/>
    </xf>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 fillId="0" borderId="0">
      <alignment vertical="top"/>
    </xf>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 fillId="0" borderId="0">
      <alignment vertical="top"/>
    </xf>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 fillId="0" borderId="0">
      <alignment vertical="top"/>
    </xf>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 fillId="0" borderId="0">
      <alignment vertical="top"/>
    </xf>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 fillId="0" borderId="0">
      <alignment vertical="top"/>
    </xf>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 fillId="0" borderId="0">
      <alignment vertical="top"/>
    </xf>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 fillId="0" borderId="0">
      <alignment vertical="top"/>
    </xf>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 fillId="0" borderId="0">
      <alignment vertical="top"/>
    </xf>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4" fillId="0" borderId="0">
      <alignment vertical="top"/>
    </xf>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 fillId="0" borderId="0">
      <alignment vertical="top"/>
    </xf>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 fillId="0" borderId="0">
      <alignment vertical="top"/>
    </xf>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 fillId="0" borderId="0">
      <alignment vertical="top"/>
    </xf>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 fillId="0" borderId="0">
      <alignment vertical="top"/>
    </xf>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 fillId="0" borderId="0">
      <alignment vertical="top"/>
    </xf>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 fillId="0" borderId="0">
      <alignment vertical="top"/>
    </xf>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 fillId="0" borderId="0">
      <alignment vertical="top"/>
    </xf>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 fillId="0" borderId="0">
      <alignment vertical="top"/>
    </xf>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 fillId="0" borderId="0">
      <alignment vertical="top"/>
    </xf>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 fillId="0" borderId="0">
      <alignment vertical="top"/>
    </xf>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 fillId="0" borderId="0">
      <alignment vertical="top"/>
    </xf>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 fillId="0" borderId="0">
      <alignment vertical="top"/>
    </xf>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 fillId="0" borderId="0">
      <alignment vertical="top"/>
    </xf>
    <xf numFmtId="0" fontId="5" fillId="41" borderId="0" applyNumberFormat="0" applyBorder="0" applyAlignment="0" applyProtection="0"/>
    <xf numFmtId="0" fontId="5" fillId="41" borderId="0" applyNumberFormat="0" applyBorder="0" applyAlignment="0" applyProtection="0"/>
    <xf numFmtId="0" fontId="4" fillId="0" borderId="0">
      <alignment vertical="top"/>
    </xf>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 fillId="0" borderId="0">
      <alignment vertical="top"/>
    </xf>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 fillId="0" borderId="0">
      <alignment vertical="top"/>
    </xf>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 fillId="0" borderId="0">
      <alignment vertical="top"/>
    </xf>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 fillId="0" borderId="0">
      <alignment vertical="top"/>
    </xf>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 fillId="0" borderId="0">
      <alignment vertical="top"/>
    </xf>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 fillId="0" borderId="0">
      <alignment vertical="top"/>
    </xf>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 fillId="0" borderId="0">
      <alignment vertical="top"/>
    </xf>
    <xf numFmtId="0" fontId="5"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 fillId="41" borderId="0" applyNumberFormat="0" applyBorder="0" applyAlignment="0" applyProtection="0"/>
    <xf numFmtId="0" fontId="4" fillId="0" borderId="0">
      <alignment vertical="top"/>
    </xf>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 fillId="0" borderId="0">
      <alignment vertical="top"/>
    </xf>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 fillId="0" borderId="0">
      <alignment vertical="top"/>
    </xf>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 fillId="0" borderId="0">
      <alignment vertical="top"/>
    </xf>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 fillId="0" borderId="0">
      <alignment vertical="top"/>
    </xf>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 fillId="0" borderId="0">
      <alignment vertical="top"/>
    </xf>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 fillId="0" borderId="0">
      <alignment vertical="top"/>
    </xf>
    <xf numFmtId="0" fontId="5" fillId="41" borderId="0" applyNumberFormat="0" applyBorder="0" applyAlignment="0" applyProtection="0"/>
    <xf numFmtId="0" fontId="5" fillId="41" borderId="0" applyNumberFormat="0" applyBorder="0" applyAlignment="0" applyProtection="0"/>
    <xf numFmtId="0" fontId="4" fillId="0" borderId="0">
      <alignment vertical="top"/>
    </xf>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 fillId="0" borderId="0">
      <alignment vertical="top"/>
    </xf>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 fillId="0" borderId="0">
      <alignment vertical="top"/>
    </xf>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 fillId="0" borderId="0">
      <alignment vertical="top"/>
    </xf>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 fillId="0" borderId="0">
      <alignment vertical="top"/>
    </xf>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 fillId="0" borderId="0">
      <alignment vertical="top"/>
    </xf>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 fillId="0" borderId="0">
      <alignment vertical="top"/>
    </xf>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 fillId="0" borderId="0">
      <alignment vertical="top"/>
    </xf>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 fillId="0" borderId="0">
      <alignment vertical="top"/>
    </xf>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 fillId="0" borderId="0">
      <alignment vertical="top"/>
    </xf>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4" fillId="0" borderId="0">
      <alignment vertical="top"/>
    </xf>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 fillId="0" borderId="0">
      <alignment vertical="top"/>
    </xf>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 fillId="0" borderId="0">
      <alignment vertical="top"/>
    </xf>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 fillId="0" borderId="0">
      <alignment vertical="top"/>
    </xf>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 fillId="0" borderId="0">
      <alignment vertical="top"/>
    </xf>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 fillId="0" borderId="0">
      <alignment vertical="top"/>
    </xf>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 fillId="0" borderId="0">
      <alignment vertical="top"/>
    </xf>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 fillId="0" borderId="0">
      <alignment vertical="top"/>
    </xf>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 fillId="0" borderId="0">
      <alignment vertical="top"/>
    </xf>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 fillId="3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 fillId="3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 fillId="0" borderId="0">
      <alignment vertical="top"/>
    </xf>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 fillId="0" borderId="0">
      <alignment vertical="top"/>
    </xf>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 fillId="0" borderId="0">
      <alignment vertical="top"/>
    </xf>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 fillId="0" borderId="0">
      <alignment vertical="top"/>
    </xf>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 fillId="0" borderId="0">
      <alignment vertical="top"/>
    </xf>
    <xf numFmtId="0" fontId="5" fillId="36" borderId="0" applyNumberFormat="0" applyBorder="0" applyAlignment="0" applyProtection="0"/>
    <xf numFmtId="0" fontId="5" fillId="36" borderId="0" applyNumberFormat="0" applyBorder="0" applyAlignment="0" applyProtection="0"/>
    <xf numFmtId="0" fontId="4" fillId="0" borderId="0">
      <alignment vertical="top"/>
    </xf>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 fillId="0" borderId="0">
      <alignment vertical="top"/>
    </xf>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 fillId="0" borderId="0">
      <alignment vertical="top"/>
    </xf>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 fillId="0" borderId="0">
      <alignment vertical="top"/>
    </xf>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 fillId="3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 fillId="0" borderId="0">
      <alignment vertical="top"/>
    </xf>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 fillId="0" borderId="0">
      <alignment vertical="top"/>
    </xf>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 fillId="0" borderId="0">
      <alignment vertical="top"/>
    </xf>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 fillId="0" borderId="0">
      <alignment vertical="top"/>
    </xf>
    <xf numFmtId="0" fontId="5" fillId="3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 fillId="3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 fillId="36" borderId="0" applyNumberFormat="0" applyBorder="0" applyAlignment="0" applyProtection="0"/>
    <xf numFmtId="0" fontId="4" fillId="0" borderId="0">
      <alignment vertical="top"/>
    </xf>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 fillId="0" borderId="0">
      <alignment vertical="top"/>
    </xf>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 fillId="3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 fillId="0" borderId="0">
      <alignment vertical="top"/>
    </xf>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 fillId="0" borderId="0">
      <alignment vertical="top"/>
    </xf>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 fillId="0" borderId="0">
      <alignment vertical="top"/>
    </xf>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 fillId="0" borderId="0">
      <alignment vertical="top"/>
    </xf>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 fillId="0" borderId="0">
      <alignment vertical="top"/>
    </xf>
    <xf numFmtId="0" fontId="5" fillId="36" borderId="0" applyNumberFormat="0" applyBorder="0" applyAlignment="0" applyProtection="0"/>
    <xf numFmtId="0" fontId="5" fillId="36" borderId="0" applyNumberFormat="0" applyBorder="0" applyAlignment="0" applyProtection="0"/>
    <xf numFmtId="0" fontId="4" fillId="0" borderId="0">
      <alignment vertical="top"/>
    </xf>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 fillId="0" borderId="0">
      <alignment vertical="top"/>
    </xf>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 fillId="0" borderId="0">
      <alignment vertical="top"/>
    </xf>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 fillId="0" borderId="0">
      <alignment vertical="top"/>
    </xf>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 fillId="0" borderId="0">
      <alignment vertical="top"/>
    </xf>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 fillId="0" borderId="0">
      <alignment vertical="top"/>
    </xf>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 fillId="0" borderId="0">
      <alignment vertical="top"/>
    </xf>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 fillId="0" borderId="0">
      <alignment vertical="top"/>
    </xf>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 fillId="0" borderId="0">
      <alignment vertical="top"/>
    </xf>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 fillId="3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 fillId="0" borderId="0">
      <alignment vertical="top"/>
    </xf>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4" fillId="0" borderId="0">
      <alignment vertical="top"/>
    </xf>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 fillId="0" borderId="0">
      <alignment vertical="top"/>
    </xf>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 fillId="0" borderId="0">
      <alignment vertical="top"/>
    </xf>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 fillId="0" borderId="0">
      <alignment vertical="top"/>
    </xf>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 fillId="0" borderId="0">
      <alignment vertical="top"/>
    </xf>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 fillId="0" borderId="0">
      <alignment vertical="top"/>
    </xf>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 fillId="0" borderId="0">
      <alignment vertical="top"/>
    </xf>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 fillId="0" borderId="0">
      <alignment vertical="top"/>
    </xf>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 fillId="0" borderId="0">
      <alignment vertical="top"/>
    </xf>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5" fillId="39"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5" fillId="39"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 fillId="0" borderId="0">
      <alignment vertical="top"/>
    </xf>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 fillId="0" borderId="0">
      <alignment vertical="top"/>
    </xf>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 fillId="0" borderId="0">
      <alignment vertical="top"/>
    </xf>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 fillId="0" borderId="0">
      <alignment vertical="top"/>
    </xf>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 fillId="0" borderId="0">
      <alignment vertical="top"/>
    </xf>
    <xf numFmtId="0" fontId="5" fillId="39" borderId="0" applyNumberFormat="0" applyBorder="0" applyAlignment="0" applyProtection="0"/>
    <xf numFmtId="0" fontId="5" fillId="39" borderId="0" applyNumberFormat="0" applyBorder="0" applyAlignment="0" applyProtection="0"/>
    <xf numFmtId="0" fontId="4" fillId="0" borderId="0">
      <alignment vertical="top"/>
    </xf>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 fillId="0" borderId="0">
      <alignment vertical="top"/>
    </xf>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 fillId="0" borderId="0">
      <alignment vertical="top"/>
    </xf>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 fillId="0" borderId="0">
      <alignment vertical="top"/>
    </xf>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5" fillId="39"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 fillId="0" borderId="0">
      <alignment vertical="top"/>
    </xf>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 fillId="0" borderId="0">
      <alignment vertical="top"/>
    </xf>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 fillId="0" borderId="0">
      <alignment vertical="top"/>
    </xf>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 fillId="0" borderId="0">
      <alignment vertical="top"/>
    </xf>
    <xf numFmtId="0" fontId="5" fillId="39"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5" fillId="39"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5" fillId="39" borderId="0" applyNumberFormat="0" applyBorder="0" applyAlignment="0" applyProtection="0"/>
    <xf numFmtId="0" fontId="4" fillId="0" borderId="0">
      <alignment vertical="top"/>
    </xf>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 fillId="0" borderId="0">
      <alignment vertical="top"/>
    </xf>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5" fillId="39"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 fillId="0" borderId="0">
      <alignment vertical="top"/>
    </xf>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 fillId="0" borderId="0">
      <alignment vertical="top"/>
    </xf>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 fillId="0" borderId="0">
      <alignment vertical="top"/>
    </xf>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 fillId="0" borderId="0">
      <alignment vertical="top"/>
    </xf>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 fillId="0" borderId="0">
      <alignment vertical="top"/>
    </xf>
    <xf numFmtId="0" fontId="5" fillId="39" borderId="0" applyNumberFormat="0" applyBorder="0" applyAlignment="0" applyProtection="0"/>
    <xf numFmtId="0" fontId="5" fillId="39" borderId="0" applyNumberFormat="0" applyBorder="0" applyAlignment="0" applyProtection="0"/>
    <xf numFmtId="0" fontId="4" fillId="0" borderId="0">
      <alignment vertical="top"/>
    </xf>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 fillId="0" borderId="0">
      <alignment vertical="top"/>
    </xf>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 fillId="0" borderId="0">
      <alignment vertical="top"/>
    </xf>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 fillId="0" borderId="0">
      <alignment vertical="top"/>
    </xf>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 fillId="0" borderId="0">
      <alignment vertical="top"/>
    </xf>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 fillId="0" borderId="0">
      <alignment vertical="top"/>
    </xf>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 fillId="0" borderId="0">
      <alignment vertical="top"/>
    </xf>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 fillId="0" borderId="0">
      <alignment vertical="top"/>
    </xf>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 fillId="0" borderId="0">
      <alignment vertical="top"/>
    </xf>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5" fillId="39"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 fillId="0" borderId="0">
      <alignment vertical="top"/>
    </xf>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4" fillId="0" borderId="0">
      <alignment vertical="top"/>
    </xf>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 fillId="0" borderId="0">
      <alignment vertical="top"/>
    </xf>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 fillId="0" borderId="0">
      <alignment vertical="top"/>
    </xf>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 fillId="0" borderId="0">
      <alignment vertical="top"/>
    </xf>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 fillId="0" borderId="0">
      <alignment vertical="top"/>
    </xf>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 fillId="0" borderId="0">
      <alignment vertical="top"/>
    </xf>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 fillId="0" borderId="0">
      <alignment vertical="top"/>
    </xf>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 fillId="0" borderId="0">
      <alignment vertical="top"/>
    </xf>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 fillId="0" borderId="0">
      <alignment vertical="top"/>
    </xf>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5" fillId="4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5" fillId="4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 fillId="0" borderId="0">
      <alignment vertical="top"/>
    </xf>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 fillId="0" borderId="0">
      <alignment vertical="top"/>
    </xf>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 fillId="0" borderId="0">
      <alignment vertical="top"/>
    </xf>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 fillId="0" borderId="0">
      <alignment vertical="top"/>
    </xf>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 fillId="0" borderId="0">
      <alignment vertical="top"/>
    </xf>
    <xf numFmtId="0" fontId="5" fillId="42" borderId="0" applyNumberFormat="0" applyBorder="0" applyAlignment="0" applyProtection="0"/>
    <xf numFmtId="0" fontId="5" fillId="42" borderId="0" applyNumberFormat="0" applyBorder="0" applyAlignment="0" applyProtection="0"/>
    <xf numFmtId="0" fontId="4" fillId="0" borderId="0">
      <alignment vertical="top"/>
    </xf>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 fillId="0" borderId="0">
      <alignment vertical="top"/>
    </xf>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 fillId="0" borderId="0">
      <alignment vertical="top"/>
    </xf>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 fillId="0" borderId="0">
      <alignment vertical="top"/>
    </xf>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5" fillId="4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 fillId="0" borderId="0">
      <alignment vertical="top"/>
    </xf>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 fillId="0" borderId="0">
      <alignment vertical="top"/>
    </xf>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 fillId="0" borderId="0">
      <alignment vertical="top"/>
    </xf>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 fillId="0" borderId="0">
      <alignment vertical="top"/>
    </xf>
    <xf numFmtId="0" fontId="5" fillId="4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5" fillId="4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5" fillId="42" borderId="0" applyNumberFormat="0" applyBorder="0" applyAlignment="0" applyProtection="0"/>
    <xf numFmtId="0" fontId="4" fillId="0" borderId="0">
      <alignment vertical="top"/>
    </xf>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 fillId="0" borderId="0">
      <alignment vertical="top"/>
    </xf>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5" fillId="4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 fillId="0" borderId="0">
      <alignment vertical="top"/>
    </xf>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 fillId="0" borderId="0">
      <alignment vertical="top"/>
    </xf>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 fillId="0" borderId="0">
      <alignment vertical="top"/>
    </xf>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 fillId="0" borderId="0">
      <alignment vertical="top"/>
    </xf>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 fillId="0" borderId="0">
      <alignment vertical="top"/>
    </xf>
    <xf numFmtId="0" fontId="5" fillId="42" borderId="0" applyNumberFormat="0" applyBorder="0" applyAlignment="0" applyProtection="0"/>
    <xf numFmtId="0" fontId="5" fillId="42" borderId="0" applyNumberFormat="0" applyBorder="0" applyAlignment="0" applyProtection="0"/>
    <xf numFmtId="0" fontId="4" fillId="0" borderId="0">
      <alignment vertical="top"/>
    </xf>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 fillId="0" borderId="0">
      <alignment vertical="top"/>
    </xf>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 fillId="0" borderId="0">
      <alignment vertical="top"/>
    </xf>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 fillId="0" borderId="0">
      <alignment vertical="top"/>
    </xf>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 fillId="0" borderId="0">
      <alignment vertical="top"/>
    </xf>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 fillId="0" borderId="0">
      <alignment vertical="top"/>
    </xf>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 fillId="0" borderId="0">
      <alignment vertical="top"/>
    </xf>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 fillId="0" borderId="0">
      <alignment vertical="top"/>
    </xf>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 fillId="0" borderId="0">
      <alignment vertical="top"/>
    </xf>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5" fillId="4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 fillId="0" borderId="0">
      <alignment vertical="top"/>
    </xf>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4" fillId="0" borderId="0">
      <alignment vertical="top"/>
    </xf>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 fillId="0" borderId="0">
      <alignment vertical="top"/>
    </xf>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 fillId="0" borderId="0">
      <alignment vertical="top"/>
    </xf>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 fillId="0" borderId="0">
      <alignment vertical="top"/>
    </xf>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 fillId="0" borderId="0">
      <alignment vertical="top"/>
    </xf>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 fillId="0" borderId="0">
      <alignment vertical="top"/>
    </xf>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 fillId="0" borderId="0">
      <alignment vertical="top"/>
    </xf>
    <xf numFmtId="0" fontId="24" fillId="43" borderId="0" applyNumberFormat="0" applyBorder="0" applyAlignment="0" applyProtection="0"/>
    <xf numFmtId="0" fontId="4" fillId="0" borderId="0">
      <alignment vertical="top"/>
    </xf>
    <xf numFmtId="0" fontId="4" fillId="0" borderId="0">
      <alignment vertical="top"/>
    </xf>
    <xf numFmtId="0" fontId="21" fillId="12" borderId="0" applyNumberFormat="0" applyBorder="0" applyAlignment="0" applyProtection="0"/>
    <xf numFmtId="0" fontId="4" fillId="0" borderId="0">
      <alignment vertical="top"/>
    </xf>
    <xf numFmtId="0" fontId="4" fillId="0" borderId="0">
      <alignment vertical="top"/>
    </xf>
    <xf numFmtId="0" fontId="24" fillId="43" borderId="0" applyNumberFormat="0" applyBorder="0" applyAlignment="0" applyProtection="0"/>
    <xf numFmtId="0" fontId="4" fillId="0" borderId="0">
      <alignment vertical="top"/>
    </xf>
    <xf numFmtId="0" fontId="21" fillId="12" borderId="0" applyNumberFormat="0" applyBorder="0" applyAlignment="0" applyProtection="0"/>
    <xf numFmtId="0" fontId="4" fillId="0" borderId="0">
      <alignment vertical="top"/>
    </xf>
    <xf numFmtId="0" fontId="4" fillId="0" borderId="0">
      <alignment vertical="top"/>
    </xf>
    <xf numFmtId="0" fontId="4" fillId="0" borderId="0">
      <alignment vertical="top"/>
    </xf>
    <xf numFmtId="0" fontId="24" fillId="40" borderId="0" applyNumberFormat="0" applyBorder="0" applyAlignment="0" applyProtection="0"/>
    <xf numFmtId="0" fontId="4" fillId="0" borderId="0">
      <alignment vertical="top"/>
    </xf>
    <xf numFmtId="0" fontId="4" fillId="0" borderId="0">
      <alignment vertical="top"/>
    </xf>
    <xf numFmtId="0" fontId="21" fillId="16" borderId="0" applyNumberFormat="0" applyBorder="0" applyAlignment="0" applyProtection="0"/>
    <xf numFmtId="0" fontId="4" fillId="0" borderId="0">
      <alignment vertical="top"/>
    </xf>
    <xf numFmtId="0" fontId="4" fillId="0" borderId="0">
      <alignment vertical="top"/>
    </xf>
    <xf numFmtId="0" fontId="24" fillId="40" borderId="0" applyNumberFormat="0" applyBorder="0" applyAlignment="0" applyProtection="0"/>
    <xf numFmtId="0" fontId="4" fillId="0" borderId="0">
      <alignment vertical="top"/>
    </xf>
    <xf numFmtId="0" fontId="21" fillId="16" borderId="0" applyNumberFormat="0" applyBorder="0" applyAlignment="0" applyProtection="0"/>
    <xf numFmtId="0" fontId="4" fillId="0" borderId="0">
      <alignment vertical="top"/>
    </xf>
    <xf numFmtId="0" fontId="4" fillId="0" borderId="0">
      <alignment vertical="top"/>
    </xf>
    <xf numFmtId="0" fontId="4" fillId="0" borderId="0">
      <alignment vertical="top"/>
    </xf>
    <xf numFmtId="0" fontId="24" fillId="41" borderId="0" applyNumberFormat="0" applyBorder="0" applyAlignment="0" applyProtection="0"/>
    <xf numFmtId="0" fontId="4" fillId="0" borderId="0">
      <alignment vertical="top"/>
    </xf>
    <xf numFmtId="0" fontId="4" fillId="0" borderId="0">
      <alignment vertical="top"/>
    </xf>
    <xf numFmtId="0" fontId="21" fillId="20" borderId="0" applyNumberFormat="0" applyBorder="0" applyAlignment="0" applyProtection="0"/>
    <xf numFmtId="0" fontId="4" fillId="0" borderId="0">
      <alignment vertical="top"/>
    </xf>
    <xf numFmtId="0" fontId="4" fillId="0" borderId="0">
      <alignment vertical="top"/>
    </xf>
    <xf numFmtId="0" fontId="24" fillId="41" borderId="0" applyNumberFormat="0" applyBorder="0" applyAlignment="0" applyProtection="0"/>
    <xf numFmtId="0" fontId="4" fillId="0" borderId="0">
      <alignment vertical="top"/>
    </xf>
    <xf numFmtId="0" fontId="21" fillId="20" borderId="0" applyNumberFormat="0" applyBorder="0" applyAlignment="0" applyProtection="0"/>
    <xf numFmtId="0" fontId="4" fillId="0" borderId="0">
      <alignment vertical="top"/>
    </xf>
    <xf numFmtId="0" fontId="4" fillId="0" borderId="0">
      <alignment vertical="top"/>
    </xf>
    <xf numFmtId="0" fontId="4" fillId="0" borderId="0">
      <alignment vertical="top"/>
    </xf>
    <xf numFmtId="0" fontId="24" fillId="44" borderId="0" applyNumberFormat="0" applyBorder="0" applyAlignment="0" applyProtection="0"/>
    <xf numFmtId="0" fontId="4" fillId="0" borderId="0">
      <alignment vertical="top"/>
    </xf>
    <xf numFmtId="0" fontId="4" fillId="0" borderId="0">
      <alignment vertical="top"/>
    </xf>
    <xf numFmtId="0" fontId="21" fillId="24" borderId="0" applyNumberFormat="0" applyBorder="0" applyAlignment="0" applyProtection="0"/>
    <xf numFmtId="0" fontId="4" fillId="0" borderId="0">
      <alignment vertical="top"/>
    </xf>
    <xf numFmtId="0" fontId="4" fillId="0" borderId="0">
      <alignment vertical="top"/>
    </xf>
    <xf numFmtId="0" fontId="24" fillId="44" borderId="0" applyNumberFormat="0" applyBorder="0" applyAlignment="0" applyProtection="0"/>
    <xf numFmtId="0" fontId="4" fillId="0" borderId="0">
      <alignment vertical="top"/>
    </xf>
    <xf numFmtId="0" fontId="21" fillId="24" borderId="0" applyNumberFormat="0" applyBorder="0" applyAlignment="0" applyProtection="0"/>
    <xf numFmtId="0" fontId="4" fillId="0" borderId="0">
      <alignment vertical="top"/>
    </xf>
    <xf numFmtId="0" fontId="4" fillId="0" borderId="0">
      <alignment vertical="top"/>
    </xf>
    <xf numFmtId="0" fontId="4" fillId="0" borderId="0">
      <alignment vertical="top"/>
    </xf>
    <xf numFmtId="0" fontId="24" fillId="45" borderId="0" applyNumberFormat="0" applyBorder="0" applyAlignment="0" applyProtection="0"/>
    <xf numFmtId="0" fontId="4" fillId="0" borderId="0">
      <alignment vertical="top"/>
    </xf>
    <xf numFmtId="0" fontId="4" fillId="0" borderId="0">
      <alignment vertical="top"/>
    </xf>
    <xf numFmtId="0" fontId="21" fillId="28" borderId="0" applyNumberFormat="0" applyBorder="0" applyAlignment="0" applyProtection="0"/>
    <xf numFmtId="0" fontId="4" fillId="0" borderId="0">
      <alignment vertical="top"/>
    </xf>
    <xf numFmtId="0" fontId="4" fillId="0" borderId="0">
      <alignment vertical="top"/>
    </xf>
    <xf numFmtId="0" fontId="24" fillId="45" borderId="0" applyNumberFormat="0" applyBorder="0" applyAlignment="0" applyProtection="0"/>
    <xf numFmtId="0" fontId="4" fillId="0" borderId="0">
      <alignment vertical="top"/>
    </xf>
    <xf numFmtId="0" fontId="21" fillId="28" borderId="0" applyNumberFormat="0" applyBorder="0" applyAlignment="0" applyProtection="0"/>
    <xf numFmtId="0" fontId="4" fillId="0" borderId="0">
      <alignment vertical="top"/>
    </xf>
    <xf numFmtId="0" fontId="4" fillId="0" borderId="0">
      <alignment vertical="top"/>
    </xf>
    <xf numFmtId="0" fontId="4" fillId="0" borderId="0">
      <alignment vertical="top"/>
    </xf>
    <xf numFmtId="0" fontId="24" fillId="46" borderId="0" applyNumberFormat="0" applyBorder="0" applyAlignment="0" applyProtection="0"/>
    <xf numFmtId="0" fontId="4" fillId="0" borderId="0">
      <alignment vertical="top"/>
    </xf>
    <xf numFmtId="0" fontId="4" fillId="0" borderId="0">
      <alignment vertical="top"/>
    </xf>
    <xf numFmtId="0" fontId="21" fillId="32" borderId="0" applyNumberFormat="0" applyBorder="0" applyAlignment="0" applyProtection="0"/>
    <xf numFmtId="0" fontId="4" fillId="0" borderId="0">
      <alignment vertical="top"/>
    </xf>
    <xf numFmtId="0" fontId="4" fillId="0" borderId="0">
      <alignment vertical="top"/>
    </xf>
    <xf numFmtId="0" fontId="24" fillId="46" borderId="0" applyNumberFormat="0" applyBorder="0" applyAlignment="0" applyProtection="0"/>
    <xf numFmtId="0" fontId="4" fillId="0" borderId="0">
      <alignment vertical="top"/>
    </xf>
    <xf numFmtId="0" fontId="21" fillId="32" borderId="0" applyNumberFormat="0" applyBorder="0" applyAlignment="0" applyProtection="0"/>
    <xf numFmtId="0" fontId="4" fillId="0" borderId="0">
      <alignment vertical="top"/>
    </xf>
    <xf numFmtId="0" fontId="4" fillId="0" borderId="0">
      <alignment vertical="top"/>
    </xf>
    <xf numFmtId="0" fontId="4" fillId="0" borderId="0">
      <alignment vertical="top"/>
    </xf>
    <xf numFmtId="0" fontId="24" fillId="47" borderId="0" applyNumberFormat="0" applyBorder="0" applyAlignment="0" applyProtection="0"/>
    <xf numFmtId="0" fontId="4" fillId="0" borderId="0">
      <alignment vertical="top"/>
    </xf>
    <xf numFmtId="0" fontId="4" fillId="0" borderId="0">
      <alignment vertical="top"/>
    </xf>
    <xf numFmtId="0" fontId="21" fillId="9" borderId="0" applyNumberFormat="0" applyBorder="0" applyAlignment="0" applyProtection="0"/>
    <xf numFmtId="0" fontId="4" fillId="0" borderId="0">
      <alignment vertical="top"/>
    </xf>
    <xf numFmtId="0" fontId="4" fillId="0" borderId="0">
      <alignment vertical="top"/>
    </xf>
    <xf numFmtId="0" fontId="24" fillId="47" borderId="0" applyNumberFormat="0" applyBorder="0" applyAlignment="0" applyProtection="0"/>
    <xf numFmtId="0" fontId="4" fillId="0" borderId="0">
      <alignment vertical="top"/>
    </xf>
    <xf numFmtId="0" fontId="21" fillId="9" borderId="0" applyNumberFormat="0" applyBorder="0" applyAlignment="0" applyProtection="0"/>
    <xf numFmtId="0" fontId="4" fillId="0" borderId="0">
      <alignment vertical="top"/>
    </xf>
    <xf numFmtId="0" fontId="4" fillId="0" borderId="0">
      <alignment vertical="top"/>
    </xf>
    <xf numFmtId="0" fontId="4" fillId="0" borderId="0">
      <alignment vertical="top"/>
    </xf>
    <xf numFmtId="0" fontId="24" fillId="48" borderId="0" applyNumberFormat="0" applyBorder="0" applyAlignment="0" applyProtection="0"/>
    <xf numFmtId="0" fontId="4" fillId="0" borderId="0">
      <alignment vertical="top"/>
    </xf>
    <xf numFmtId="0" fontId="4" fillId="0" borderId="0">
      <alignment vertical="top"/>
    </xf>
    <xf numFmtId="0" fontId="21" fillId="13" borderId="0" applyNumberFormat="0" applyBorder="0" applyAlignment="0" applyProtection="0"/>
    <xf numFmtId="0" fontId="4" fillId="0" borderId="0">
      <alignment vertical="top"/>
    </xf>
    <xf numFmtId="0" fontId="4" fillId="0" borderId="0">
      <alignment vertical="top"/>
    </xf>
    <xf numFmtId="0" fontId="24" fillId="48" borderId="0" applyNumberFormat="0" applyBorder="0" applyAlignment="0" applyProtection="0"/>
    <xf numFmtId="0" fontId="4" fillId="0" borderId="0">
      <alignment vertical="top"/>
    </xf>
    <xf numFmtId="0" fontId="21" fillId="13" borderId="0" applyNumberFormat="0" applyBorder="0" applyAlignment="0" applyProtection="0"/>
    <xf numFmtId="0" fontId="4" fillId="0" borderId="0">
      <alignment vertical="top"/>
    </xf>
    <xf numFmtId="0" fontId="4" fillId="0" borderId="0">
      <alignment vertical="top"/>
    </xf>
    <xf numFmtId="0" fontId="4" fillId="0" borderId="0">
      <alignment vertical="top"/>
    </xf>
    <xf numFmtId="0" fontId="24" fillId="49" borderId="0" applyNumberFormat="0" applyBorder="0" applyAlignment="0" applyProtection="0"/>
    <xf numFmtId="0" fontId="4" fillId="0" borderId="0">
      <alignment vertical="top"/>
    </xf>
    <xf numFmtId="0" fontId="4" fillId="0" borderId="0">
      <alignment vertical="top"/>
    </xf>
    <xf numFmtId="0" fontId="21" fillId="17" borderId="0" applyNumberFormat="0" applyBorder="0" applyAlignment="0" applyProtection="0"/>
    <xf numFmtId="0" fontId="4" fillId="0" borderId="0">
      <alignment vertical="top"/>
    </xf>
    <xf numFmtId="0" fontId="4" fillId="0" borderId="0">
      <alignment vertical="top"/>
    </xf>
    <xf numFmtId="0" fontId="24" fillId="49" borderId="0" applyNumberFormat="0" applyBorder="0" applyAlignment="0" applyProtection="0"/>
    <xf numFmtId="0" fontId="4" fillId="0" borderId="0">
      <alignment vertical="top"/>
    </xf>
    <xf numFmtId="0" fontId="21" fillId="17" borderId="0" applyNumberFormat="0" applyBorder="0" applyAlignment="0" applyProtection="0"/>
    <xf numFmtId="0" fontId="4" fillId="0" borderId="0">
      <alignment vertical="top"/>
    </xf>
    <xf numFmtId="0" fontId="4" fillId="0" borderId="0">
      <alignment vertical="top"/>
    </xf>
    <xf numFmtId="0" fontId="4" fillId="0" borderId="0">
      <alignment vertical="top"/>
    </xf>
    <xf numFmtId="0" fontId="24" fillId="44" borderId="0" applyNumberFormat="0" applyBorder="0" applyAlignment="0" applyProtection="0"/>
    <xf numFmtId="0" fontId="4" fillId="0" borderId="0">
      <alignment vertical="top"/>
    </xf>
    <xf numFmtId="0" fontId="4" fillId="0" borderId="0">
      <alignment vertical="top"/>
    </xf>
    <xf numFmtId="0" fontId="21" fillId="21" borderId="0" applyNumberFormat="0" applyBorder="0" applyAlignment="0" applyProtection="0"/>
    <xf numFmtId="0" fontId="4" fillId="0" borderId="0">
      <alignment vertical="top"/>
    </xf>
    <xf numFmtId="0" fontId="4" fillId="0" borderId="0">
      <alignment vertical="top"/>
    </xf>
    <xf numFmtId="0" fontId="24" fillId="44" borderId="0" applyNumberFormat="0" applyBorder="0" applyAlignment="0" applyProtection="0"/>
    <xf numFmtId="0" fontId="4" fillId="0" borderId="0">
      <alignment vertical="top"/>
    </xf>
    <xf numFmtId="0" fontId="21" fillId="21" borderId="0" applyNumberFormat="0" applyBorder="0" applyAlignment="0" applyProtection="0"/>
    <xf numFmtId="0" fontId="4" fillId="0" borderId="0">
      <alignment vertical="top"/>
    </xf>
    <xf numFmtId="0" fontId="4" fillId="0" borderId="0">
      <alignment vertical="top"/>
    </xf>
    <xf numFmtId="0" fontId="4" fillId="0" borderId="0">
      <alignment vertical="top"/>
    </xf>
    <xf numFmtId="0" fontId="24" fillId="45" borderId="0" applyNumberFormat="0" applyBorder="0" applyAlignment="0" applyProtection="0"/>
    <xf numFmtId="0" fontId="4" fillId="0" borderId="0">
      <alignment vertical="top"/>
    </xf>
    <xf numFmtId="0" fontId="4" fillId="0" borderId="0">
      <alignment vertical="top"/>
    </xf>
    <xf numFmtId="0" fontId="21" fillId="25" borderId="0" applyNumberFormat="0" applyBorder="0" applyAlignment="0" applyProtection="0"/>
    <xf numFmtId="0" fontId="4" fillId="0" borderId="0">
      <alignment vertical="top"/>
    </xf>
    <xf numFmtId="0" fontId="4" fillId="0" borderId="0">
      <alignment vertical="top"/>
    </xf>
    <xf numFmtId="0" fontId="24" fillId="45" borderId="0" applyNumberFormat="0" applyBorder="0" applyAlignment="0" applyProtection="0"/>
    <xf numFmtId="0" fontId="4" fillId="0" borderId="0">
      <alignment vertical="top"/>
    </xf>
    <xf numFmtId="0" fontId="21" fillId="25" borderId="0" applyNumberFormat="0" applyBorder="0" applyAlignment="0" applyProtection="0"/>
    <xf numFmtId="0" fontId="4" fillId="0" borderId="0">
      <alignment vertical="top"/>
    </xf>
    <xf numFmtId="0" fontId="4" fillId="0" borderId="0">
      <alignment vertical="top"/>
    </xf>
    <xf numFmtId="0" fontId="4" fillId="0" borderId="0">
      <alignment vertical="top"/>
    </xf>
    <xf numFmtId="0" fontId="24" fillId="50" borderId="0" applyNumberFormat="0" applyBorder="0" applyAlignment="0" applyProtection="0"/>
    <xf numFmtId="0" fontId="4" fillId="0" borderId="0">
      <alignment vertical="top"/>
    </xf>
    <xf numFmtId="0" fontId="4" fillId="0" borderId="0">
      <alignment vertical="top"/>
    </xf>
    <xf numFmtId="0" fontId="21" fillId="29" borderId="0" applyNumberFormat="0" applyBorder="0" applyAlignment="0" applyProtection="0"/>
    <xf numFmtId="0" fontId="4" fillId="0" borderId="0">
      <alignment vertical="top"/>
    </xf>
    <xf numFmtId="0" fontId="4" fillId="0" borderId="0">
      <alignment vertical="top"/>
    </xf>
    <xf numFmtId="0" fontId="24" fillId="50" borderId="0" applyNumberFormat="0" applyBorder="0" applyAlignment="0" applyProtection="0"/>
    <xf numFmtId="0" fontId="4" fillId="0" borderId="0">
      <alignment vertical="top"/>
    </xf>
    <xf numFmtId="0" fontId="21" fillId="29" borderId="0" applyNumberFormat="0" applyBorder="0" applyAlignment="0" applyProtection="0"/>
    <xf numFmtId="0" fontId="4" fillId="0" borderId="0">
      <alignment vertical="top"/>
    </xf>
    <xf numFmtId="0" fontId="4" fillId="0" borderId="0">
      <alignment vertical="top"/>
    </xf>
    <xf numFmtId="0" fontId="4" fillId="0" borderId="0">
      <alignment vertical="top"/>
    </xf>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6" fillId="34" borderId="0" applyNumberFormat="0" applyBorder="0" applyAlignment="0" applyProtection="0"/>
    <xf numFmtId="0" fontId="4" fillId="0" borderId="0">
      <alignment vertical="top"/>
    </xf>
    <xf numFmtId="0" fontId="4" fillId="0" borderId="0">
      <alignment vertical="top"/>
    </xf>
    <xf numFmtId="0" fontId="11" fillId="3" borderId="0" applyNumberFormat="0" applyBorder="0" applyAlignment="0" applyProtection="0"/>
    <xf numFmtId="0" fontId="4" fillId="0" borderId="0">
      <alignment vertical="top"/>
    </xf>
    <xf numFmtId="0" fontId="4" fillId="0" borderId="0">
      <alignment vertical="top"/>
    </xf>
    <xf numFmtId="0" fontId="26" fillId="34" borderId="0" applyNumberFormat="0" applyBorder="0" applyAlignment="0" applyProtection="0"/>
    <xf numFmtId="0" fontId="4" fillId="0" borderId="0">
      <alignment vertical="top"/>
    </xf>
    <xf numFmtId="0" fontId="11" fillId="3" borderId="0" applyNumberFormat="0" applyBorder="0" applyAlignment="0" applyProtection="0"/>
    <xf numFmtId="0" fontId="4" fillId="0" borderId="0">
      <alignment vertical="top"/>
    </xf>
    <xf numFmtId="0" fontId="4" fillId="0" borderId="0">
      <alignment vertical="top"/>
    </xf>
    <xf numFmtId="0" fontId="4" fillId="0" borderId="0">
      <alignment vertical="top"/>
    </xf>
    <xf numFmtId="3" fontId="27" fillId="0" borderId="0"/>
    <xf numFmtId="3" fontId="27" fillId="0" borderId="0"/>
    <xf numFmtId="0" fontId="4" fillId="0" borderId="0">
      <alignment vertical="top"/>
    </xf>
    <xf numFmtId="0" fontId="4" fillId="0" borderId="0">
      <alignment vertical="top"/>
    </xf>
    <xf numFmtId="3" fontId="27" fillId="0" borderId="0"/>
    <xf numFmtId="0" fontId="28" fillId="0" borderId="0" applyNumberFormat="0" applyFill="0" applyBorder="0" applyAlignment="0" applyProtection="0"/>
    <xf numFmtId="0" fontId="4" fillId="0" borderId="0">
      <alignment vertical="top"/>
    </xf>
    <xf numFmtId="164" fontId="29" fillId="0" borderId="14" applyAlignment="0" applyProtection="0"/>
    <xf numFmtId="166" fontId="29" fillId="0" borderId="15" applyAlignment="0" applyProtection="0"/>
    <xf numFmtId="166" fontId="29" fillId="0" borderId="15" applyAlignment="0" applyProtection="0"/>
    <xf numFmtId="166" fontId="29" fillId="0" borderId="15" applyAlignment="0" applyProtection="0"/>
    <xf numFmtId="0" fontId="4" fillId="0" borderId="0">
      <alignment vertical="top"/>
    </xf>
    <xf numFmtId="166" fontId="29" fillId="0" borderId="15" applyAlignment="0" applyProtection="0"/>
    <xf numFmtId="166" fontId="29" fillId="0" borderId="15" applyAlignment="0" applyProtection="0"/>
    <xf numFmtId="0" fontId="4" fillId="0" borderId="0">
      <alignment vertical="top"/>
    </xf>
    <xf numFmtId="0" fontId="4" fillId="0" borderId="0">
      <alignment vertical="top"/>
    </xf>
    <xf numFmtId="164" fontId="29" fillId="0" borderId="14" applyAlignment="0" applyProtection="0"/>
    <xf numFmtId="164" fontId="29" fillId="0" borderId="14" applyAlignment="0" applyProtection="0"/>
    <xf numFmtId="0" fontId="4" fillId="0" borderId="0">
      <alignment vertical="top"/>
    </xf>
    <xf numFmtId="164" fontId="29" fillId="0" borderId="14" applyAlignment="0" applyProtection="0"/>
    <xf numFmtId="164" fontId="29" fillId="0" borderId="14" applyAlignment="0" applyProtection="0"/>
    <xf numFmtId="0" fontId="4" fillId="0" borderId="0">
      <alignment vertical="top"/>
    </xf>
    <xf numFmtId="0" fontId="4" fillId="0" borderId="0">
      <alignment vertical="top"/>
    </xf>
    <xf numFmtId="166" fontId="29" fillId="0" borderId="15" applyAlignment="0" applyProtection="0"/>
    <xf numFmtId="0" fontId="25" fillId="0" borderId="0"/>
    <xf numFmtId="0" fontId="25" fillId="0" borderId="0"/>
    <xf numFmtId="0" fontId="30" fillId="51" borderId="16" applyNumberFormat="0" applyAlignment="0" applyProtection="0"/>
    <xf numFmtId="0" fontId="4" fillId="0" borderId="0">
      <alignment vertical="top"/>
    </xf>
    <xf numFmtId="0" fontId="4" fillId="0" borderId="0">
      <alignment vertical="top"/>
    </xf>
    <xf numFmtId="0" fontId="15" fillId="6" borderId="8" applyNumberFormat="0" applyAlignment="0" applyProtection="0"/>
    <xf numFmtId="0" fontId="4" fillId="0" borderId="0">
      <alignment vertical="top"/>
    </xf>
    <xf numFmtId="0" fontId="4" fillId="0" borderId="0">
      <alignment vertical="top"/>
    </xf>
    <xf numFmtId="0" fontId="30" fillId="51" borderId="16" applyNumberFormat="0" applyAlignment="0" applyProtection="0"/>
    <xf numFmtId="0" fontId="4" fillId="0" borderId="0">
      <alignment vertical="top"/>
    </xf>
    <xf numFmtId="0" fontId="15" fillId="6" borderId="8" applyNumberFormat="0" applyAlignment="0" applyProtection="0"/>
    <xf numFmtId="0" fontId="4" fillId="0" borderId="0">
      <alignment vertical="top"/>
    </xf>
    <xf numFmtId="0" fontId="4" fillId="0" borderId="0">
      <alignment vertical="top"/>
    </xf>
    <xf numFmtId="0" fontId="4" fillId="0" borderId="0">
      <alignment vertical="top"/>
    </xf>
    <xf numFmtId="0" fontId="31" fillId="52" borderId="17" applyNumberFormat="0" applyAlignment="0" applyProtection="0"/>
    <xf numFmtId="0" fontId="4" fillId="0" borderId="0">
      <alignment vertical="top"/>
    </xf>
    <xf numFmtId="0" fontId="4" fillId="0" borderId="0">
      <alignment vertical="top"/>
    </xf>
    <xf numFmtId="0" fontId="17" fillId="7" borderId="11" applyNumberFormat="0" applyAlignment="0" applyProtection="0"/>
    <xf numFmtId="0" fontId="4" fillId="0" borderId="0">
      <alignment vertical="top"/>
    </xf>
    <xf numFmtId="0" fontId="4" fillId="0" borderId="0">
      <alignment vertical="top"/>
    </xf>
    <xf numFmtId="0" fontId="31" fillId="52" borderId="17" applyNumberFormat="0" applyAlignment="0" applyProtection="0"/>
    <xf numFmtId="0" fontId="4" fillId="0" borderId="0">
      <alignment vertical="top"/>
    </xf>
    <xf numFmtId="0" fontId="17" fillId="7" borderId="11" applyNumberFormat="0" applyAlignment="0" applyProtection="0"/>
    <xf numFmtId="0" fontId="4" fillId="0" borderId="0">
      <alignment vertical="top"/>
    </xf>
    <xf numFmtId="0" fontId="4" fillId="0" borderId="0">
      <alignment vertical="top"/>
    </xf>
    <xf numFmtId="0" fontId="4" fillId="0" borderId="0">
      <alignment vertical="top"/>
    </xf>
    <xf numFmtId="167" fontId="4" fillId="0" borderId="0"/>
    <xf numFmtId="168" fontId="4" fillId="0" borderId="0"/>
    <xf numFmtId="168" fontId="4" fillId="0" borderId="0"/>
    <xf numFmtId="168" fontId="4" fillId="0" borderId="0"/>
    <xf numFmtId="0" fontId="4" fillId="0" borderId="0">
      <alignment vertical="top"/>
    </xf>
    <xf numFmtId="168" fontId="4" fillId="0" borderId="0"/>
    <xf numFmtId="168" fontId="4" fillId="0" borderId="0"/>
    <xf numFmtId="0" fontId="4" fillId="0" borderId="0">
      <alignment vertical="top"/>
    </xf>
    <xf numFmtId="0" fontId="4" fillId="0" borderId="0">
      <alignment vertical="top"/>
    </xf>
    <xf numFmtId="167" fontId="4" fillId="0" borderId="0"/>
    <xf numFmtId="167" fontId="4" fillId="0" borderId="0"/>
    <xf numFmtId="0" fontId="4" fillId="0" borderId="0">
      <alignment vertical="top"/>
    </xf>
    <xf numFmtId="167" fontId="4" fillId="0" borderId="0"/>
    <xf numFmtId="167" fontId="4" fillId="0" borderId="0"/>
    <xf numFmtId="0" fontId="4" fillId="0" borderId="0">
      <alignment vertical="top"/>
    </xf>
    <xf numFmtId="0" fontId="4" fillId="0" borderId="0">
      <alignment vertical="top"/>
    </xf>
    <xf numFmtId="168" fontId="4" fillId="0" borderId="0"/>
    <xf numFmtId="167" fontId="4" fillId="0" borderId="0"/>
    <xf numFmtId="168" fontId="4" fillId="0" borderId="0"/>
    <xf numFmtId="168" fontId="4" fillId="0" borderId="0"/>
    <xf numFmtId="168" fontId="4" fillId="0" borderId="0"/>
    <xf numFmtId="0" fontId="4" fillId="0" borderId="0">
      <alignment vertical="top"/>
    </xf>
    <xf numFmtId="168" fontId="4" fillId="0" borderId="0"/>
    <xf numFmtId="168" fontId="4" fillId="0" borderId="0"/>
    <xf numFmtId="0" fontId="4" fillId="0" borderId="0">
      <alignment vertical="top"/>
    </xf>
    <xf numFmtId="0" fontId="4" fillId="0" borderId="0">
      <alignment vertical="top"/>
    </xf>
    <xf numFmtId="167" fontId="4" fillId="0" borderId="0"/>
    <xf numFmtId="167" fontId="4" fillId="0" borderId="0"/>
    <xf numFmtId="0" fontId="4" fillId="0" borderId="0">
      <alignment vertical="top"/>
    </xf>
    <xf numFmtId="167" fontId="4" fillId="0" borderId="0"/>
    <xf numFmtId="167" fontId="4" fillId="0" borderId="0"/>
    <xf numFmtId="0" fontId="4" fillId="0" borderId="0">
      <alignment vertical="top"/>
    </xf>
    <xf numFmtId="0" fontId="4" fillId="0" borderId="0">
      <alignment vertical="top"/>
    </xf>
    <xf numFmtId="168" fontId="4" fillId="0" borderId="0"/>
    <xf numFmtId="167" fontId="4" fillId="0" borderId="0"/>
    <xf numFmtId="168" fontId="4" fillId="0" borderId="0"/>
    <xf numFmtId="168" fontId="4" fillId="0" borderId="0"/>
    <xf numFmtId="168" fontId="4" fillId="0" borderId="0"/>
    <xf numFmtId="0" fontId="4" fillId="0" borderId="0">
      <alignment vertical="top"/>
    </xf>
    <xf numFmtId="168" fontId="4" fillId="0" borderId="0"/>
    <xf numFmtId="168" fontId="4" fillId="0" borderId="0"/>
    <xf numFmtId="0" fontId="4" fillId="0" borderId="0">
      <alignment vertical="top"/>
    </xf>
    <xf numFmtId="0" fontId="4" fillId="0" borderId="0">
      <alignment vertical="top"/>
    </xf>
    <xf numFmtId="167" fontId="4" fillId="0" borderId="0"/>
    <xf numFmtId="167" fontId="4" fillId="0" borderId="0"/>
    <xf numFmtId="0" fontId="4" fillId="0" borderId="0">
      <alignment vertical="top"/>
    </xf>
    <xf numFmtId="167" fontId="4" fillId="0" borderId="0"/>
    <xf numFmtId="167" fontId="4" fillId="0" borderId="0"/>
    <xf numFmtId="0" fontId="4" fillId="0" borderId="0">
      <alignment vertical="top"/>
    </xf>
    <xf numFmtId="0" fontId="4" fillId="0" borderId="0">
      <alignment vertical="top"/>
    </xf>
    <xf numFmtId="168" fontId="4" fillId="0" borderId="0"/>
    <xf numFmtId="167" fontId="4" fillId="0" borderId="0"/>
    <xf numFmtId="168" fontId="4" fillId="0" borderId="0"/>
    <xf numFmtId="168" fontId="4" fillId="0" borderId="0"/>
    <xf numFmtId="168" fontId="4" fillId="0" borderId="0"/>
    <xf numFmtId="0" fontId="4" fillId="0" borderId="0">
      <alignment vertical="top"/>
    </xf>
    <xf numFmtId="168" fontId="4" fillId="0" borderId="0"/>
    <xf numFmtId="168" fontId="4" fillId="0" borderId="0"/>
    <xf numFmtId="0" fontId="4" fillId="0" borderId="0">
      <alignment vertical="top"/>
    </xf>
    <xf numFmtId="0" fontId="4" fillId="0" borderId="0">
      <alignment vertical="top"/>
    </xf>
    <xf numFmtId="167" fontId="4" fillId="0" borderId="0"/>
    <xf numFmtId="167" fontId="4" fillId="0" borderId="0"/>
    <xf numFmtId="0" fontId="4" fillId="0" borderId="0">
      <alignment vertical="top"/>
    </xf>
    <xf numFmtId="167" fontId="4" fillId="0" borderId="0"/>
    <xf numFmtId="167" fontId="4" fillId="0" borderId="0"/>
    <xf numFmtId="0" fontId="4" fillId="0" borderId="0">
      <alignment vertical="top"/>
    </xf>
    <xf numFmtId="0" fontId="4" fillId="0" borderId="0">
      <alignment vertical="top"/>
    </xf>
    <xf numFmtId="168" fontId="4" fillId="0" borderId="0"/>
    <xf numFmtId="167" fontId="4" fillId="0" borderId="0"/>
    <xf numFmtId="168" fontId="4" fillId="0" borderId="0"/>
    <xf numFmtId="168" fontId="4" fillId="0" borderId="0"/>
    <xf numFmtId="168" fontId="4" fillId="0" borderId="0"/>
    <xf numFmtId="0" fontId="4" fillId="0" borderId="0">
      <alignment vertical="top"/>
    </xf>
    <xf numFmtId="168" fontId="4" fillId="0" borderId="0"/>
    <xf numFmtId="168" fontId="4" fillId="0" borderId="0"/>
    <xf numFmtId="0" fontId="4" fillId="0" borderId="0">
      <alignment vertical="top"/>
    </xf>
    <xf numFmtId="0" fontId="4" fillId="0" borderId="0">
      <alignment vertical="top"/>
    </xf>
    <xf numFmtId="167" fontId="4" fillId="0" borderId="0"/>
    <xf numFmtId="167" fontId="4" fillId="0" borderId="0"/>
    <xf numFmtId="0" fontId="4" fillId="0" borderId="0">
      <alignment vertical="top"/>
    </xf>
    <xf numFmtId="167" fontId="4" fillId="0" borderId="0"/>
    <xf numFmtId="167" fontId="4" fillId="0" borderId="0"/>
    <xf numFmtId="0" fontId="4" fillId="0" borderId="0">
      <alignment vertical="top"/>
    </xf>
    <xf numFmtId="0" fontId="4" fillId="0" borderId="0">
      <alignment vertical="top"/>
    </xf>
    <xf numFmtId="168" fontId="4" fillId="0" borderId="0"/>
    <xf numFmtId="167" fontId="4" fillId="0" borderId="0"/>
    <xf numFmtId="168" fontId="4" fillId="0" borderId="0"/>
    <xf numFmtId="168" fontId="4" fillId="0" borderId="0"/>
    <xf numFmtId="168" fontId="4" fillId="0" borderId="0"/>
    <xf numFmtId="0" fontId="4" fillId="0" borderId="0">
      <alignment vertical="top"/>
    </xf>
    <xf numFmtId="168" fontId="4" fillId="0" borderId="0"/>
    <xf numFmtId="168" fontId="4" fillId="0" borderId="0"/>
    <xf numFmtId="0" fontId="4" fillId="0" borderId="0">
      <alignment vertical="top"/>
    </xf>
    <xf numFmtId="0" fontId="4" fillId="0" borderId="0">
      <alignment vertical="top"/>
    </xf>
    <xf numFmtId="167" fontId="4" fillId="0" borderId="0"/>
    <xf numFmtId="167" fontId="4" fillId="0" borderId="0"/>
    <xf numFmtId="0" fontId="4" fillId="0" borderId="0">
      <alignment vertical="top"/>
    </xf>
    <xf numFmtId="167" fontId="4" fillId="0" borderId="0"/>
    <xf numFmtId="167" fontId="4" fillId="0" borderId="0"/>
    <xf numFmtId="0" fontId="4" fillId="0" borderId="0">
      <alignment vertical="top"/>
    </xf>
    <xf numFmtId="0" fontId="4" fillId="0" borderId="0">
      <alignment vertical="top"/>
    </xf>
    <xf numFmtId="168" fontId="4" fillId="0" borderId="0"/>
    <xf numFmtId="167" fontId="4" fillId="0" borderId="0"/>
    <xf numFmtId="168" fontId="4" fillId="0" borderId="0"/>
    <xf numFmtId="168" fontId="4" fillId="0" borderId="0"/>
    <xf numFmtId="168" fontId="4" fillId="0" borderId="0"/>
    <xf numFmtId="0" fontId="4" fillId="0" borderId="0">
      <alignment vertical="top"/>
    </xf>
    <xf numFmtId="168" fontId="4" fillId="0" borderId="0"/>
    <xf numFmtId="168" fontId="4" fillId="0" borderId="0"/>
    <xf numFmtId="0" fontId="4" fillId="0" borderId="0">
      <alignment vertical="top"/>
    </xf>
    <xf numFmtId="0" fontId="4" fillId="0" borderId="0">
      <alignment vertical="top"/>
    </xf>
    <xf numFmtId="167" fontId="4" fillId="0" borderId="0"/>
    <xf numFmtId="167" fontId="4" fillId="0" borderId="0"/>
    <xf numFmtId="0" fontId="4" fillId="0" borderId="0">
      <alignment vertical="top"/>
    </xf>
    <xf numFmtId="167" fontId="4" fillId="0" borderId="0"/>
    <xf numFmtId="167" fontId="4" fillId="0" borderId="0"/>
    <xf numFmtId="0" fontId="4" fillId="0" borderId="0">
      <alignment vertical="top"/>
    </xf>
    <xf numFmtId="0" fontId="4" fillId="0" borderId="0">
      <alignment vertical="top"/>
    </xf>
    <xf numFmtId="168" fontId="4" fillId="0" borderId="0"/>
    <xf numFmtId="167" fontId="4" fillId="0" borderId="0"/>
    <xf numFmtId="168" fontId="4" fillId="0" borderId="0"/>
    <xf numFmtId="168" fontId="4" fillId="0" borderId="0"/>
    <xf numFmtId="168" fontId="4" fillId="0" borderId="0"/>
    <xf numFmtId="0" fontId="4" fillId="0" borderId="0">
      <alignment vertical="top"/>
    </xf>
    <xf numFmtId="168" fontId="4" fillId="0" borderId="0"/>
    <xf numFmtId="168" fontId="4" fillId="0" borderId="0"/>
    <xf numFmtId="0" fontId="4" fillId="0" borderId="0">
      <alignment vertical="top"/>
    </xf>
    <xf numFmtId="0" fontId="4" fillId="0" borderId="0">
      <alignment vertical="top"/>
    </xf>
    <xf numFmtId="167" fontId="4" fillId="0" borderId="0"/>
    <xf numFmtId="167" fontId="4" fillId="0" borderId="0"/>
    <xf numFmtId="0" fontId="4" fillId="0" borderId="0">
      <alignment vertical="top"/>
    </xf>
    <xf numFmtId="167" fontId="4" fillId="0" borderId="0"/>
    <xf numFmtId="167" fontId="4" fillId="0" borderId="0"/>
    <xf numFmtId="0" fontId="4" fillId="0" borderId="0">
      <alignment vertical="top"/>
    </xf>
    <xf numFmtId="0" fontId="4" fillId="0" borderId="0">
      <alignment vertical="top"/>
    </xf>
    <xf numFmtId="168" fontId="4" fillId="0" borderId="0"/>
    <xf numFmtId="0"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4" fillId="0" borderId="0">
      <alignment vertical="top"/>
    </xf>
    <xf numFmtId="0" fontId="4" fillId="0" borderId="0" applyFont="0" applyFill="0" applyBorder="0" applyAlignment="0" applyProtection="0"/>
    <xf numFmtId="0" fontId="4" fillId="0" borderId="0" applyFont="0" applyFill="0" applyBorder="0" applyAlignment="0" applyProtection="0"/>
    <xf numFmtId="0" fontId="4" fillId="0" borderId="0">
      <alignment vertical="top"/>
    </xf>
    <xf numFmtId="0" fontId="4" fillId="0" borderId="0">
      <alignment vertical="top"/>
    </xf>
    <xf numFmtId="0" fontId="4" fillId="0" borderId="0" applyFont="0" applyFill="0" applyBorder="0" applyAlignment="0" applyProtection="0"/>
    <xf numFmtId="0" fontId="4" fillId="0" borderId="0">
      <alignment vertical="top"/>
    </xf>
    <xf numFmtId="0" fontId="4" fillId="0" borderId="0">
      <alignment vertical="top"/>
    </xf>
    <xf numFmtId="165" fontId="4" fillId="0" borderId="0" applyFont="0" applyFill="0" applyBorder="0" applyAlignment="0" applyProtection="0"/>
    <xf numFmtId="0" fontId="4" fillId="0" borderId="0">
      <alignment vertical="top"/>
    </xf>
    <xf numFmtId="165" fontId="4" fillId="0" borderId="0" applyFont="0" applyFill="0" applyBorder="0" applyAlignment="0" applyProtection="0"/>
    <xf numFmtId="165" fontId="4" fillId="0" borderId="0" applyFont="0" applyFill="0" applyBorder="0" applyAlignment="0" applyProtection="0"/>
    <xf numFmtId="0" fontId="4" fillId="0" borderId="0">
      <alignment vertical="top"/>
    </xf>
    <xf numFmtId="0" fontId="4" fillId="0" borderId="0" applyFont="0" applyFill="0" applyBorder="0" applyAlignment="0" applyProtection="0"/>
    <xf numFmtId="0" fontId="4" fillId="0" borderId="0" applyFont="0" applyFill="0" applyBorder="0" applyAlignment="0" applyProtection="0"/>
    <xf numFmtId="0" fontId="4" fillId="0" borderId="0">
      <alignment vertical="top"/>
    </xf>
    <xf numFmtId="0" fontId="4" fillId="0" borderId="0">
      <alignment vertical="top"/>
    </xf>
    <xf numFmtId="3" fontId="4" fillId="0" borderId="0" applyFont="0" applyFill="0" applyBorder="0" applyAlignment="0" applyProtection="0"/>
    <xf numFmtId="3" fontId="4" fillId="0" borderId="0" applyFill="0" applyBorder="0" applyAlignment="0" applyProtection="0"/>
    <xf numFmtId="3" fontId="4" fillId="0" borderId="0" applyFill="0" applyBorder="0" applyAlignment="0" applyProtection="0"/>
    <xf numFmtId="3" fontId="4" fillId="0" borderId="0" applyFill="0" applyBorder="0" applyAlignment="0" applyProtection="0"/>
    <xf numFmtId="0" fontId="4" fillId="0" borderId="0">
      <alignment vertical="top"/>
    </xf>
    <xf numFmtId="3" fontId="4" fillId="0" borderId="0" applyFill="0" applyBorder="0" applyAlignment="0" applyProtection="0"/>
    <xf numFmtId="3" fontId="4" fillId="0" borderId="0" applyFill="0" applyBorder="0" applyAlignment="0" applyProtection="0"/>
    <xf numFmtId="0" fontId="4" fillId="0" borderId="0">
      <alignment vertical="top"/>
    </xf>
    <xf numFmtId="0" fontId="4" fillId="0" borderId="0">
      <alignment vertical="top"/>
    </xf>
    <xf numFmtId="0" fontId="4" fillId="0" borderId="0">
      <alignment vertical="top"/>
    </xf>
    <xf numFmtId="3" fontId="4" fillId="0" borderId="0" applyFill="0" applyBorder="0" applyAlignment="0" applyProtection="0"/>
    <xf numFmtId="169" fontId="4" fillId="0" borderId="0" applyFont="0" applyFill="0" applyBorder="0" applyAlignment="0" applyProtection="0"/>
    <xf numFmtId="170" fontId="4" fillId="0" borderId="0" applyFill="0" applyBorder="0" applyAlignment="0" applyProtection="0"/>
    <xf numFmtId="170" fontId="4" fillId="0" borderId="0" applyFill="0" applyBorder="0" applyAlignment="0" applyProtection="0"/>
    <xf numFmtId="170" fontId="4" fillId="0" borderId="0" applyFill="0" applyBorder="0" applyAlignment="0" applyProtection="0"/>
    <xf numFmtId="0" fontId="4" fillId="0" borderId="0">
      <alignment vertical="top"/>
    </xf>
    <xf numFmtId="170" fontId="4" fillId="0" borderId="0" applyFill="0" applyBorder="0" applyAlignment="0" applyProtection="0"/>
    <xf numFmtId="170" fontId="4" fillId="0" borderId="0" applyFill="0" applyBorder="0" applyAlignment="0" applyProtection="0"/>
    <xf numFmtId="0" fontId="4" fillId="0" borderId="0">
      <alignment vertical="top"/>
    </xf>
    <xf numFmtId="0" fontId="4" fillId="0" borderId="0">
      <alignment vertical="top"/>
    </xf>
    <xf numFmtId="169" fontId="4" fillId="0" borderId="0" applyFont="0" applyFill="0" applyBorder="0" applyAlignment="0" applyProtection="0"/>
    <xf numFmtId="169" fontId="4" fillId="0" borderId="0" applyFont="0" applyFill="0" applyBorder="0" applyAlignment="0" applyProtection="0"/>
    <xf numFmtId="0" fontId="4" fillId="0" borderId="0">
      <alignment vertical="top"/>
    </xf>
    <xf numFmtId="169" fontId="4" fillId="0" borderId="0" applyFont="0" applyFill="0" applyBorder="0" applyAlignment="0" applyProtection="0"/>
    <xf numFmtId="169" fontId="4" fillId="0" borderId="0" applyFont="0" applyFill="0" applyBorder="0" applyAlignment="0" applyProtection="0"/>
    <xf numFmtId="0" fontId="4" fillId="0" borderId="0">
      <alignment vertical="top"/>
    </xf>
    <xf numFmtId="0" fontId="4" fillId="0" borderId="0">
      <alignment vertical="top"/>
    </xf>
    <xf numFmtId="170" fontId="4" fillId="0" borderId="0" applyFill="0" applyBorder="0" applyAlignment="0" applyProtection="0"/>
    <xf numFmtId="0" fontId="4" fillId="0" borderId="0" applyFont="0" applyFill="0" applyBorder="0" applyAlignment="0" applyProtection="0"/>
    <xf numFmtId="0" fontId="4" fillId="0" borderId="0" applyFill="0" applyBorder="0" applyAlignment="0" applyProtection="0"/>
    <xf numFmtId="0" fontId="4" fillId="0" borderId="0" applyFill="0" applyBorder="0" applyAlignment="0" applyProtection="0"/>
    <xf numFmtId="0" fontId="4" fillId="0" borderId="0" applyFill="0" applyBorder="0" applyAlignment="0" applyProtection="0"/>
    <xf numFmtId="0" fontId="4" fillId="0" borderId="0">
      <alignment vertical="top"/>
    </xf>
    <xf numFmtId="0" fontId="4" fillId="0" borderId="0" applyFill="0" applyBorder="0" applyAlignment="0" applyProtection="0"/>
    <xf numFmtId="0" fontId="4" fillId="0" borderId="0" applyFill="0" applyBorder="0" applyAlignment="0" applyProtection="0"/>
    <xf numFmtId="0" fontId="4" fillId="0" borderId="0">
      <alignment vertical="top"/>
    </xf>
    <xf numFmtId="0" fontId="4" fillId="0" borderId="0">
      <alignment vertical="top"/>
    </xf>
    <xf numFmtId="0" fontId="4" fillId="0" borderId="0">
      <alignment vertical="top"/>
    </xf>
    <xf numFmtId="0" fontId="4" fillId="0" borderId="0" applyFill="0" applyBorder="0" applyAlignment="0" applyProtection="0"/>
    <xf numFmtId="41" fontId="4" fillId="0" borderId="0" applyFont="0" applyFill="0" applyBorder="0" applyAlignment="0" applyProtection="0"/>
    <xf numFmtId="43" fontId="4" fillId="0" borderId="0" applyFont="0" applyFill="0" applyBorder="0" applyAlignment="0" applyProtection="0"/>
    <xf numFmtId="171" fontId="4" fillId="0" borderId="0" applyFont="0" applyFill="0" applyBorder="0" applyAlignment="0" applyProtection="0"/>
    <xf numFmtId="172" fontId="4" fillId="0" borderId="0" applyFill="0" applyBorder="0" applyAlignment="0" applyProtection="0"/>
    <xf numFmtId="172" fontId="4" fillId="0" borderId="0" applyFill="0" applyBorder="0" applyAlignment="0" applyProtection="0"/>
    <xf numFmtId="172" fontId="4" fillId="0" borderId="0" applyFill="0" applyBorder="0" applyAlignment="0" applyProtection="0"/>
    <xf numFmtId="0" fontId="4" fillId="0" borderId="0">
      <alignment vertical="top"/>
    </xf>
    <xf numFmtId="172" fontId="4" fillId="0" borderId="0" applyFill="0" applyBorder="0" applyAlignment="0" applyProtection="0"/>
    <xf numFmtId="172" fontId="4" fillId="0" borderId="0" applyFill="0" applyBorder="0" applyAlignment="0" applyProtection="0"/>
    <xf numFmtId="0" fontId="4" fillId="0" borderId="0">
      <alignment vertical="top"/>
    </xf>
    <xf numFmtId="0" fontId="4" fillId="0" borderId="0">
      <alignment vertical="top"/>
    </xf>
    <xf numFmtId="171" fontId="4" fillId="0" borderId="0" applyFont="0" applyFill="0" applyBorder="0" applyAlignment="0" applyProtection="0"/>
    <xf numFmtId="171" fontId="4" fillId="0" borderId="0" applyFont="0" applyFill="0" applyBorder="0" applyAlignment="0" applyProtection="0"/>
    <xf numFmtId="0" fontId="4" fillId="0" borderId="0">
      <alignment vertical="top"/>
    </xf>
    <xf numFmtId="171" fontId="4" fillId="0" borderId="0" applyFont="0" applyFill="0" applyBorder="0" applyAlignment="0" applyProtection="0"/>
    <xf numFmtId="171" fontId="4" fillId="0" borderId="0" applyFont="0" applyFill="0" applyBorder="0" applyAlignment="0" applyProtection="0"/>
    <xf numFmtId="0" fontId="4" fillId="0" borderId="0">
      <alignment vertical="top"/>
    </xf>
    <xf numFmtId="0" fontId="4" fillId="0" borderId="0">
      <alignment vertical="top"/>
    </xf>
    <xf numFmtId="172" fontId="4" fillId="0" borderId="0" applyFill="0" applyBorder="0" applyAlignment="0" applyProtection="0"/>
    <xf numFmtId="0" fontId="32" fillId="0" borderId="0" applyNumberFormat="0" applyFill="0" applyBorder="0" applyAlignment="0" applyProtection="0"/>
    <xf numFmtId="0" fontId="4" fillId="0" borderId="0">
      <alignment vertical="top"/>
    </xf>
    <xf numFmtId="0" fontId="4" fillId="0" borderId="0">
      <alignment vertical="top"/>
    </xf>
    <xf numFmtId="0" fontId="19" fillId="0" borderId="0" applyNumberFormat="0" applyFill="0" applyBorder="0" applyAlignment="0" applyProtection="0"/>
    <xf numFmtId="0" fontId="4" fillId="0" borderId="0">
      <alignment vertical="top"/>
    </xf>
    <xf numFmtId="0" fontId="4" fillId="0" borderId="0">
      <alignment vertical="top"/>
    </xf>
    <xf numFmtId="0" fontId="32" fillId="0" borderId="0" applyNumberFormat="0" applyFill="0" applyBorder="0" applyAlignment="0" applyProtection="0"/>
    <xf numFmtId="0" fontId="4" fillId="0" borderId="0">
      <alignment vertical="top"/>
    </xf>
    <xf numFmtId="0" fontId="19" fillId="0" borderId="0" applyNumberFormat="0" applyFill="0" applyBorder="0" applyAlignment="0" applyProtection="0"/>
    <xf numFmtId="0" fontId="4" fillId="0" borderId="0">
      <alignment vertical="top"/>
    </xf>
    <xf numFmtId="0" fontId="4" fillId="0" borderId="0">
      <alignment vertical="top"/>
    </xf>
    <xf numFmtId="0" fontId="4" fillId="0" borderId="0">
      <alignment vertical="top"/>
    </xf>
    <xf numFmtId="2" fontId="4" fillId="0" borderId="0" applyFont="0" applyFill="0" applyBorder="0" applyAlignment="0" applyProtection="0"/>
    <xf numFmtId="2" fontId="4" fillId="0" borderId="0" applyFill="0" applyBorder="0" applyAlignment="0" applyProtection="0"/>
    <xf numFmtId="2" fontId="4" fillId="0" borderId="0" applyFill="0" applyBorder="0" applyAlignment="0" applyProtection="0"/>
    <xf numFmtId="2" fontId="4" fillId="0" borderId="0" applyFill="0" applyBorder="0" applyAlignment="0" applyProtection="0"/>
    <xf numFmtId="0" fontId="4" fillId="0" borderId="0">
      <alignment vertical="top"/>
    </xf>
    <xf numFmtId="2" fontId="4" fillId="0" borderId="0" applyFill="0" applyBorder="0" applyAlignment="0" applyProtection="0"/>
    <xf numFmtId="2" fontId="4" fillId="0" borderId="0" applyFill="0" applyBorder="0" applyAlignment="0" applyProtection="0"/>
    <xf numFmtId="0" fontId="4" fillId="0" borderId="0">
      <alignment vertical="top"/>
    </xf>
    <xf numFmtId="0" fontId="4" fillId="0" borderId="0">
      <alignment vertical="top"/>
    </xf>
    <xf numFmtId="0" fontId="4" fillId="0" borderId="0">
      <alignment vertical="top"/>
    </xf>
    <xf numFmtId="2" fontId="4" fillId="0" borderId="0" applyFill="0" applyBorder="0" applyAlignment="0" applyProtection="0"/>
    <xf numFmtId="173" fontId="33" fillId="0" borderId="18">
      <alignment horizontal="right"/>
    </xf>
    <xf numFmtId="173" fontId="33" fillId="0" borderId="19">
      <alignment horizontal="right"/>
    </xf>
    <xf numFmtId="173" fontId="33" fillId="0" borderId="19">
      <alignment horizontal="right"/>
    </xf>
    <xf numFmtId="173" fontId="33" fillId="0" borderId="19">
      <alignment horizontal="right"/>
    </xf>
    <xf numFmtId="0" fontId="4" fillId="0" borderId="0">
      <alignment vertical="top"/>
    </xf>
    <xf numFmtId="173" fontId="33" fillId="0" borderId="19">
      <alignment horizontal="right"/>
    </xf>
    <xf numFmtId="173" fontId="33" fillId="0" borderId="19">
      <alignment horizontal="right"/>
    </xf>
    <xf numFmtId="0" fontId="4" fillId="0" borderId="0">
      <alignment vertical="top"/>
    </xf>
    <xf numFmtId="0" fontId="4" fillId="0" borderId="0">
      <alignment vertical="top"/>
    </xf>
    <xf numFmtId="173" fontId="33" fillId="0" borderId="18">
      <alignment horizontal="right"/>
    </xf>
    <xf numFmtId="173" fontId="33" fillId="0" borderId="18">
      <alignment horizontal="right"/>
    </xf>
    <xf numFmtId="0" fontId="4" fillId="0" borderId="0">
      <alignment vertical="top"/>
    </xf>
    <xf numFmtId="173" fontId="33" fillId="0" borderId="18">
      <alignment horizontal="right"/>
    </xf>
    <xf numFmtId="173" fontId="33" fillId="0" borderId="18">
      <alignment horizontal="right"/>
    </xf>
    <xf numFmtId="0" fontId="4" fillId="0" borderId="0">
      <alignment vertical="top"/>
    </xf>
    <xf numFmtId="0" fontId="4" fillId="0" borderId="0">
      <alignment vertical="top"/>
    </xf>
    <xf numFmtId="173" fontId="33" fillId="0" borderId="19">
      <alignment horizontal="right"/>
    </xf>
    <xf numFmtId="0" fontId="34" fillId="35" borderId="0" applyNumberFormat="0" applyBorder="0" applyAlignment="0" applyProtection="0"/>
    <xf numFmtId="0" fontId="4" fillId="0" borderId="0">
      <alignment vertical="top"/>
    </xf>
    <xf numFmtId="0" fontId="4" fillId="0" borderId="0">
      <alignment vertical="top"/>
    </xf>
    <xf numFmtId="0" fontId="10" fillId="2" borderId="0" applyNumberFormat="0" applyBorder="0" applyAlignment="0" applyProtection="0"/>
    <xf numFmtId="0" fontId="4" fillId="0" borderId="0">
      <alignment vertical="top"/>
    </xf>
    <xf numFmtId="0" fontId="4" fillId="0" borderId="0">
      <alignment vertical="top"/>
    </xf>
    <xf numFmtId="0" fontId="34" fillId="35" borderId="0" applyNumberFormat="0" applyBorder="0" applyAlignment="0" applyProtection="0"/>
    <xf numFmtId="0" fontId="4" fillId="0" borderId="0">
      <alignment vertical="top"/>
    </xf>
    <xf numFmtId="0" fontId="10" fillId="2" borderId="0" applyNumberFormat="0" applyBorder="0" applyAlignment="0" applyProtection="0"/>
    <xf numFmtId="0" fontId="4" fillId="0" borderId="0">
      <alignment vertical="top"/>
    </xf>
    <xf numFmtId="0" fontId="4" fillId="0" borderId="0">
      <alignment vertical="top"/>
    </xf>
    <xf numFmtId="0" fontId="4" fillId="0" borderId="0">
      <alignment vertical="top"/>
    </xf>
    <xf numFmtId="38" fontId="35" fillId="53" borderId="0" applyNumberFormat="0" applyBorder="0" applyAlignment="0" applyProtection="0"/>
    <xf numFmtId="0" fontId="35" fillId="54" borderId="0" applyNumberFormat="0" applyBorder="0" applyAlignment="0" applyProtection="0"/>
    <xf numFmtId="0" fontId="4" fillId="0" borderId="0">
      <alignment vertical="top"/>
    </xf>
    <xf numFmtId="0" fontId="4" fillId="0" borderId="0">
      <alignment vertical="top"/>
    </xf>
    <xf numFmtId="0" fontId="35" fillId="54" borderId="0" applyNumberFormat="0" applyBorder="0" applyAlignment="0" applyProtection="0"/>
    <xf numFmtId="0" fontId="36" fillId="55" borderId="0"/>
    <xf numFmtId="0" fontId="4" fillId="0" borderId="0">
      <alignment vertical="top"/>
    </xf>
    <xf numFmtId="0" fontId="37" fillId="0" borderId="20" applyNumberFormat="0" applyAlignment="0" applyProtection="0">
      <alignment horizontal="left" vertical="center"/>
    </xf>
    <xf numFmtId="0" fontId="37" fillId="0" borderId="21" applyNumberFormat="0" applyAlignment="0" applyProtection="0"/>
    <xf numFmtId="0" fontId="4" fillId="0" borderId="0">
      <alignment vertical="top"/>
    </xf>
    <xf numFmtId="0" fontId="4" fillId="0" borderId="0">
      <alignment vertical="top"/>
    </xf>
    <xf numFmtId="0" fontId="37" fillId="0" borderId="21" applyNumberFormat="0" applyAlignment="0" applyProtection="0"/>
    <xf numFmtId="0" fontId="37" fillId="0" borderId="3">
      <alignment horizontal="left" vertical="center"/>
    </xf>
    <xf numFmtId="0" fontId="37" fillId="0" borderId="22">
      <alignment horizontal="left" vertical="center"/>
    </xf>
    <xf numFmtId="0" fontId="4" fillId="0" borderId="0">
      <alignment vertical="top"/>
    </xf>
    <xf numFmtId="0" fontId="4" fillId="0" borderId="0">
      <alignment vertical="top"/>
    </xf>
    <xf numFmtId="0" fontId="37" fillId="0" borderId="22">
      <alignment horizontal="left" vertical="center"/>
    </xf>
    <xf numFmtId="0" fontId="38" fillId="0" borderId="0" applyNumberFormat="0" applyFill="0" applyBorder="0" applyAlignment="0" applyProtection="0"/>
    <xf numFmtId="0" fontId="4" fillId="0" borderId="0">
      <alignment vertical="top"/>
    </xf>
    <xf numFmtId="0" fontId="39" fillId="0" borderId="23" applyNumberFormat="0" applyFill="0" applyAlignment="0" applyProtection="0"/>
    <xf numFmtId="0" fontId="4" fillId="0" borderId="0">
      <alignment vertical="top"/>
    </xf>
    <xf numFmtId="0" fontId="7" fillId="0" borderId="5" applyNumberFormat="0" applyFill="0" applyAlignment="0" applyProtection="0"/>
    <xf numFmtId="0" fontId="4" fillId="0" borderId="0">
      <alignment vertical="top"/>
    </xf>
    <xf numFmtId="0" fontId="4" fillId="0" borderId="0">
      <alignment vertical="top"/>
    </xf>
    <xf numFmtId="0" fontId="4" fillId="0" borderId="0">
      <alignment vertical="top"/>
    </xf>
    <xf numFmtId="0" fontId="39" fillId="0" borderId="23" applyNumberFormat="0" applyFill="0" applyAlignment="0" applyProtection="0"/>
    <xf numFmtId="0" fontId="4" fillId="0" borderId="0">
      <alignment vertical="top"/>
    </xf>
    <xf numFmtId="0" fontId="4" fillId="0" borderId="0">
      <alignment vertical="top"/>
    </xf>
    <xf numFmtId="0" fontId="39" fillId="0" borderId="23" applyNumberFormat="0" applyFill="0" applyAlignment="0" applyProtection="0"/>
    <xf numFmtId="0" fontId="39" fillId="0" borderId="23" applyNumberFormat="0" applyFill="0" applyAlignment="0" applyProtection="0"/>
    <xf numFmtId="0" fontId="4" fillId="0" borderId="0">
      <alignment vertical="top"/>
    </xf>
    <xf numFmtId="0" fontId="7" fillId="0" borderId="5" applyNumberFormat="0" applyFill="0" applyAlignment="0" applyProtection="0"/>
    <xf numFmtId="0" fontId="7" fillId="0" borderId="5" applyNumberFormat="0" applyFill="0" applyAlignment="0" applyProtection="0"/>
    <xf numFmtId="0" fontId="4" fillId="0" borderId="0">
      <alignment vertical="top"/>
    </xf>
    <xf numFmtId="0" fontId="4" fillId="0" borderId="0">
      <alignment vertical="top"/>
    </xf>
    <xf numFmtId="0" fontId="39" fillId="0" borderId="23" applyNumberFormat="0" applyFill="0" applyAlignment="0" applyProtection="0"/>
    <xf numFmtId="0" fontId="4" fillId="0" borderId="0">
      <alignment vertical="top"/>
    </xf>
    <xf numFmtId="0" fontId="39" fillId="0" borderId="23" applyNumberFormat="0" applyFill="0" applyAlignment="0" applyProtection="0"/>
    <xf numFmtId="0" fontId="4" fillId="0" borderId="0">
      <alignment vertical="top"/>
    </xf>
    <xf numFmtId="0" fontId="39" fillId="0" borderId="23" applyNumberFormat="0" applyFill="0" applyAlignment="0" applyProtection="0"/>
    <xf numFmtId="0" fontId="4" fillId="0" borderId="0">
      <alignment vertical="top"/>
    </xf>
    <xf numFmtId="0" fontId="39" fillId="0" borderId="23" applyNumberFormat="0" applyFill="0" applyAlignment="0" applyProtection="0"/>
    <xf numFmtId="0" fontId="4" fillId="0" borderId="0">
      <alignment vertical="top"/>
    </xf>
    <xf numFmtId="0" fontId="39" fillId="0" borderId="23" applyNumberFormat="0" applyFill="0" applyAlignment="0" applyProtection="0"/>
    <xf numFmtId="0" fontId="4" fillId="0" borderId="0">
      <alignment vertical="top"/>
    </xf>
    <xf numFmtId="0" fontId="39" fillId="0" borderId="23" applyNumberFormat="0" applyFill="0" applyAlignment="0" applyProtection="0"/>
    <xf numFmtId="0" fontId="4" fillId="0" borderId="0">
      <alignment vertical="top"/>
    </xf>
    <xf numFmtId="0" fontId="37" fillId="0" borderId="0" applyNumberFormat="0" applyFill="0" applyBorder="0" applyAlignment="0" applyProtection="0"/>
    <xf numFmtId="0" fontId="4" fillId="0" borderId="0">
      <alignment vertical="top"/>
    </xf>
    <xf numFmtId="0" fontId="40" fillId="0" borderId="24" applyNumberFormat="0" applyFill="0" applyAlignment="0" applyProtection="0"/>
    <xf numFmtId="0" fontId="4" fillId="0" borderId="0">
      <alignment vertical="top"/>
    </xf>
    <xf numFmtId="0" fontId="8" fillId="0" borderId="6" applyNumberFormat="0" applyFill="0" applyAlignment="0" applyProtection="0"/>
    <xf numFmtId="0" fontId="4" fillId="0" borderId="0">
      <alignment vertical="top"/>
    </xf>
    <xf numFmtId="0" fontId="4" fillId="0" borderId="0">
      <alignment vertical="top"/>
    </xf>
    <xf numFmtId="0" fontId="4" fillId="0" borderId="0">
      <alignment vertical="top"/>
    </xf>
    <xf numFmtId="0" fontId="40" fillId="0" borderId="24" applyNumberFormat="0" applyFill="0" applyAlignment="0" applyProtection="0"/>
    <xf numFmtId="0" fontId="4" fillId="0" borderId="0">
      <alignment vertical="top"/>
    </xf>
    <xf numFmtId="0" fontId="4" fillId="0" borderId="0">
      <alignment vertical="top"/>
    </xf>
    <xf numFmtId="0" fontId="40" fillId="0" borderId="24" applyNumberFormat="0" applyFill="0" applyAlignment="0" applyProtection="0"/>
    <xf numFmtId="0" fontId="40" fillId="0" borderId="24" applyNumberFormat="0" applyFill="0" applyAlignment="0" applyProtection="0"/>
    <xf numFmtId="0" fontId="4" fillId="0" borderId="0">
      <alignment vertical="top"/>
    </xf>
    <xf numFmtId="0" fontId="8" fillId="0" borderId="6" applyNumberFormat="0" applyFill="0" applyAlignment="0" applyProtection="0"/>
    <xf numFmtId="0" fontId="8" fillId="0" borderId="6" applyNumberFormat="0" applyFill="0" applyAlignment="0" applyProtection="0"/>
    <xf numFmtId="0" fontId="4" fillId="0" borderId="0">
      <alignment vertical="top"/>
    </xf>
    <xf numFmtId="0" fontId="4" fillId="0" borderId="0">
      <alignment vertical="top"/>
    </xf>
    <xf numFmtId="0" fontId="40" fillId="0" borderId="24" applyNumberFormat="0" applyFill="0" applyAlignment="0" applyProtection="0"/>
    <xf numFmtId="0" fontId="4" fillId="0" borderId="0">
      <alignment vertical="top"/>
    </xf>
    <xf numFmtId="0" fontId="40" fillId="0" borderId="24" applyNumberFormat="0" applyFill="0" applyAlignment="0" applyProtection="0"/>
    <xf numFmtId="0" fontId="4" fillId="0" borderId="0">
      <alignment vertical="top"/>
    </xf>
    <xf numFmtId="0" fontId="40" fillId="0" borderId="24" applyNumberFormat="0" applyFill="0" applyAlignment="0" applyProtection="0"/>
    <xf numFmtId="0" fontId="4" fillId="0" borderId="0">
      <alignment vertical="top"/>
    </xf>
    <xf numFmtId="0" fontId="40" fillId="0" borderId="24" applyNumberFormat="0" applyFill="0" applyAlignment="0" applyProtection="0"/>
    <xf numFmtId="0" fontId="4" fillId="0" borderId="0">
      <alignment vertical="top"/>
    </xf>
    <xf numFmtId="0" fontId="40" fillId="0" borderId="24" applyNumberFormat="0" applyFill="0" applyAlignment="0" applyProtection="0"/>
    <xf numFmtId="0" fontId="4" fillId="0" borderId="0">
      <alignment vertical="top"/>
    </xf>
    <xf numFmtId="0" fontId="40" fillId="0" borderId="24" applyNumberFormat="0" applyFill="0" applyAlignment="0" applyProtection="0"/>
    <xf numFmtId="0" fontId="4" fillId="0" borderId="0">
      <alignment vertical="top"/>
    </xf>
    <xf numFmtId="0" fontId="41" fillId="0" borderId="25" applyNumberFormat="0" applyFill="0" applyAlignment="0" applyProtection="0"/>
    <xf numFmtId="0" fontId="4" fillId="0" borderId="0">
      <alignment vertical="top"/>
    </xf>
    <xf numFmtId="0" fontId="4" fillId="0" borderId="0">
      <alignment vertical="top"/>
    </xf>
    <xf numFmtId="0" fontId="9" fillId="0" borderId="7" applyNumberFormat="0" applyFill="0" applyAlignment="0" applyProtection="0"/>
    <xf numFmtId="0" fontId="4" fillId="0" borderId="0">
      <alignment vertical="top"/>
    </xf>
    <xf numFmtId="0" fontId="4" fillId="0" borderId="0">
      <alignment vertical="top"/>
    </xf>
    <xf numFmtId="0" fontId="41" fillId="0" borderId="25" applyNumberFormat="0" applyFill="0" applyAlignment="0" applyProtection="0"/>
    <xf numFmtId="0" fontId="4" fillId="0" borderId="0">
      <alignment vertical="top"/>
    </xf>
    <xf numFmtId="0" fontId="9" fillId="0" borderId="7" applyNumberFormat="0" applyFill="0" applyAlignment="0" applyProtection="0"/>
    <xf numFmtId="0" fontId="4" fillId="0" borderId="0">
      <alignment vertical="top"/>
    </xf>
    <xf numFmtId="0" fontId="4" fillId="0" borderId="0">
      <alignment vertical="top"/>
    </xf>
    <xf numFmtId="0" fontId="4" fillId="0" borderId="0">
      <alignment vertical="top"/>
    </xf>
    <xf numFmtId="0" fontId="41" fillId="0" borderId="0" applyNumberFormat="0" applyFill="0" applyBorder="0" applyAlignment="0" applyProtection="0"/>
    <xf numFmtId="0" fontId="4" fillId="0" borderId="0">
      <alignment vertical="top"/>
    </xf>
    <xf numFmtId="0" fontId="4" fillId="0" borderId="0">
      <alignment vertical="top"/>
    </xf>
    <xf numFmtId="0" fontId="9" fillId="0" borderId="0" applyNumberFormat="0" applyFill="0" applyBorder="0" applyAlignment="0" applyProtection="0"/>
    <xf numFmtId="0" fontId="4" fillId="0" borderId="0">
      <alignment vertical="top"/>
    </xf>
    <xf numFmtId="0" fontId="4" fillId="0" borderId="0">
      <alignment vertical="top"/>
    </xf>
    <xf numFmtId="0" fontId="41" fillId="0" borderId="0" applyNumberFormat="0" applyFill="0" applyBorder="0" applyAlignment="0" applyProtection="0"/>
    <xf numFmtId="0" fontId="4" fillId="0" borderId="0">
      <alignment vertical="top"/>
    </xf>
    <xf numFmtId="0" fontId="9" fillId="0" borderId="0" applyNumberFormat="0" applyFill="0" applyBorder="0" applyAlignment="0" applyProtection="0"/>
    <xf numFmtId="0" fontId="4" fillId="0" borderId="0">
      <alignment vertical="top"/>
    </xf>
    <xf numFmtId="0" fontId="4" fillId="0" borderId="0">
      <alignment vertical="top"/>
    </xf>
    <xf numFmtId="0" fontId="4" fillId="0" borderId="0">
      <alignment vertical="top"/>
    </xf>
    <xf numFmtId="0" fontId="42" fillId="0" borderId="0" applyNumberFormat="0" applyFill="0" applyBorder="0" applyAlignment="0" applyProtection="0">
      <alignment vertical="top"/>
      <protection locked="0"/>
    </xf>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 fillId="0" borderId="0">
      <alignment vertical="top"/>
    </xf>
    <xf numFmtId="0" fontId="42" fillId="0" borderId="0" applyNumberFormat="0" applyFill="0" applyBorder="0" applyAlignment="0" applyProtection="0"/>
    <xf numFmtId="0" fontId="42" fillId="0" borderId="0" applyNumberFormat="0" applyFill="0" applyBorder="0" applyAlignment="0" applyProtection="0"/>
    <xf numFmtId="0" fontId="4" fillId="0" borderId="0">
      <alignment vertical="top"/>
    </xf>
    <xf numFmtId="0" fontId="4" fillId="0" borderId="0">
      <alignment vertical="top"/>
    </xf>
    <xf numFmtId="0" fontId="42" fillId="0" borderId="0" applyNumberFormat="0" applyFill="0" applyBorder="0" applyAlignment="0" applyProtection="0">
      <alignment vertical="top"/>
      <protection locked="0"/>
    </xf>
    <xf numFmtId="0" fontId="42" fillId="0" borderId="0" applyNumberFormat="0" applyFill="0" applyBorder="0" applyAlignment="0" applyProtection="0">
      <alignment vertical="top"/>
      <protection locked="0"/>
    </xf>
    <xf numFmtId="0" fontId="4" fillId="0" borderId="0">
      <alignment vertical="top"/>
    </xf>
    <xf numFmtId="0" fontId="42" fillId="0" borderId="0" applyNumberFormat="0" applyFill="0" applyBorder="0" applyAlignment="0" applyProtection="0">
      <alignment vertical="top"/>
      <protection locked="0"/>
    </xf>
    <xf numFmtId="0" fontId="42" fillId="0" borderId="0" applyNumberFormat="0" applyFill="0" applyBorder="0" applyAlignment="0" applyProtection="0">
      <alignment vertical="top"/>
      <protection locked="0"/>
    </xf>
    <xf numFmtId="0" fontId="4" fillId="0" borderId="0">
      <alignment vertical="top"/>
    </xf>
    <xf numFmtId="0" fontId="4" fillId="0" borderId="0">
      <alignment vertical="top"/>
    </xf>
    <xf numFmtId="0" fontId="42" fillId="0" borderId="0" applyNumberFormat="0" applyFill="0" applyBorder="0" applyAlignment="0" applyProtection="0">
      <alignment vertical="top"/>
      <protection locked="0"/>
    </xf>
    <xf numFmtId="10" fontId="35" fillId="56" borderId="1" applyNumberFormat="0" applyBorder="0" applyAlignment="0" applyProtection="0"/>
    <xf numFmtId="0" fontId="35" fillId="57" borderId="0" applyNumberFormat="0" applyBorder="0" applyAlignment="0" applyProtection="0"/>
    <xf numFmtId="0" fontId="4" fillId="0" borderId="0">
      <alignment vertical="top"/>
    </xf>
    <xf numFmtId="0" fontId="4" fillId="0" borderId="0">
      <alignment vertical="top"/>
    </xf>
    <xf numFmtId="0" fontId="35" fillId="57" borderId="0" applyNumberFormat="0" applyBorder="0" applyAlignment="0" applyProtection="0"/>
    <xf numFmtId="0" fontId="13" fillId="5" borderId="8" applyNumberFormat="0" applyAlignment="0" applyProtection="0"/>
    <xf numFmtId="0" fontId="13" fillId="5" borderId="8" applyNumberFormat="0" applyAlignment="0" applyProtection="0"/>
    <xf numFmtId="0" fontId="13" fillId="5" borderId="8" applyNumberFormat="0" applyAlignment="0" applyProtection="0"/>
    <xf numFmtId="0" fontId="13" fillId="5" borderId="8" applyNumberFormat="0" applyAlignment="0" applyProtection="0"/>
    <xf numFmtId="0" fontId="13" fillId="5" borderId="8" applyNumberFormat="0" applyAlignment="0" applyProtection="0"/>
    <xf numFmtId="0" fontId="13" fillId="5" borderId="8" applyNumberFormat="0" applyAlignment="0" applyProtection="0"/>
    <xf numFmtId="0" fontId="13" fillId="5" borderId="8" applyNumberFormat="0" applyAlignment="0" applyProtection="0"/>
    <xf numFmtId="0" fontId="13" fillId="5" borderId="8" applyNumberFormat="0" applyAlignment="0" applyProtection="0"/>
    <xf numFmtId="0" fontId="13" fillId="5" borderId="8" applyNumberFormat="0" applyAlignment="0" applyProtection="0"/>
    <xf numFmtId="0" fontId="13" fillId="5" borderId="8" applyNumberFormat="0" applyAlignment="0" applyProtection="0"/>
    <xf numFmtId="0" fontId="43" fillId="38" borderId="16" applyNumberFormat="0" applyAlignment="0" applyProtection="0"/>
    <xf numFmtId="0" fontId="4" fillId="0" borderId="0">
      <alignment vertical="top"/>
    </xf>
    <xf numFmtId="0" fontId="4" fillId="0" borderId="0">
      <alignment vertical="top"/>
    </xf>
    <xf numFmtId="0" fontId="43" fillId="38" borderId="16" applyNumberFormat="0" applyAlignment="0" applyProtection="0"/>
    <xf numFmtId="0" fontId="13" fillId="5" borderId="8" applyNumberFormat="0" applyAlignment="0" applyProtection="0"/>
    <xf numFmtId="0" fontId="4" fillId="0" borderId="0">
      <alignment vertical="top"/>
    </xf>
    <xf numFmtId="0" fontId="4" fillId="0" borderId="0">
      <alignment vertical="top"/>
    </xf>
    <xf numFmtId="0" fontId="43" fillId="38" borderId="16" applyNumberFormat="0" applyAlignment="0" applyProtection="0"/>
    <xf numFmtId="0" fontId="4" fillId="0" borderId="0">
      <alignment vertical="top"/>
    </xf>
    <xf numFmtId="0" fontId="13" fillId="5" borderId="8" applyNumberFormat="0" applyAlignment="0" applyProtection="0"/>
    <xf numFmtId="0" fontId="4" fillId="0" borderId="0">
      <alignment vertical="top"/>
    </xf>
    <xf numFmtId="0" fontId="13" fillId="5" borderId="8" applyNumberFormat="0" applyAlignment="0" applyProtection="0"/>
    <xf numFmtId="0" fontId="4" fillId="0" borderId="0">
      <alignment vertical="top"/>
    </xf>
    <xf numFmtId="0" fontId="4" fillId="0" borderId="0">
      <alignment vertical="top"/>
    </xf>
    <xf numFmtId="0" fontId="4" fillId="0" borderId="0">
      <alignment vertical="top"/>
    </xf>
    <xf numFmtId="0" fontId="4" fillId="0" borderId="0">
      <alignment vertical="top"/>
    </xf>
    <xf numFmtId="0" fontId="44" fillId="0" borderId="26" applyNumberFormat="0" applyFill="0" applyAlignment="0" applyProtection="0"/>
    <xf numFmtId="0" fontId="4" fillId="0" borderId="0">
      <alignment vertical="top"/>
    </xf>
    <xf numFmtId="0" fontId="4" fillId="0" borderId="0">
      <alignment vertical="top"/>
    </xf>
    <xf numFmtId="0" fontId="16" fillId="0" borderId="10" applyNumberFormat="0" applyFill="0" applyAlignment="0" applyProtection="0"/>
    <xf numFmtId="0" fontId="4" fillId="0" borderId="0">
      <alignment vertical="top"/>
    </xf>
    <xf numFmtId="0" fontId="4" fillId="0" borderId="0">
      <alignment vertical="top"/>
    </xf>
    <xf numFmtId="0" fontId="44" fillId="0" borderId="26" applyNumberFormat="0" applyFill="0" applyAlignment="0" applyProtection="0"/>
    <xf numFmtId="0" fontId="4" fillId="0" borderId="0">
      <alignment vertical="top"/>
    </xf>
    <xf numFmtId="0" fontId="16" fillId="0" borderId="10" applyNumberFormat="0" applyFill="0" applyAlignment="0" applyProtection="0"/>
    <xf numFmtId="0" fontId="4" fillId="0" borderId="0">
      <alignment vertical="top"/>
    </xf>
    <xf numFmtId="0" fontId="4" fillId="0" borderId="0">
      <alignment vertical="top"/>
    </xf>
    <xf numFmtId="0" fontId="4" fillId="0" borderId="0">
      <alignment vertical="top"/>
    </xf>
    <xf numFmtId="174" fontId="4" fillId="0" borderId="0" applyFont="0" applyFill="0" applyBorder="0" applyAlignment="0" applyProtection="0"/>
    <xf numFmtId="175" fontId="4" fillId="0" borderId="0" applyFont="0" applyFill="0" applyBorder="0" applyAlignment="0" applyProtection="0"/>
    <xf numFmtId="0" fontId="45" fillId="58" borderId="0" applyNumberFormat="0" applyBorder="0" applyAlignment="0" applyProtection="0"/>
    <xf numFmtId="0" fontId="4" fillId="0" borderId="0">
      <alignment vertical="top"/>
    </xf>
    <xf numFmtId="0" fontId="4" fillId="0" borderId="0">
      <alignment vertical="top"/>
    </xf>
    <xf numFmtId="0" fontId="12" fillId="4" borderId="0" applyNumberFormat="0" applyBorder="0" applyAlignment="0" applyProtection="0"/>
    <xf numFmtId="0" fontId="4" fillId="0" borderId="0">
      <alignment vertical="top"/>
    </xf>
    <xf numFmtId="0" fontId="4" fillId="0" borderId="0">
      <alignment vertical="top"/>
    </xf>
    <xf numFmtId="0" fontId="45" fillId="58" borderId="0" applyNumberFormat="0" applyBorder="0" applyAlignment="0" applyProtection="0"/>
    <xf numFmtId="0" fontId="4" fillId="0" borderId="0">
      <alignment vertical="top"/>
    </xf>
    <xf numFmtId="0" fontId="12" fillId="4" borderId="0" applyNumberFormat="0" applyBorder="0" applyAlignment="0" applyProtection="0"/>
    <xf numFmtId="0" fontId="4" fillId="0" borderId="0">
      <alignment vertical="top"/>
    </xf>
    <xf numFmtId="0" fontId="4" fillId="0" borderId="0">
      <alignment vertical="top"/>
    </xf>
    <xf numFmtId="0" fontId="4" fillId="0" borderId="0">
      <alignment vertical="top"/>
    </xf>
    <xf numFmtId="37" fontId="46" fillId="0" borderId="0"/>
    <xf numFmtId="37" fontId="46" fillId="0" borderId="0"/>
    <xf numFmtId="37" fontId="46" fillId="0" borderId="0"/>
    <xf numFmtId="37" fontId="46" fillId="0" borderId="0"/>
    <xf numFmtId="0" fontId="4" fillId="0" borderId="0">
      <alignment vertical="top"/>
    </xf>
    <xf numFmtId="37" fontId="46" fillId="0" borderId="0"/>
    <xf numFmtId="37" fontId="46" fillId="0" borderId="0"/>
    <xf numFmtId="0" fontId="4" fillId="0" borderId="0">
      <alignment vertical="top"/>
    </xf>
    <xf numFmtId="0" fontId="4" fillId="0" borderId="0">
      <alignment vertical="top"/>
    </xf>
    <xf numFmtId="37" fontId="46" fillId="0" borderId="0"/>
    <xf numFmtId="37" fontId="46" fillId="0" borderId="0"/>
    <xf numFmtId="0" fontId="4" fillId="0" borderId="0">
      <alignment vertical="top"/>
    </xf>
    <xf numFmtId="37" fontId="46" fillId="0" borderId="0"/>
    <xf numFmtId="37" fontId="46" fillId="0" borderId="0"/>
    <xf numFmtId="0" fontId="4" fillId="0" borderId="0">
      <alignment vertical="top"/>
    </xf>
    <xf numFmtId="0" fontId="4" fillId="0" borderId="0">
      <alignment vertical="top"/>
    </xf>
    <xf numFmtId="37" fontId="46" fillId="0" borderId="0"/>
    <xf numFmtId="0" fontId="47" fillId="0" borderId="0"/>
    <xf numFmtId="0" fontId="48" fillId="0" borderId="0"/>
    <xf numFmtId="0" fontId="48" fillId="0" borderId="0"/>
    <xf numFmtId="0" fontId="48" fillId="0" borderId="0"/>
    <xf numFmtId="0" fontId="4" fillId="0" borderId="0">
      <alignment vertical="top"/>
    </xf>
    <xf numFmtId="0" fontId="48" fillId="0" borderId="0"/>
    <xf numFmtId="0" fontId="48" fillId="0" borderId="0"/>
    <xf numFmtId="0" fontId="4" fillId="0" borderId="0">
      <alignment vertical="top"/>
    </xf>
    <xf numFmtId="0" fontId="4" fillId="0" borderId="0">
      <alignment vertical="top"/>
    </xf>
    <xf numFmtId="0" fontId="47" fillId="0" borderId="0"/>
    <xf numFmtId="0" fontId="47" fillId="0" borderId="0"/>
    <xf numFmtId="0" fontId="4" fillId="0" borderId="0">
      <alignment vertical="top"/>
    </xf>
    <xf numFmtId="0" fontId="47" fillId="0" borderId="0"/>
    <xf numFmtId="0" fontId="47" fillId="0" borderId="0"/>
    <xf numFmtId="0" fontId="4" fillId="0" borderId="0">
      <alignment vertical="top"/>
    </xf>
    <xf numFmtId="0" fontId="4" fillId="0" borderId="0">
      <alignment vertical="top"/>
    </xf>
    <xf numFmtId="0" fontId="48" fillId="0" borderId="0"/>
    <xf numFmtId="176" fontId="4" fillId="0" borderId="0"/>
    <xf numFmtId="176" fontId="4" fillId="0" borderId="0"/>
    <xf numFmtId="176" fontId="4" fillId="0" borderId="0"/>
    <xf numFmtId="176" fontId="4" fillId="0" borderId="0"/>
    <xf numFmtId="0" fontId="4" fillId="0" borderId="0">
      <alignment vertical="top"/>
    </xf>
    <xf numFmtId="176" fontId="4" fillId="0" borderId="0"/>
    <xf numFmtId="176" fontId="4" fillId="0" borderId="0"/>
    <xf numFmtId="0" fontId="4" fillId="0" borderId="0">
      <alignment vertical="top"/>
    </xf>
    <xf numFmtId="0" fontId="4" fillId="0" borderId="0">
      <alignment vertical="top"/>
    </xf>
    <xf numFmtId="176" fontId="4" fillId="0" borderId="0"/>
    <xf numFmtId="176" fontId="4" fillId="0" borderId="0"/>
    <xf numFmtId="0" fontId="4" fillId="0" borderId="0">
      <alignment vertical="top"/>
    </xf>
    <xf numFmtId="176" fontId="4" fillId="0" borderId="0"/>
    <xf numFmtId="176" fontId="4" fillId="0" borderId="0"/>
    <xf numFmtId="0" fontId="4" fillId="0" borderId="0">
      <alignment vertical="top"/>
    </xf>
    <xf numFmtId="0" fontId="4" fillId="0" borderId="0">
      <alignment vertical="top"/>
    </xf>
    <xf numFmtId="176" fontId="4" fillId="0" borderId="0"/>
    <xf numFmtId="0" fontId="5" fillId="0" borderId="0"/>
    <xf numFmtId="0" fontId="4" fillId="0" borderId="0">
      <alignment vertical="top"/>
    </xf>
    <xf numFmtId="0" fontId="4" fillId="0" borderId="0">
      <alignment vertical="top"/>
    </xf>
    <xf numFmtId="0" fontId="5" fillId="0" borderId="0"/>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xf numFmtId="0" fontId="4" fillId="0" borderId="0">
      <alignment vertical="top"/>
    </xf>
    <xf numFmtId="0" fontId="4" fillId="0" borderId="0">
      <alignment vertical="top"/>
    </xf>
    <xf numFmtId="0" fontId="4" fillId="0" borderId="0"/>
    <xf numFmtId="0" fontId="4" fillId="0" borderId="0">
      <alignment vertical="top"/>
    </xf>
    <xf numFmtId="0" fontId="4" fillId="0" borderId="0">
      <alignment vertical="top"/>
    </xf>
    <xf numFmtId="0" fontId="4" fillId="0" borderId="0">
      <alignment vertical="top"/>
    </xf>
    <xf numFmtId="0" fontId="4" fillId="0" borderId="0">
      <alignment vertical="top"/>
    </xf>
    <xf numFmtId="0" fontId="5" fillId="0" borderId="0"/>
    <xf numFmtId="0" fontId="4" fillId="0" borderId="0"/>
    <xf numFmtId="0" fontId="1" fillId="0" borderId="0"/>
    <xf numFmtId="0" fontId="1" fillId="0" borderId="0"/>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top"/>
    </xf>
    <xf numFmtId="0" fontId="4" fillId="0" borderId="0">
      <alignment vertical="top"/>
    </xf>
    <xf numFmtId="0" fontId="4" fillId="0" borderId="0">
      <alignment vertical="top"/>
    </xf>
    <xf numFmtId="0" fontId="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top"/>
    </xf>
    <xf numFmtId="0" fontId="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top"/>
    </xf>
    <xf numFmtId="0" fontId="4" fillId="0" borderId="0">
      <alignment vertical="top"/>
    </xf>
    <xf numFmtId="0" fontId="4" fillId="0" borderId="0">
      <alignment vertical="top"/>
    </xf>
    <xf numFmtId="0" fontId="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top"/>
    </xf>
    <xf numFmtId="0" fontId="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top"/>
    </xf>
    <xf numFmtId="0" fontId="4" fillId="0" borderId="0">
      <alignment vertical="top"/>
    </xf>
    <xf numFmtId="0" fontId="4" fillId="0" borderId="0">
      <alignment vertical="top"/>
    </xf>
    <xf numFmtId="0" fontId="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top"/>
    </xf>
    <xf numFmtId="0" fontId="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top"/>
    </xf>
    <xf numFmtId="0" fontId="4" fillId="0" borderId="0">
      <alignment vertical="top"/>
    </xf>
    <xf numFmtId="0" fontId="4" fillId="0" borderId="0">
      <alignment vertical="top"/>
    </xf>
    <xf numFmtId="0" fontId="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top"/>
    </xf>
    <xf numFmtId="0" fontId="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top"/>
    </xf>
    <xf numFmtId="0" fontId="4" fillId="0" borderId="0">
      <alignment vertical="top"/>
    </xf>
    <xf numFmtId="0" fontId="4" fillId="0" borderId="0">
      <alignment vertical="top"/>
    </xf>
    <xf numFmtId="0" fontId="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top"/>
    </xf>
    <xf numFmtId="0" fontId="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top"/>
    </xf>
    <xf numFmtId="0" fontId="4" fillId="0" borderId="0">
      <alignment vertical="top"/>
    </xf>
    <xf numFmtId="0" fontId="4" fillId="0" borderId="0">
      <alignment vertical="top"/>
    </xf>
    <xf numFmtId="0" fontId="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top"/>
    </xf>
    <xf numFmtId="0" fontId="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top"/>
    </xf>
    <xf numFmtId="0" fontId="4" fillId="0" borderId="0">
      <alignment vertical="top"/>
    </xf>
    <xf numFmtId="0" fontId="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top"/>
    </xf>
    <xf numFmtId="0" fontId="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top"/>
    </xf>
    <xf numFmtId="0" fontId="1" fillId="0" borderId="0"/>
    <xf numFmtId="0" fontId="1" fillId="0" borderId="0"/>
    <xf numFmtId="0" fontId="4" fillId="0" borderId="0">
      <alignment vertical="top"/>
    </xf>
    <xf numFmtId="0" fontId="1" fillId="0" borderId="0"/>
    <xf numFmtId="0" fontId="1" fillId="0" borderId="0"/>
    <xf numFmtId="0" fontId="1" fillId="0" borderId="0"/>
    <xf numFmtId="0" fontId="1" fillId="0" borderId="0"/>
    <xf numFmtId="0" fontId="4" fillId="0" borderId="0">
      <alignment vertical="top"/>
    </xf>
    <xf numFmtId="0" fontId="1" fillId="0" borderId="0"/>
    <xf numFmtId="0" fontId="4" fillId="0" borderId="0">
      <alignment vertical="top"/>
    </xf>
    <xf numFmtId="0" fontId="4" fillId="0" borderId="0">
      <alignment vertical="top"/>
    </xf>
    <xf numFmtId="0" fontId="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top"/>
    </xf>
    <xf numFmtId="0" fontId="1" fillId="0" borderId="0"/>
    <xf numFmtId="0" fontId="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xf numFmtId="0" fontId="4" fillId="0" borderId="0">
      <alignment vertical="top"/>
    </xf>
    <xf numFmtId="0" fontId="4" fillId="0" borderId="0"/>
    <xf numFmtId="0" fontId="4" fillId="0" borderId="0">
      <alignment vertical="top"/>
    </xf>
    <xf numFmtId="0" fontId="1" fillId="0" borderId="0"/>
    <xf numFmtId="0" fontId="1" fillId="0" borderId="0"/>
    <xf numFmtId="0" fontId="4" fillId="0" borderId="0"/>
    <xf numFmtId="0" fontId="4" fillId="0" borderId="0">
      <alignment vertical="top"/>
    </xf>
    <xf numFmtId="0" fontId="4" fillId="0" borderId="0"/>
    <xf numFmtId="0" fontId="4" fillId="0" borderId="0">
      <alignment vertical="top"/>
    </xf>
    <xf numFmtId="0" fontId="5" fillId="0" borderId="0"/>
    <xf numFmtId="0" fontId="4" fillId="0" borderId="0">
      <alignment vertical="top"/>
    </xf>
    <xf numFmtId="0" fontId="1" fillId="0" borderId="0"/>
    <xf numFmtId="0" fontId="1" fillId="0" borderId="0"/>
    <xf numFmtId="0" fontId="4" fillId="0" borderId="0"/>
    <xf numFmtId="0" fontId="4" fillId="0" borderId="0">
      <alignment vertical="top"/>
    </xf>
    <xf numFmtId="0" fontId="4" fillId="0" borderId="0">
      <alignment vertical="top"/>
    </xf>
    <xf numFmtId="0" fontId="4" fillId="0" borderId="0"/>
    <xf numFmtId="0" fontId="4" fillId="0" borderId="0">
      <alignment vertical="top"/>
    </xf>
    <xf numFmtId="0" fontId="4" fillId="0" borderId="0">
      <alignment vertical="top"/>
    </xf>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1" fillId="0" borderId="0"/>
    <xf numFmtId="0" fontId="4" fillId="0" borderId="0">
      <alignment vertical="top"/>
    </xf>
    <xf numFmtId="0" fontId="1" fillId="0" borderId="0"/>
    <xf numFmtId="0" fontId="1" fillId="0" borderId="0"/>
    <xf numFmtId="0" fontId="4" fillId="0" borderId="0">
      <alignment vertical="top"/>
    </xf>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alignment vertical="top"/>
    </xf>
    <xf numFmtId="0" fontId="4" fillId="0" borderId="0">
      <alignment vertical="top"/>
    </xf>
    <xf numFmtId="0" fontId="4" fillId="0" borderId="0">
      <alignment vertical="top"/>
    </xf>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alignment vertical="top"/>
    </xf>
    <xf numFmtId="0" fontId="4" fillId="0" borderId="0">
      <alignment vertical="top"/>
    </xf>
    <xf numFmtId="0" fontId="4" fillId="0" borderId="0">
      <alignment vertical="top"/>
    </xf>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1" fillId="0" borderId="0"/>
    <xf numFmtId="0" fontId="4" fillId="0" borderId="0"/>
    <xf numFmtId="0" fontId="1" fillId="0" borderId="0"/>
    <xf numFmtId="0" fontId="4" fillId="0" borderId="0">
      <alignment vertical="top"/>
    </xf>
    <xf numFmtId="0" fontId="4" fillId="0" borderId="0">
      <alignment vertical="top"/>
    </xf>
    <xf numFmtId="0" fontId="4" fillId="0" borderId="0">
      <alignment vertical="top"/>
    </xf>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top"/>
    </xf>
    <xf numFmtId="0" fontId="1" fillId="0" borderId="0"/>
    <xf numFmtId="0" fontId="1" fillId="0" borderId="0"/>
    <xf numFmtId="0" fontId="4" fillId="0" borderId="0">
      <alignment vertical="top"/>
    </xf>
    <xf numFmtId="0" fontId="4" fillId="0" borderId="0">
      <alignment vertical="top"/>
    </xf>
    <xf numFmtId="0" fontId="4" fillId="0" borderId="0">
      <alignment vertical="top"/>
    </xf>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top"/>
    </xf>
    <xf numFmtId="0" fontId="1" fillId="0" borderId="0"/>
    <xf numFmtId="0" fontId="1" fillId="0" borderId="0"/>
    <xf numFmtId="0" fontId="4" fillId="0" borderId="0">
      <alignment vertical="top"/>
    </xf>
    <xf numFmtId="0" fontId="4" fillId="0" borderId="0">
      <alignment vertical="top"/>
    </xf>
    <xf numFmtId="0" fontId="4" fillId="0" borderId="0">
      <alignment vertical="top"/>
    </xf>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top"/>
    </xf>
    <xf numFmtId="0" fontId="1" fillId="0" borderId="0"/>
    <xf numFmtId="0" fontId="1" fillId="0" borderId="0"/>
    <xf numFmtId="0" fontId="4" fillId="0" borderId="0">
      <alignment vertical="top"/>
    </xf>
    <xf numFmtId="0" fontId="4" fillId="0" borderId="0">
      <alignment vertical="top"/>
    </xf>
    <xf numFmtId="0" fontId="4" fillId="0" borderId="0">
      <alignment vertical="top"/>
    </xf>
    <xf numFmtId="0" fontId="1" fillId="0" borderId="0"/>
    <xf numFmtId="0" fontId="1" fillId="0" borderId="0"/>
    <xf numFmtId="0" fontId="1" fillId="0" borderId="0"/>
    <xf numFmtId="0" fontId="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top"/>
    </xf>
    <xf numFmtId="0" fontId="1" fillId="0" borderId="0"/>
    <xf numFmtId="0" fontId="1" fillId="0" borderId="0"/>
    <xf numFmtId="0" fontId="4" fillId="0" borderId="0">
      <alignment vertical="top"/>
    </xf>
    <xf numFmtId="0" fontId="4" fillId="0" borderId="0">
      <alignment vertical="top"/>
    </xf>
    <xf numFmtId="0" fontId="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top"/>
    </xf>
    <xf numFmtId="0" fontId="1" fillId="0" borderId="0"/>
    <xf numFmtId="0" fontId="1" fillId="0" borderId="0"/>
    <xf numFmtId="0" fontId="4" fillId="0" borderId="0">
      <alignment vertical="top"/>
    </xf>
    <xf numFmtId="0" fontId="4" fillId="0" borderId="0">
      <alignment vertical="top"/>
    </xf>
    <xf numFmtId="0" fontId="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vertical="top"/>
    </xf>
    <xf numFmtId="0" fontId="1" fillId="0" borderId="0"/>
    <xf numFmtId="0" fontId="1" fillId="0" borderId="0"/>
    <xf numFmtId="0" fontId="4" fillId="0" borderId="0"/>
    <xf numFmtId="0" fontId="4" fillId="0" borderId="0"/>
    <xf numFmtId="0" fontId="4" fillId="0" borderId="0">
      <alignment vertical="top"/>
    </xf>
    <xf numFmtId="0" fontId="4" fillId="0" borderId="0">
      <alignment vertical="top"/>
    </xf>
    <xf numFmtId="0" fontId="4" fillId="0" borderId="0"/>
    <xf numFmtId="0" fontId="4" fillId="0" borderId="0">
      <alignment vertical="top"/>
    </xf>
    <xf numFmtId="0" fontId="4" fillId="0" borderId="0">
      <alignment vertical="top"/>
    </xf>
    <xf numFmtId="0" fontId="4" fillId="0" borderId="0"/>
    <xf numFmtId="0" fontId="4" fillId="0" borderId="0">
      <alignment vertical="top"/>
    </xf>
    <xf numFmtId="0" fontId="4" fillId="0" borderId="0">
      <alignment vertical="top"/>
    </xf>
    <xf numFmtId="0" fontId="4" fillId="0" borderId="0">
      <alignment vertical="top"/>
    </xf>
    <xf numFmtId="0" fontId="5" fillId="0" borderId="0"/>
    <xf numFmtId="0" fontId="4" fillId="0" borderId="0"/>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xf numFmtId="0" fontId="5" fillId="0" borderId="0"/>
    <xf numFmtId="0" fontId="4" fillId="0" borderId="0">
      <alignment vertical="top"/>
    </xf>
    <xf numFmtId="0" fontId="4" fillId="0" borderId="0">
      <alignment vertical="top"/>
    </xf>
    <xf numFmtId="0" fontId="4" fillId="0" borderId="0">
      <alignment vertical="top"/>
    </xf>
    <xf numFmtId="0" fontId="1" fillId="0" borderId="0"/>
    <xf numFmtId="0" fontId="1" fillId="0" borderId="0"/>
    <xf numFmtId="0" fontId="4" fillId="0" borderId="0">
      <alignment vertical="top"/>
    </xf>
    <xf numFmtId="0" fontId="1" fillId="0" borderId="0"/>
    <xf numFmtId="0" fontId="1" fillId="0" borderId="0"/>
    <xf numFmtId="0" fontId="4" fillId="0" borderId="0">
      <alignment vertical="top"/>
    </xf>
    <xf numFmtId="0" fontId="4" fillId="0" borderId="0">
      <alignment vertical="top"/>
    </xf>
    <xf numFmtId="0" fontId="4" fillId="0" borderId="0">
      <alignment vertical="top"/>
    </xf>
    <xf numFmtId="0" fontId="4" fillId="0" borderId="0">
      <alignment vertical="top"/>
    </xf>
    <xf numFmtId="0" fontId="1" fillId="0" borderId="0"/>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5" fillId="0" borderId="0"/>
    <xf numFmtId="0" fontId="1" fillId="0" borderId="0"/>
    <xf numFmtId="0" fontId="1" fillId="0" borderId="0"/>
    <xf numFmtId="0" fontId="1" fillId="0" borderId="0"/>
    <xf numFmtId="0" fontId="4" fillId="0" borderId="0">
      <alignment vertical="top"/>
    </xf>
    <xf numFmtId="0" fontId="1" fillId="0" borderId="0"/>
    <xf numFmtId="0" fontId="1" fillId="0" borderId="0"/>
    <xf numFmtId="0" fontId="5" fillId="0" borderId="0"/>
    <xf numFmtId="0" fontId="4" fillId="0" borderId="0">
      <alignment vertical="top"/>
    </xf>
    <xf numFmtId="0" fontId="1" fillId="0" borderId="0"/>
    <xf numFmtId="0" fontId="1" fillId="0" borderId="0"/>
    <xf numFmtId="0" fontId="1" fillId="0" borderId="0"/>
    <xf numFmtId="0" fontId="4" fillId="0" borderId="0"/>
    <xf numFmtId="0" fontId="4" fillId="0" borderId="0">
      <alignment vertical="top"/>
    </xf>
    <xf numFmtId="0" fontId="4" fillId="0" borderId="0">
      <alignment vertical="top"/>
    </xf>
    <xf numFmtId="0" fontId="4" fillId="0" borderId="0"/>
    <xf numFmtId="0" fontId="1" fillId="0" borderId="0"/>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xf numFmtId="0" fontId="4" fillId="0" borderId="0">
      <alignment vertical="top"/>
    </xf>
    <xf numFmtId="0" fontId="4" fillId="0" borderId="0">
      <alignment vertical="top"/>
    </xf>
    <xf numFmtId="0" fontId="4" fillId="0" borderId="0">
      <alignment vertical="top"/>
    </xf>
    <xf numFmtId="0" fontId="4" fillId="0" borderId="0"/>
    <xf numFmtId="0" fontId="4" fillId="0" borderId="0">
      <alignment vertical="top"/>
    </xf>
    <xf numFmtId="0" fontId="4" fillId="0" borderId="0">
      <alignment vertical="top"/>
    </xf>
    <xf numFmtId="0" fontId="4" fillId="0" borderId="0">
      <alignment vertical="top"/>
    </xf>
    <xf numFmtId="0" fontId="4" fillId="0" borderId="0"/>
    <xf numFmtId="0" fontId="4" fillId="0" borderId="0">
      <alignment vertical="top"/>
    </xf>
    <xf numFmtId="0" fontId="4" fillId="0" borderId="0">
      <alignment vertical="top"/>
    </xf>
    <xf numFmtId="0" fontId="4" fillId="0" borderId="0">
      <alignment vertical="top"/>
    </xf>
    <xf numFmtId="0" fontId="4" fillId="0" borderId="0"/>
    <xf numFmtId="0" fontId="4" fillId="0" borderId="0">
      <alignment vertical="top"/>
    </xf>
    <xf numFmtId="0" fontId="4" fillId="0" borderId="0">
      <alignment vertical="top"/>
    </xf>
    <xf numFmtId="0" fontId="4" fillId="0" borderId="0">
      <alignment vertical="top"/>
    </xf>
    <xf numFmtId="0" fontId="4" fillId="0" borderId="0"/>
    <xf numFmtId="0" fontId="4" fillId="0" borderId="0">
      <alignment vertical="top"/>
    </xf>
    <xf numFmtId="0" fontId="4" fillId="0" borderId="0">
      <alignment vertical="top"/>
    </xf>
    <xf numFmtId="0" fontId="4" fillId="0" borderId="0">
      <alignment vertical="top"/>
    </xf>
    <xf numFmtId="0" fontId="4" fillId="0" borderId="0"/>
    <xf numFmtId="0" fontId="4" fillId="0" borderId="0">
      <alignment vertical="top"/>
    </xf>
    <xf numFmtId="0" fontId="4" fillId="0" borderId="0">
      <alignment vertical="top"/>
    </xf>
    <xf numFmtId="0" fontId="4" fillId="0" borderId="0">
      <alignment vertical="top"/>
    </xf>
    <xf numFmtId="0" fontId="5" fillId="0" borderId="0"/>
    <xf numFmtId="0" fontId="5" fillId="0" borderId="0"/>
    <xf numFmtId="0" fontId="4" fillId="0" borderId="0">
      <alignment vertical="top"/>
    </xf>
    <xf numFmtId="0" fontId="4" fillId="0" borderId="0"/>
    <xf numFmtId="0" fontId="4" fillId="0" borderId="0"/>
    <xf numFmtId="0" fontId="4" fillId="0" borderId="0">
      <alignment vertical="top"/>
    </xf>
    <xf numFmtId="0" fontId="4" fillId="0" borderId="0"/>
    <xf numFmtId="0" fontId="4" fillId="0" borderId="0">
      <alignment vertical="top"/>
    </xf>
    <xf numFmtId="0" fontId="4" fillId="0" borderId="0">
      <alignment vertical="top"/>
    </xf>
    <xf numFmtId="0" fontId="4" fillId="0" borderId="0"/>
    <xf numFmtId="0" fontId="4" fillId="0" borderId="0">
      <alignment vertical="top"/>
    </xf>
    <xf numFmtId="0" fontId="4" fillId="0" borderId="0">
      <alignment vertical="top"/>
    </xf>
    <xf numFmtId="0" fontId="4" fillId="0" borderId="0">
      <alignment vertical="top"/>
    </xf>
    <xf numFmtId="0" fontId="4" fillId="0" borderId="0"/>
    <xf numFmtId="0" fontId="4" fillId="0" borderId="0">
      <alignment vertical="top"/>
    </xf>
    <xf numFmtId="0" fontId="4" fillId="0" borderId="0">
      <alignment vertical="top"/>
    </xf>
    <xf numFmtId="0" fontId="4" fillId="0" borderId="0">
      <alignment vertical="top"/>
    </xf>
    <xf numFmtId="0" fontId="4" fillId="0" borderId="0"/>
    <xf numFmtId="0" fontId="4" fillId="0" borderId="0">
      <alignment vertical="top"/>
    </xf>
    <xf numFmtId="0" fontId="4" fillId="0" borderId="0">
      <alignment vertical="top"/>
    </xf>
    <xf numFmtId="0" fontId="4" fillId="0" borderId="0">
      <alignment vertical="top"/>
    </xf>
    <xf numFmtId="0" fontId="4" fillId="0" borderId="0"/>
    <xf numFmtId="0" fontId="4" fillId="0" borderId="0">
      <alignment vertical="top"/>
    </xf>
    <xf numFmtId="0" fontId="4" fillId="0" borderId="0">
      <alignment vertical="top"/>
    </xf>
    <xf numFmtId="0" fontId="4" fillId="0" borderId="0">
      <alignment vertical="top"/>
    </xf>
    <xf numFmtId="0" fontId="4" fillId="0" borderId="0"/>
    <xf numFmtId="0" fontId="4" fillId="0" borderId="0">
      <alignment vertical="top"/>
    </xf>
    <xf numFmtId="0" fontId="4" fillId="0" borderId="0">
      <alignment vertical="top"/>
    </xf>
    <xf numFmtId="0" fontId="4" fillId="0" borderId="0">
      <alignment vertical="top"/>
    </xf>
    <xf numFmtId="0" fontId="4" fillId="0" borderId="0"/>
    <xf numFmtId="0" fontId="4" fillId="0" borderId="0"/>
    <xf numFmtId="0" fontId="4" fillId="0" borderId="0">
      <alignment vertical="top"/>
    </xf>
    <xf numFmtId="0" fontId="4" fillId="0" borderId="0">
      <alignment vertical="top"/>
    </xf>
    <xf numFmtId="0" fontId="4" fillId="0" borderId="0"/>
    <xf numFmtId="0" fontId="4" fillId="0" borderId="0">
      <alignment vertical="top"/>
    </xf>
    <xf numFmtId="0" fontId="4" fillId="0" borderId="0">
      <alignment vertical="top"/>
    </xf>
    <xf numFmtId="0" fontId="4" fillId="0" borderId="0">
      <alignment vertical="top"/>
    </xf>
    <xf numFmtId="0" fontId="4" fillId="0" borderId="0"/>
    <xf numFmtId="0" fontId="4" fillId="0" borderId="0">
      <alignment vertical="top"/>
    </xf>
    <xf numFmtId="0" fontId="4" fillId="0" borderId="0">
      <alignment vertical="top"/>
    </xf>
    <xf numFmtId="0" fontId="4" fillId="0" borderId="0">
      <alignment vertical="top"/>
    </xf>
    <xf numFmtId="0" fontId="4" fillId="0" borderId="0"/>
    <xf numFmtId="0" fontId="4" fillId="0" borderId="0">
      <alignment vertical="top"/>
    </xf>
    <xf numFmtId="0" fontId="4" fillId="0" borderId="0">
      <alignment vertical="top"/>
    </xf>
    <xf numFmtId="0" fontId="4" fillId="0" borderId="0">
      <alignment vertical="top"/>
    </xf>
    <xf numFmtId="0" fontId="4" fillId="0" borderId="0"/>
    <xf numFmtId="0" fontId="4" fillId="0" borderId="0">
      <alignment vertical="top"/>
    </xf>
    <xf numFmtId="0" fontId="4" fillId="0" borderId="0"/>
    <xf numFmtId="0" fontId="4" fillId="0" borderId="0">
      <alignment vertical="top"/>
    </xf>
    <xf numFmtId="0" fontId="4" fillId="0" borderId="0">
      <alignment vertical="top"/>
    </xf>
    <xf numFmtId="0" fontId="4" fillId="0" borderId="0">
      <alignment vertical="top"/>
    </xf>
    <xf numFmtId="0" fontId="4" fillId="0" borderId="0"/>
    <xf numFmtId="0" fontId="4" fillId="0" borderId="0">
      <alignment vertical="top"/>
    </xf>
    <xf numFmtId="0" fontId="4" fillId="0" borderId="0"/>
    <xf numFmtId="0" fontId="4" fillId="0" borderId="0">
      <alignment vertical="top"/>
    </xf>
    <xf numFmtId="0" fontId="4" fillId="0" borderId="0"/>
    <xf numFmtId="0" fontId="4" fillId="0" borderId="0">
      <alignment vertical="top"/>
    </xf>
    <xf numFmtId="0" fontId="4" fillId="0" borderId="0">
      <alignment vertical="top"/>
    </xf>
    <xf numFmtId="0" fontId="4" fillId="0" borderId="0"/>
    <xf numFmtId="0" fontId="4" fillId="0" borderId="0">
      <alignment vertical="top"/>
    </xf>
    <xf numFmtId="0" fontId="4" fillId="0" borderId="0">
      <alignment vertical="top"/>
    </xf>
    <xf numFmtId="0" fontId="4" fillId="0" borderId="0">
      <alignment vertical="top"/>
    </xf>
    <xf numFmtId="0" fontId="4" fillId="0" borderId="0"/>
    <xf numFmtId="0" fontId="4" fillId="0" borderId="0">
      <alignment vertical="top"/>
    </xf>
    <xf numFmtId="0" fontId="4" fillId="0" borderId="0"/>
    <xf numFmtId="0" fontId="4" fillId="0" borderId="0">
      <alignment vertical="top"/>
    </xf>
    <xf numFmtId="0" fontId="4" fillId="0" borderId="0">
      <alignment vertical="top"/>
    </xf>
    <xf numFmtId="0" fontId="4" fillId="0" borderId="0">
      <alignment vertical="top"/>
    </xf>
    <xf numFmtId="0" fontId="4" fillId="0" borderId="0"/>
    <xf numFmtId="0" fontId="4" fillId="0" borderId="0">
      <alignment vertical="top"/>
    </xf>
    <xf numFmtId="0" fontId="4" fillId="0" borderId="0"/>
    <xf numFmtId="0" fontId="4" fillId="0" borderId="0">
      <alignment vertical="top"/>
    </xf>
    <xf numFmtId="0" fontId="4" fillId="0" borderId="0">
      <alignment vertical="top"/>
    </xf>
    <xf numFmtId="0" fontId="4" fillId="0" borderId="0">
      <alignment vertical="top"/>
    </xf>
    <xf numFmtId="0" fontId="4" fillId="0" borderId="0"/>
    <xf numFmtId="0" fontId="4" fillId="0" borderId="0">
      <alignment vertical="top"/>
    </xf>
    <xf numFmtId="0" fontId="4" fillId="0" borderId="0"/>
    <xf numFmtId="0" fontId="4" fillId="0" borderId="0">
      <alignment vertical="top"/>
    </xf>
    <xf numFmtId="0" fontId="4" fillId="0" borderId="0">
      <alignment vertical="top"/>
    </xf>
    <xf numFmtId="0" fontId="4" fillId="0" borderId="0">
      <alignment vertical="top"/>
    </xf>
    <xf numFmtId="0" fontId="4" fillId="0" borderId="0"/>
    <xf numFmtId="0" fontId="4" fillId="0" borderId="0">
      <alignment vertical="top"/>
    </xf>
    <xf numFmtId="0" fontId="4" fillId="0" borderId="0"/>
    <xf numFmtId="0" fontId="4" fillId="0" borderId="0">
      <alignment vertical="top"/>
    </xf>
    <xf numFmtId="0" fontId="4" fillId="0" borderId="0">
      <alignment vertical="top"/>
    </xf>
    <xf numFmtId="0" fontId="4" fillId="0" borderId="0">
      <alignment vertical="top"/>
    </xf>
    <xf numFmtId="0" fontId="4" fillId="0" borderId="0"/>
    <xf numFmtId="0" fontId="4" fillId="0" borderId="0">
      <alignment vertical="top"/>
    </xf>
    <xf numFmtId="0" fontId="1" fillId="0" borderId="0"/>
    <xf numFmtId="0" fontId="1" fillId="0" borderId="0"/>
    <xf numFmtId="0" fontId="4" fillId="0" borderId="0">
      <alignment vertical="top"/>
    </xf>
    <xf numFmtId="0" fontId="1" fillId="0" borderId="0"/>
    <xf numFmtId="0" fontId="4" fillId="0" borderId="0">
      <alignment vertical="top"/>
    </xf>
    <xf numFmtId="0" fontId="4" fillId="0" borderId="0">
      <alignment vertical="top"/>
    </xf>
    <xf numFmtId="0" fontId="1" fillId="0" borderId="0"/>
    <xf numFmtId="0" fontId="4" fillId="0" borderId="0"/>
    <xf numFmtId="0" fontId="1" fillId="0" borderId="0"/>
    <xf numFmtId="0" fontId="1" fillId="0" borderId="0"/>
    <xf numFmtId="0" fontId="4" fillId="0" borderId="0"/>
    <xf numFmtId="0" fontId="1" fillId="0" borderId="0"/>
    <xf numFmtId="0" fontId="4" fillId="0" borderId="0">
      <alignment vertical="top"/>
    </xf>
    <xf numFmtId="0" fontId="4" fillId="0" borderId="0"/>
    <xf numFmtId="0" fontId="4" fillId="0" borderId="0"/>
    <xf numFmtId="0" fontId="1" fillId="0" borderId="0"/>
    <xf numFmtId="0" fontId="4" fillId="0" borderId="0">
      <alignment vertical="top"/>
    </xf>
    <xf numFmtId="0" fontId="4" fillId="0" borderId="0">
      <alignment vertical="top"/>
    </xf>
    <xf numFmtId="0" fontId="1" fillId="0" borderId="0"/>
    <xf numFmtId="0" fontId="4" fillId="0" borderId="0">
      <alignment vertical="top"/>
    </xf>
    <xf numFmtId="0" fontId="4" fillId="0" borderId="0">
      <alignment vertical="top"/>
    </xf>
    <xf numFmtId="0" fontId="1" fillId="0" borderId="0"/>
    <xf numFmtId="0" fontId="4" fillId="0" borderId="0">
      <alignment vertical="top"/>
    </xf>
    <xf numFmtId="0" fontId="5" fillId="0" borderId="0"/>
    <xf numFmtId="0" fontId="4" fillId="0" borderId="0">
      <alignment vertical="top"/>
    </xf>
    <xf numFmtId="0" fontId="4" fillId="0" borderId="0">
      <alignment vertical="top"/>
    </xf>
    <xf numFmtId="0" fontId="4" fillId="0" borderId="0">
      <alignment vertical="top"/>
    </xf>
    <xf numFmtId="0" fontId="4" fillId="0" borderId="0"/>
    <xf numFmtId="0" fontId="4" fillId="0" borderId="0">
      <alignment vertical="top"/>
    </xf>
    <xf numFmtId="0" fontId="4" fillId="0" borderId="0">
      <alignment vertical="top"/>
    </xf>
    <xf numFmtId="0" fontId="4" fillId="0" borderId="0">
      <alignment vertical="top"/>
    </xf>
    <xf numFmtId="0" fontId="1" fillId="0" borderId="0"/>
    <xf numFmtId="0" fontId="49" fillId="0" borderId="0"/>
    <xf numFmtId="0" fontId="4" fillId="0" borderId="0">
      <alignment vertical="top"/>
    </xf>
    <xf numFmtId="0" fontId="4" fillId="0" borderId="0">
      <alignment vertical="top"/>
    </xf>
    <xf numFmtId="0" fontId="49" fillId="0" borderId="0"/>
    <xf numFmtId="0" fontId="4" fillId="0" borderId="0">
      <alignment vertical="top"/>
    </xf>
    <xf numFmtId="0" fontId="4" fillId="0" borderId="0">
      <alignment vertical="top"/>
    </xf>
    <xf numFmtId="0" fontId="4" fillId="0" borderId="0">
      <alignment vertical="top"/>
    </xf>
    <xf numFmtId="0" fontId="4" fillId="0" borderId="0">
      <alignment vertical="top"/>
    </xf>
    <xf numFmtId="0" fontId="5" fillId="0" borderId="0"/>
    <xf numFmtId="0" fontId="4" fillId="0" borderId="0">
      <alignment vertical="top"/>
    </xf>
    <xf numFmtId="0" fontId="4" fillId="0" borderId="0">
      <alignment vertical="top"/>
    </xf>
    <xf numFmtId="0" fontId="1" fillId="0" borderId="0"/>
    <xf numFmtId="0" fontId="4" fillId="0" borderId="0">
      <alignment vertical="top"/>
    </xf>
    <xf numFmtId="0" fontId="4" fillId="0" borderId="0">
      <alignment vertical="top"/>
    </xf>
    <xf numFmtId="0" fontId="1" fillId="0" borderId="0"/>
    <xf numFmtId="0" fontId="4" fillId="0" borderId="0"/>
    <xf numFmtId="0" fontId="4" fillId="0" borderId="0">
      <alignment vertical="top"/>
    </xf>
    <xf numFmtId="0" fontId="4" fillId="0" borderId="0"/>
    <xf numFmtId="0" fontId="4"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top"/>
    </xf>
    <xf numFmtId="0" fontId="4" fillId="0" borderId="0"/>
    <xf numFmtId="0" fontId="4" fillId="0" borderId="0">
      <alignment vertical="top"/>
    </xf>
    <xf numFmtId="0" fontId="4" fillId="0" borderId="0"/>
    <xf numFmtId="0" fontId="4" fillId="0" borderId="0">
      <alignment vertical="top"/>
    </xf>
    <xf numFmtId="0" fontId="5" fillId="0" borderId="0"/>
    <xf numFmtId="0" fontId="4" fillId="0" borderId="0">
      <alignment vertical="top"/>
    </xf>
    <xf numFmtId="0" fontId="4" fillId="0" borderId="0">
      <alignment vertical="top"/>
    </xf>
    <xf numFmtId="0" fontId="5" fillId="0" borderId="0"/>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xf numFmtId="0" fontId="4" fillId="0" borderId="0">
      <alignment vertical="top"/>
    </xf>
    <xf numFmtId="0" fontId="4" fillId="0" borderId="0"/>
    <xf numFmtId="0" fontId="4" fillId="0" borderId="0">
      <alignment vertical="top"/>
    </xf>
    <xf numFmtId="0" fontId="4" fillId="0" borderId="0"/>
    <xf numFmtId="0" fontId="4" fillId="0" borderId="0"/>
    <xf numFmtId="0" fontId="4" fillId="0" borderId="0"/>
    <xf numFmtId="0" fontId="4" fillId="0" borderId="0"/>
    <xf numFmtId="0" fontId="5" fillId="0" borderId="0"/>
    <xf numFmtId="0" fontId="4" fillId="0" borderId="0">
      <alignment vertical="top"/>
    </xf>
    <xf numFmtId="0" fontId="4" fillId="0" borderId="0">
      <alignment vertical="top"/>
    </xf>
    <xf numFmtId="0" fontId="5" fillId="0" borderId="0"/>
    <xf numFmtId="0" fontId="4" fillId="0" borderId="0">
      <alignment vertical="top"/>
    </xf>
    <xf numFmtId="0" fontId="4" fillId="0" borderId="0">
      <alignment vertical="top"/>
    </xf>
    <xf numFmtId="0" fontId="4" fillId="0" borderId="0">
      <alignment vertical="top"/>
    </xf>
    <xf numFmtId="0" fontId="4" fillId="0" borderId="0">
      <alignment vertical="top"/>
    </xf>
    <xf numFmtId="0" fontId="5" fillId="0" borderId="0"/>
    <xf numFmtId="0" fontId="4" fillId="57" borderId="27" applyNumberFormat="0" applyAlignment="0" applyProtection="0"/>
    <xf numFmtId="0" fontId="4" fillId="0" borderId="0">
      <alignment vertical="top"/>
    </xf>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4" fillId="0" borderId="0">
      <alignment vertical="top"/>
    </xf>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4" fillId="0" borderId="0">
      <alignment vertical="top"/>
    </xf>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4" fillId="0" borderId="0">
      <alignment vertical="top"/>
    </xf>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4" fillId="0" borderId="0">
      <alignment vertical="top"/>
    </xf>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4" fillId="0" borderId="0">
      <alignment vertical="top"/>
    </xf>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4" fillId="0" borderId="0">
      <alignment vertical="top"/>
    </xf>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4" fillId="0" borderId="0">
      <alignment vertical="top"/>
    </xf>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4" fillId="0" borderId="0">
      <alignment vertical="top"/>
    </xf>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4" fillId="0" borderId="0">
      <alignment vertical="top"/>
    </xf>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4" fillId="0" borderId="0">
      <alignment vertical="top"/>
    </xf>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4" fillId="0" borderId="0">
      <alignment vertical="top"/>
    </xf>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4" fillId="0" borderId="0">
      <alignment vertical="top"/>
    </xf>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4" fillId="0" borderId="0">
      <alignment vertical="top"/>
    </xf>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4" fillId="0" borderId="0">
      <alignment vertical="top"/>
    </xf>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4" fillId="0" borderId="0">
      <alignment vertical="top"/>
    </xf>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4" fillId="0" borderId="0">
      <alignment vertical="top"/>
    </xf>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4" fillId="0" borderId="0">
      <alignment vertical="top"/>
    </xf>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4" fillId="0" borderId="0">
      <alignment vertical="top"/>
    </xf>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4" fillId="0" borderId="0">
      <alignment vertical="top"/>
    </xf>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4" fillId="0" borderId="0">
      <alignment vertical="top"/>
    </xf>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4" fillId="0" borderId="0">
      <alignment vertical="top"/>
    </xf>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4" fillId="0" borderId="0">
      <alignment vertical="top"/>
    </xf>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4" fillId="0" borderId="0">
      <alignment vertical="top"/>
    </xf>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4" fillId="0" borderId="0">
      <alignment vertical="top"/>
    </xf>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4" fillId="0" borderId="0">
      <alignment vertical="top"/>
    </xf>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4" fillId="0" borderId="0">
      <alignment vertical="top"/>
    </xf>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4" fillId="0" borderId="0">
      <alignment vertical="top"/>
    </xf>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4" fillId="0" borderId="0">
      <alignment vertical="top"/>
    </xf>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4" fillId="0" borderId="0">
      <alignment vertical="top"/>
    </xf>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4" fillId="0" borderId="0">
      <alignment vertical="top"/>
    </xf>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4" fillId="0" borderId="0">
      <alignment vertical="top"/>
    </xf>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4" fillId="0" borderId="0">
      <alignment vertical="top"/>
    </xf>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4" fillId="0" borderId="0">
      <alignment vertical="top"/>
    </xf>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4" fillId="0" borderId="0">
      <alignment vertical="top"/>
    </xf>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4" fillId="0" borderId="0">
      <alignment vertical="top"/>
    </xf>
    <xf numFmtId="0" fontId="1" fillId="8" borderId="12" applyNumberFormat="0" applyFont="0" applyAlignment="0" applyProtection="0"/>
    <xf numFmtId="0" fontId="1" fillId="8" borderId="12" applyNumberFormat="0" applyFont="0" applyAlignment="0" applyProtection="0"/>
    <xf numFmtId="0" fontId="4" fillId="57" borderId="27" applyNumberFormat="0" applyAlignment="0" applyProtection="0"/>
    <xf numFmtId="0" fontId="5" fillId="59" borderId="27" applyNumberFormat="0" applyFont="0" applyAlignment="0" applyProtection="0"/>
    <xf numFmtId="0" fontId="5" fillId="8" borderId="12" applyNumberFormat="0" applyFont="0" applyAlignment="0" applyProtection="0"/>
    <xf numFmtId="0" fontId="4" fillId="0" borderId="0">
      <alignment vertical="top"/>
    </xf>
    <xf numFmtId="0" fontId="4" fillId="0" borderId="0">
      <alignment vertical="top"/>
    </xf>
    <xf numFmtId="0" fontId="4" fillId="0" borderId="0">
      <alignment vertical="top"/>
    </xf>
    <xf numFmtId="0" fontId="5" fillId="8" borderId="12" applyNumberFormat="0" applyFont="0" applyAlignment="0" applyProtection="0"/>
    <xf numFmtId="0" fontId="4" fillId="0" borderId="0">
      <alignment vertical="top"/>
    </xf>
    <xf numFmtId="0" fontId="4" fillId="0" borderId="0">
      <alignment vertical="top"/>
    </xf>
    <xf numFmtId="0" fontId="5" fillId="8" borderId="12" applyNumberFormat="0" applyFont="0" applyAlignment="0" applyProtection="0"/>
    <xf numFmtId="0" fontId="4" fillId="0" borderId="0">
      <alignment vertical="top"/>
    </xf>
    <xf numFmtId="0" fontId="5" fillId="8" borderId="12" applyNumberFormat="0" applyFont="0" applyAlignment="0" applyProtection="0"/>
    <xf numFmtId="0" fontId="4" fillId="0" borderId="0">
      <alignment vertical="top"/>
    </xf>
    <xf numFmtId="0" fontId="4" fillId="57" borderId="27" applyNumberFormat="0" applyAlignment="0" applyProtection="0"/>
    <xf numFmtId="0" fontId="5" fillId="59" borderId="27" applyNumberFormat="0" applyFont="0" applyAlignment="0" applyProtection="0"/>
    <xf numFmtId="0" fontId="4" fillId="0" borderId="0">
      <alignment vertical="top"/>
    </xf>
    <xf numFmtId="0" fontId="4" fillId="0" borderId="0">
      <alignment vertical="top"/>
    </xf>
    <xf numFmtId="0" fontId="5" fillId="59" borderId="27" applyNumberFormat="0" applyFont="0" applyAlignment="0" applyProtection="0"/>
    <xf numFmtId="0" fontId="4" fillId="0" borderId="0">
      <alignment vertical="top"/>
    </xf>
    <xf numFmtId="0" fontId="4" fillId="0" borderId="0">
      <alignment vertical="top"/>
    </xf>
    <xf numFmtId="0" fontId="4" fillId="0" borderId="0">
      <alignment vertical="top"/>
    </xf>
    <xf numFmtId="0" fontId="4" fillId="57" borderId="27" applyNumberFormat="0" applyAlignment="0" applyProtection="0"/>
    <xf numFmtId="0" fontId="4" fillId="57" borderId="27" applyNumberFormat="0" applyAlignment="0" applyProtection="0"/>
    <xf numFmtId="0" fontId="4" fillId="0" borderId="0">
      <alignment vertical="top"/>
    </xf>
    <xf numFmtId="0" fontId="5" fillId="59" borderId="27" applyNumberFormat="0" applyFont="0" applyAlignment="0" applyProtection="0"/>
    <xf numFmtId="0" fontId="5" fillId="59" borderId="27" applyNumberFormat="0" applyFont="0" applyAlignment="0" applyProtection="0"/>
    <xf numFmtId="0" fontId="4" fillId="0" borderId="0">
      <alignment vertical="top"/>
    </xf>
    <xf numFmtId="0" fontId="4" fillId="0" borderId="0">
      <alignment vertical="top"/>
    </xf>
    <xf numFmtId="0" fontId="4" fillId="57" borderId="27" applyNumberForma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4" fillId="0" borderId="0">
      <alignment vertical="top"/>
    </xf>
    <xf numFmtId="0" fontId="1" fillId="8" borderId="12" applyNumberFormat="0" applyFont="0" applyAlignment="0" applyProtection="0"/>
    <xf numFmtId="0" fontId="1" fillId="8" borderId="12" applyNumberFormat="0" applyFont="0" applyAlignment="0" applyProtection="0"/>
    <xf numFmtId="0" fontId="1" fillId="8" borderId="12" applyNumberFormat="0" applyFont="0" applyAlignment="0" applyProtection="0"/>
    <xf numFmtId="0" fontId="4" fillId="0" borderId="0">
      <alignment vertical="top"/>
    </xf>
    <xf numFmtId="0" fontId="5" fillId="8" borderId="12" applyNumberFormat="0" applyFont="0" applyAlignment="0" applyProtection="0"/>
    <xf numFmtId="0" fontId="1" fillId="8" borderId="12" applyNumberFormat="0" applyFont="0" applyAlignment="0" applyProtection="0"/>
    <xf numFmtId="0" fontId="4" fillId="57" borderId="27" applyNumberFormat="0" applyAlignment="0" applyProtection="0"/>
    <xf numFmtId="0" fontId="4" fillId="0" borderId="0">
      <alignment vertical="top"/>
    </xf>
    <xf numFmtId="0" fontId="5" fillId="8" borderId="12" applyNumberFormat="0" applyFont="0" applyAlignment="0" applyProtection="0"/>
    <xf numFmtId="0" fontId="5" fillId="59" borderId="27" applyNumberFormat="0" applyFont="0" applyAlignment="0" applyProtection="0"/>
    <xf numFmtId="0" fontId="4" fillId="0" borderId="0">
      <alignment vertical="top"/>
    </xf>
    <xf numFmtId="0" fontId="5" fillId="59" borderId="27" applyNumberFormat="0" applyFont="0" applyAlignment="0" applyProtection="0"/>
    <xf numFmtId="0" fontId="5" fillId="8" borderId="12" applyNumberFormat="0" applyFont="0" applyAlignment="0" applyProtection="0"/>
    <xf numFmtId="0" fontId="4" fillId="0" borderId="0">
      <alignment vertical="top"/>
    </xf>
    <xf numFmtId="0" fontId="4" fillId="57" borderId="27" applyNumberFormat="0" applyAlignment="0" applyProtection="0"/>
    <xf numFmtId="0" fontId="4" fillId="0" borderId="0">
      <alignment vertical="top"/>
    </xf>
    <xf numFmtId="0" fontId="4" fillId="57" borderId="27" applyNumberFormat="0" applyAlignment="0" applyProtection="0"/>
    <xf numFmtId="0" fontId="4" fillId="0" borderId="0">
      <alignment vertical="top"/>
    </xf>
    <xf numFmtId="0" fontId="4" fillId="57" borderId="27" applyNumberFormat="0" applyAlignment="0" applyProtection="0"/>
    <xf numFmtId="0" fontId="4" fillId="0" borderId="0">
      <alignment vertical="top"/>
    </xf>
    <xf numFmtId="0" fontId="4" fillId="57" borderId="27" applyNumberFormat="0" applyAlignment="0" applyProtection="0"/>
    <xf numFmtId="0" fontId="4" fillId="0" borderId="0">
      <alignment vertical="top"/>
    </xf>
    <xf numFmtId="0" fontId="4" fillId="57" borderId="27" applyNumberFormat="0" applyAlignment="0" applyProtection="0"/>
    <xf numFmtId="0" fontId="4" fillId="0" borderId="0">
      <alignment vertical="top"/>
    </xf>
    <xf numFmtId="0" fontId="50" fillId="51" borderId="28" applyNumberFormat="0" applyAlignment="0" applyProtection="0"/>
    <xf numFmtId="0" fontId="4" fillId="0" borderId="0">
      <alignment vertical="top"/>
    </xf>
    <xf numFmtId="0" fontId="4" fillId="0" borderId="0">
      <alignment vertical="top"/>
    </xf>
    <xf numFmtId="0" fontId="14" fillId="6" borderId="9" applyNumberFormat="0" applyAlignment="0" applyProtection="0"/>
    <xf numFmtId="0" fontId="4" fillId="0" borderId="0">
      <alignment vertical="top"/>
    </xf>
    <xf numFmtId="0" fontId="4" fillId="0" borderId="0">
      <alignment vertical="top"/>
    </xf>
    <xf numFmtId="0" fontId="50" fillId="51" borderId="28" applyNumberFormat="0" applyAlignment="0" applyProtection="0"/>
    <xf numFmtId="0" fontId="4" fillId="0" borderId="0">
      <alignment vertical="top"/>
    </xf>
    <xf numFmtId="0" fontId="14" fillId="6" borderId="9" applyNumberFormat="0" applyAlignment="0" applyProtection="0"/>
    <xf numFmtId="0" fontId="4" fillId="0" borderId="0">
      <alignment vertical="top"/>
    </xf>
    <xf numFmtId="0" fontId="4" fillId="0" borderId="0">
      <alignment vertical="top"/>
    </xf>
    <xf numFmtId="0" fontId="4" fillId="0" borderId="0">
      <alignment vertical="top"/>
    </xf>
    <xf numFmtId="10" fontId="4" fillId="0" borderId="0" applyFont="0" applyFill="0" applyBorder="0" applyAlignment="0" applyProtection="0"/>
    <xf numFmtId="10" fontId="4" fillId="0" borderId="0" applyFill="0" applyBorder="0" applyAlignment="0" applyProtection="0"/>
    <xf numFmtId="10" fontId="4" fillId="0" borderId="0" applyFill="0" applyBorder="0" applyAlignment="0" applyProtection="0"/>
    <xf numFmtId="10" fontId="4" fillId="0" borderId="0" applyFill="0" applyBorder="0" applyAlignment="0" applyProtection="0"/>
    <xf numFmtId="0" fontId="4" fillId="0" borderId="0">
      <alignment vertical="top"/>
    </xf>
    <xf numFmtId="10" fontId="4" fillId="0" borderId="0" applyFill="0" applyBorder="0" applyAlignment="0" applyProtection="0"/>
    <xf numFmtId="10" fontId="4" fillId="0" borderId="0" applyFill="0" applyBorder="0" applyAlignment="0" applyProtection="0"/>
    <xf numFmtId="0" fontId="4" fillId="0" borderId="0">
      <alignment vertical="top"/>
    </xf>
    <xf numFmtId="0" fontId="4" fillId="0" borderId="0">
      <alignment vertical="top"/>
    </xf>
    <xf numFmtId="10" fontId="4" fillId="0" borderId="0" applyFont="0" applyFill="0" applyBorder="0" applyAlignment="0" applyProtection="0"/>
    <xf numFmtId="10" fontId="4" fillId="0" borderId="0" applyFont="0" applyFill="0" applyBorder="0" applyAlignment="0" applyProtection="0"/>
    <xf numFmtId="0" fontId="4" fillId="0" borderId="0">
      <alignment vertical="top"/>
    </xf>
    <xf numFmtId="10" fontId="4" fillId="0" borderId="0" applyFont="0" applyFill="0" applyBorder="0" applyAlignment="0" applyProtection="0"/>
    <xf numFmtId="10" fontId="4" fillId="0" borderId="0" applyFont="0" applyFill="0" applyBorder="0" applyAlignment="0" applyProtection="0"/>
    <xf numFmtId="0" fontId="4" fillId="0" borderId="0">
      <alignment vertical="top"/>
    </xf>
    <xf numFmtId="0" fontId="4" fillId="0" borderId="0">
      <alignment vertical="top"/>
    </xf>
    <xf numFmtId="10" fontId="4" fillId="0" borderId="0" applyFill="0" applyBorder="0" applyAlignment="0" applyProtection="0"/>
    <xf numFmtId="0" fontId="51" fillId="0" borderId="0" applyFont="0"/>
    <xf numFmtId="0" fontId="4" fillId="0" borderId="0"/>
    <xf numFmtId="0" fontId="4" fillId="0" borderId="0"/>
    <xf numFmtId="0" fontId="4" fillId="0" borderId="0"/>
    <xf numFmtId="0" fontId="4" fillId="0" borderId="0">
      <alignment vertical="top"/>
    </xf>
    <xf numFmtId="0" fontId="4" fillId="0" borderId="0"/>
    <xf numFmtId="0" fontId="4" fillId="0" borderId="0"/>
    <xf numFmtId="0" fontId="4" fillId="0" borderId="0">
      <alignment vertical="top"/>
    </xf>
    <xf numFmtId="0" fontId="4" fillId="0" borderId="0">
      <alignment vertical="top"/>
    </xf>
    <xf numFmtId="0" fontId="4" fillId="0" borderId="0">
      <alignment vertical="top"/>
    </xf>
    <xf numFmtId="0" fontId="4" fillId="0" borderId="0"/>
    <xf numFmtId="3" fontId="52" fillId="0" borderId="0"/>
    <xf numFmtId="3" fontId="52" fillId="0" borderId="0"/>
    <xf numFmtId="0" fontId="4" fillId="0" borderId="0">
      <alignment vertical="top"/>
    </xf>
    <xf numFmtId="0" fontId="4" fillId="0" borderId="0">
      <alignment vertical="top"/>
    </xf>
    <xf numFmtId="3" fontId="52" fillId="0" borderId="0"/>
    <xf numFmtId="0" fontId="53" fillId="0" borderId="0" applyNumberFormat="0" applyFill="0" applyBorder="0" applyAlignment="0" applyProtection="0">
      <alignment vertical="top"/>
      <protection locked="0"/>
    </xf>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4" fillId="0" borderId="0">
      <alignment vertical="top"/>
    </xf>
    <xf numFmtId="0" fontId="54" fillId="0" borderId="0" applyNumberFormat="0" applyFill="0" applyBorder="0" applyAlignment="0" applyProtection="0"/>
    <xf numFmtId="0" fontId="54" fillId="0" borderId="0" applyNumberFormat="0" applyFill="0" applyBorder="0" applyAlignment="0" applyProtection="0"/>
    <xf numFmtId="0" fontId="4" fillId="0" borderId="0">
      <alignment vertical="top"/>
    </xf>
    <xf numFmtId="0" fontId="4" fillId="0" borderId="0">
      <alignment vertical="top"/>
    </xf>
    <xf numFmtId="0" fontId="53"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4" fillId="0" borderId="0">
      <alignment vertical="top"/>
    </xf>
    <xf numFmtId="0" fontId="53"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4" fillId="0" borderId="0">
      <alignment vertical="top"/>
    </xf>
    <xf numFmtId="0" fontId="4" fillId="0" borderId="0">
      <alignment vertical="top"/>
    </xf>
    <xf numFmtId="0" fontId="54" fillId="0" borderId="0" applyNumberFormat="0" applyFill="0" applyBorder="0" applyAlignment="0" applyProtection="0"/>
    <xf numFmtId="0" fontId="2" fillId="0" borderId="0">
      <alignment vertical="top"/>
    </xf>
    <xf numFmtId="0" fontId="2" fillId="0" borderId="0">
      <alignment vertical="top"/>
    </xf>
    <xf numFmtId="0" fontId="4" fillId="0" borderId="0">
      <alignment vertical="top"/>
    </xf>
    <xf numFmtId="0" fontId="2" fillId="0" borderId="0">
      <alignment vertical="top"/>
    </xf>
    <xf numFmtId="0" fontId="4" fillId="0" borderId="0">
      <alignment vertical="top"/>
    </xf>
    <xf numFmtId="0" fontId="4" fillId="0" borderId="0"/>
    <xf numFmtId="0" fontId="4" fillId="0" borderId="0"/>
    <xf numFmtId="0" fontId="2" fillId="0" borderId="0">
      <alignment vertical="top"/>
    </xf>
    <xf numFmtId="0" fontId="4" fillId="0" borderId="0"/>
    <xf numFmtId="0" fontId="4" fillId="0" borderId="0">
      <alignment vertical="top"/>
    </xf>
    <xf numFmtId="0" fontId="4" fillId="0" borderId="0">
      <alignment vertical="top"/>
    </xf>
    <xf numFmtId="0" fontId="2" fillId="0" borderId="0">
      <alignment vertical="top"/>
    </xf>
    <xf numFmtId="0" fontId="55" fillId="0" borderId="0" applyNumberFormat="0" applyFill="0" applyBorder="0" applyAlignment="0" applyProtection="0"/>
    <xf numFmtId="0" fontId="4" fillId="0" borderId="0">
      <alignment vertical="top"/>
    </xf>
    <xf numFmtId="0" fontId="4" fillId="0" borderId="0">
      <alignment vertical="top"/>
    </xf>
    <xf numFmtId="0" fontId="56" fillId="0" borderId="0" applyNumberFormat="0" applyFill="0" applyBorder="0" applyAlignment="0" applyProtection="0"/>
    <xf numFmtId="0" fontId="6" fillId="0" borderId="0" applyNumberFormat="0" applyFill="0" applyBorder="0" applyAlignment="0" applyProtection="0"/>
    <xf numFmtId="0" fontId="4" fillId="0" borderId="0">
      <alignment vertical="top"/>
    </xf>
    <xf numFmtId="0" fontId="4" fillId="0" borderId="0">
      <alignment vertical="top"/>
    </xf>
    <xf numFmtId="0" fontId="4" fillId="0" borderId="0">
      <alignment vertical="top"/>
    </xf>
    <xf numFmtId="0" fontId="55" fillId="0" borderId="0" applyNumberFormat="0" applyFill="0" applyBorder="0" applyAlignment="0" applyProtection="0"/>
    <xf numFmtId="0" fontId="56" fillId="0" borderId="0" applyNumberFormat="0" applyFill="0" applyBorder="0" applyAlignment="0" applyProtection="0"/>
    <xf numFmtId="0" fontId="4" fillId="0" borderId="0">
      <alignment vertical="top"/>
    </xf>
    <xf numFmtId="0" fontId="4" fillId="0" borderId="0">
      <alignment vertical="top"/>
    </xf>
    <xf numFmtId="0" fontId="6" fillId="0" borderId="0" applyNumberFormat="0" applyFill="0" applyBorder="0" applyAlignment="0" applyProtection="0"/>
    <xf numFmtId="0" fontId="4" fillId="0" borderId="0">
      <alignment vertical="top"/>
    </xf>
    <xf numFmtId="0" fontId="56" fillId="0" borderId="0" applyNumberFormat="0" applyFill="0" applyBorder="0" applyAlignment="0" applyProtection="0"/>
    <xf numFmtId="0" fontId="4" fillId="0" borderId="0">
      <alignment vertical="top"/>
    </xf>
    <xf numFmtId="0" fontId="56" fillId="0" borderId="0" applyNumberFormat="0" applyFill="0" applyBorder="0" applyAlignment="0" applyProtection="0"/>
    <xf numFmtId="0" fontId="4" fillId="0" borderId="0">
      <alignment vertical="top"/>
    </xf>
    <xf numFmtId="0" fontId="4" fillId="0" borderId="29" applyNumberFormat="0" applyFill="0" applyAlignment="0" applyProtection="0"/>
    <xf numFmtId="0" fontId="4" fillId="0" borderId="29" applyNumberFormat="0" applyFill="0" applyAlignment="0" applyProtection="0"/>
    <xf numFmtId="0" fontId="4" fillId="0" borderId="29" applyNumberFormat="0" applyFill="0" applyAlignment="0" applyProtection="0"/>
    <xf numFmtId="0" fontId="4" fillId="0" borderId="0">
      <alignment vertical="top"/>
    </xf>
    <xf numFmtId="0" fontId="4" fillId="0" borderId="29" applyNumberFormat="0" applyFill="0" applyAlignment="0" applyProtection="0"/>
    <xf numFmtId="0" fontId="4" fillId="0" borderId="29" applyNumberFormat="0" applyFill="0" applyAlignment="0" applyProtection="0"/>
    <xf numFmtId="0" fontId="4" fillId="0" borderId="0">
      <alignment vertical="top"/>
    </xf>
    <xf numFmtId="0" fontId="4" fillId="0" borderId="0">
      <alignment vertical="top"/>
    </xf>
    <xf numFmtId="0" fontId="57" fillId="0" borderId="30" applyNumberFormat="0" applyFill="0" applyAlignment="0" applyProtection="0"/>
    <xf numFmtId="0" fontId="4" fillId="0" borderId="0">
      <alignment vertical="top"/>
    </xf>
    <xf numFmtId="0" fontId="20" fillId="0" borderId="13" applyNumberFormat="0" applyFill="0" applyAlignment="0" applyProtection="0"/>
    <xf numFmtId="0" fontId="4" fillId="0" borderId="0">
      <alignment vertical="top"/>
    </xf>
    <xf numFmtId="0" fontId="4" fillId="0" borderId="0">
      <alignment vertical="top"/>
    </xf>
    <xf numFmtId="0" fontId="4" fillId="0" borderId="0">
      <alignment vertical="top"/>
    </xf>
    <xf numFmtId="0" fontId="57" fillId="0" borderId="30" applyNumberFormat="0" applyFill="0" applyAlignment="0" applyProtection="0"/>
    <xf numFmtId="0" fontId="4" fillId="0" borderId="0">
      <alignment vertical="top"/>
    </xf>
    <xf numFmtId="0" fontId="4" fillId="0" borderId="0">
      <alignment vertical="top"/>
    </xf>
    <xf numFmtId="0" fontId="57" fillId="0" borderId="30" applyNumberFormat="0" applyFill="0" applyAlignment="0" applyProtection="0"/>
    <xf numFmtId="0" fontId="57" fillId="0" borderId="30" applyNumberFormat="0" applyFill="0" applyAlignment="0" applyProtection="0"/>
    <xf numFmtId="0" fontId="4" fillId="0" borderId="0">
      <alignment vertical="top"/>
    </xf>
    <xf numFmtId="0" fontId="20" fillId="0" borderId="13" applyNumberFormat="0" applyFill="0" applyAlignment="0" applyProtection="0"/>
    <xf numFmtId="0" fontId="20" fillId="0" borderId="13" applyNumberFormat="0" applyFill="0" applyAlignment="0" applyProtection="0"/>
    <xf numFmtId="0" fontId="4" fillId="0" borderId="0">
      <alignment vertical="top"/>
    </xf>
    <xf numFmtId="0" fontId="4" fillId="0" borderId="0">
      <alignment vertical="top"/>
    </xf>
    <xf numFmtId="0" fontId="57" fillId="0" borderId="30" applyNumberFormat="0" applyFill="0" applyAlignment="0" applyProtection="0"/>
    <xf numFmtId="0" fontId="4" fillId="0" borderId="0">
      <alignment vertical="top"/>
    </xf>
    <xf numFmtId="0" fontId="57" fillId="0" borderId="30" applyNumberFormat="0" applyFill="0" applyAlignment="0" applyProtection="0"/>
    <xf numFmtId="0" fontId="4" fillId="0" borderId="0">
      <alignment vertical="top"/>
    </xf>
    <xf numFmtId="0" fontId="57" fillId="0" borderId="30" applyNumberFormat="0" applyFill="0" applyAlignment="0" applyProtection="0"/>
    <xf numFmtId="0" fontId="4" fillId="0" borderId="0">
      <alignment vertical="top"/>
    </xf>
    <xf numFmtId="0" fontId="57" fillId="0" borderId="30" applyNumberFormat="0" applyFill="0" applyAlignment="0" applyProtection="0"/>
    <xf numFmtId="0" fontId="4" fillId="0" borderId="0">
      <alignment vertical="top"/>
    </xf>
    <xf numFmtId="0" fontId="57" fillId="0" borderId="30" applyNumberFormat="0" applyFill="0" applyAlignment="0" applyProtection="0"/>
    <xf numFmtId="0" fontId="4" fillId="0" borderId="0">
      <alignment vertical="top"/>
    </xf>
    <xf numFmtId="0" fontId="57" fillId="0" borderId="30" applyNumberFormat="0" applyFill="0" applyAlignment="0" applyProtection="0"/>
    <xf numFmtId="0" fontId="4" fillId="0" borderId="0">
      <alignment vertical="top"/>
    </xf>
    <xf numFmtId="177" fontId="4" fillId="0" borderId="0" applyFont="0" applyFill="0" applyBorder="0" applyAlignment="0" applyProtection="0"/>
    <xf numFmtId="178" fontId="4" fillId="0" borderId="0" applyFont="0" applyFill="0" applyBorder="0" applyAlignment="0" applyProtection="0"/>
    <xf numFmtId="0" fontId="58" fillId="0" borderId="0" applyNumberFormat="0" applyFill="0" applyBorder="0" applyAlignment="0" applyProtection="0"/>
    <xf numFmtId="0" fontId="4" fillId="0" borderId="0">
      <alignment vertical="top"/>
    </xf>
    <xf numFmtId="0" fontId="4" fillId="0" borderId="0">
      <alignment vertical="top"/>
    </xf>
    <xf numFmtId="0" fontId="18" fillId="0" borderId="0" applyNumberFormat="0" applyFill="0" applyBorder="0" applyAlignment="0" applyProtection="0"/>
    <xf numFmtId="0" fontId="4" fillId="0" borderId="0">
      <alignment vertical="top"/>
    </xf>
    <xf numFmtId="0" fontId="4" fillId="0" borderId="0">
      <alignment vertical="top"/>
    </xf>
    <xf numFmtId="0" fontId="58" fillId="0" borderId="0" applyNumberFormat="0" applyFill="0" applyBorder="0" applyAlignment="0" applyProtection="0"/>
    <xf numFmtId="0" fontId="4" fillId="0" borderId="0">
      <alignment vertical="top"/>
    </xf>
    <xf numFmtId="0" fontId="18" fillId="0" borderId="0" applyNumberFormat="0" applyFill="0" applyBorder="0" applyAlignment="0" applyProtection="0"/>
    <xf numFmtId="0" fontId="4" fillId="0" borderId="0">
      <alignment vertical="top"/>
    </xf>
    <xf numFmtId="0" fontId="4" fillId="0" borderId="0">
      <alignment vertical="top"/>
    </xf>
    <xf numFmtId="0" fontId="4" fillId="0" borderId="0">
      <alignment vertical="top"/>
    </xf>
    <xf numFmtId="40" fontId="59" fillId="0" borderId="0" applyFont="0" applyFill="0" applyBorder="0" applyAlignment="0" applyProtection="0"/>
    <xf numFmtId="38" fontId="59" fillId="0" borderId="0" applyFont="0" applyFill="0" applyBorder="0" applyAlignment="0" applyProtection="0"/>
    <xf numFmtId="0" fontId="59" fillId="0" borderId="0" applyFont="0" applyFill="0" applyBorder="0" applyAlignment="0" applyProtection="0"/>
    <xf numFmtId="0" fontId="59" fillId="0" borderId="0" applyFont="0" applyFill="0" applyBorder="0" applyAlignment="0" applyProtection="0"/>
    <xf numFmtId="10" fontId="4" fillId="0" borderId="0" applyFont="0" applyFill="0" applyBorder="0" applyAlignment="0" applyProtection="0"/>
    <xf numFmtId="0" fontId="60" fillId="0" borderId="0"/>
    <xf numFmtId="179" fontId="4" fillId="0" borderId="0" applyFont="0" applyFill="0" applyBorder="0" applyAlignment="0" applyProtection="0"/>
    <xf numFmtId="180" fontId="4" fillId="0" borderId="0" applyFont="0" applyFill="0" applyBorder="0" applyAlignment="0" applyProtection="0"/>
    <xf numFmtId="181" fontId="61" fillId="0" borderId="0" applyFont="0" applyFill="0" applyBorder="0" applyAlignment="0" applyProtection="0"/>
    <xf numFmtId="182" fontId="61" fillId="0" borderId="0" applyFont="0" applyFill="0" applyBorder="0" applyAlignment="0" applyProtection="0"/>
    <xf numFmtId="0" fontId="62" fillId="0" borderId="0"/>
    <xf numFmtId="43" fontId="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132" fillId="0" borderId="0" applyNumberFormat="0" applyFill="0" applyBorder="0" applyAlignment="0" applyProtection="0">
      <alignment vertical="top"/>
      <protection locked="0"/>
    </xf>
  </cellStyleXfs>
  <cellXfs count="346">
    <xf numFmtId="0" fontId="0" fillId="0" borderId="0" xfId="0"/>
    <xf numFmtId="0" fontId="65" fillId="0" borderId="0" xfId="0" applyFont="1"/>
    <xf numFmtId="0" fontId="66" fillId="0" borderId="1" xfId="0" applyFont="1" applyBorder="1" applyAlignment="1">
      <alignment horizontal="center" vertical="center"/>
    </xf>
    <xf numFmtId="0" fontId="64" fillId="0" borderId="1" xfId="0" applyFont="1" applyBorder="1" applyAlignment="1">
      <alignment horizontal="left" vertical="center" wrapText="1"/>
    </xf>
    <xf numFmtId="1" fontId="65" fillId="0" borderId="0" xfId="0" applyNumberFormat="1" applyFont="1"/>
    <xf numFmtId="0" fontId="64" fillId="0" borderId="1" xfId="0" applyFont="1" applyFill="1" applyBorder="1" applyAlignment="1">
      <alignment horizontal="left" vertical="center"/>
    </xf>
    <xf numFmtId="0" fontId="64" fillId="0" borderId="1" xfId="0" applyFont="1" applyBorder="1" applyAlignment="1">
      <alignment horizontal="left" vertical="center"/>
    </xf>
    <xf numFmtId="0" fontId="66" fillId="0" borderId="0" xfId="0" applyFont="1" applyBorder="1"/>
    <xf numFmtId="0" fontId="65" fillId="0" borderId="0" xfId="0" applyFont="1" applyBorder="1"/>
    <xf numFmtId="0" fontId="73" fillId="0" borderId="49" xfId="0" applyFont="1" applyBorder="1" applyAlignment="1">
      <alignment horizontal="center" vertical="center"/>
    </xf>
    <xf numFmtId="0" fontId="74" fillId="0" borderId="1" xfId="0" applyFont="1" applyBorder="1" applyAlignment="1">
      <alignment horizontal="left" vertical="center" wrapText="1"/>
    </xf>
    <xf numFmtId="0" fontId="74" fillId="0" borderId="1" xfId="0" applyFont="1" applyBorder="1" applyAlignment="1">
      <alignment horizontal="left" vertical="center"/>
    </xf>
    <xf numFmtId="0" fontId="76" fillId="0" borderId="37" xfId="0" applyFont="1" applyBorder="1" applyAlignment="1"/>
    <xf numFmtId="0" fontId="71" fillId="0" borderId="0" xfId="0" applyFont="1" applyBorder="1" applyAlignment="1">
      <alignment horizontal="left" vertical="center"/>
    </xf>
    <xf numFmtId="0" fontId="77" fillId="0" borderId="0" xfId="0" applyFont="1" applyBorder="1" applyAlignment="1">
      <alignment horizontal="center" vertical="center"/>
    </xf>
    <xf numFmtId="0" fontId="77" fillId="0" borderId="52" xfId="0" applyFont="1" applyBorder="1" applyAlignment="1">
      <alignment horizontal="center" vertical="center" wrapText="1"/>
    </xf>
    <xf numFmtId="0" fontId="78" fillId="0" borderId="0" xfId="0" applyFont="1" applyBorder="1"/>
    <xf numFmtId="0" fontId="79" fillId="0" borderId="1" xfId="0" applyFont="1" applyFill="1" applyBorder="1" applyAlignment="1">
      <alignment horizontal="center" vertical="center"/>
    </xf>
    <xf numFmtId="0" fontId="80" fillId="0" borderId="52" xfId="0" applyFont="1" applyBorder="1" applyAlignment="1">
      <alignment horizontal="center" vertical="center"/>
    </xf>
    <xf numFmtId="0" fontId="67" fillId="61" borderId="1" xfId="0" applyFont="1" applyFill="1" applyBorder="1" applyAlignment="1">
      <alignment horizontal="center"/>
    </xf>
    <xf numFmtId="0" fontId="72" fillId="61" borderId="1" xfId="0" applyFont="1" applyFill="1" applyBorder="1" applyAlignment="1">
      <alignment horizontal="center"/>
    </xf>
    <xf numFmtId="0" fontId="71" fillId="63" borderId="51" xfId="0" applyFont="1" applyFill="1" applyBorder="1" applyAlignment="1">
      <alignment horizontal="left" vertical="center"/>
    </xf>
    <xf numFmtId="0" fontId="75" fillId="63" borderId="1" xfId="0" applyFont="1" applyFill="1" applyBorder="1" applyAlignment="1">
      <alignment horizontal="center" vertical="center"/>
    </xf>
    <xf numFmtId="0" fontId="76" fillId="63" borderId="50" xfId="0" applyFont="1" applyFill="1" applyBorder="1" applyAlignment="1"/>
    <xf numFmtId="0" fontId="68" fillId="63" borderId="1" xfId="0" applyFont="1" applyFill="1" applyBorder="1" applyAlignment="1"/>
    <xf numFmtId="0" fontId="64" fillId="63" borderId="1" xfId="0" applyFont="1" applyFill="1" applyBorder="1" applyAlignment="1">
      <alignment horizontal="left" vertical="center"/>
    </xf>
    <xf numFmtId="0" fontId="73" fillId="0" borderId="37" xfId="0" applyFont="1" applyBorder="1" applyAlignment="1">
      <alignment vertical="center"/>
    </xf>
    <xf numFmtId="0" fontId="78" fillId="0" borderId="0" xfId="0" applyFont="1" applyBorder="1" applyAlignment="1">
      <alignment vertical="center"/>
    </xf>
    <xf numFmtId="0" fontId="81" fillId="0" borderId="1" xfId="0" applyFont="1" applyBorder="1" applyAlignment="1">
      <alignment horizontal="center" vertical="center"/>
    </xf>
    <xf numFmtId="0" fontId="84" fillId="0" borderId="1" xfId="0" applyFont="1" applyBorder="1" applyAlignment="1">
      <alignment horizontal="center" vertical="center" wrapText="1"/>
    </xf>
    <xf numFmtId="0" fontId="82" fillId="0" borderId="0" xfId="0" applyFont="1" applyFill="1" applyAlignment="1">
      <alignment horizontal="left" vertical="center"/>
    </xf>
    <xf numFmtId="0" fontId="70" fillId="0" borderId="0" xfId="0" applyFont="1" applyFill="1" applyAlignment="1">
      <alignment vertical="center"/>
    </xf>
    <xf numFmtId="0" fontId="70" fillId="0" borderId="0" xfId="0" applyFont="1" applyAlignment="1">
      <alignment horizontal="center" vertical="center"/>
    </xf>
    <xf numFmtId="0" fontId="70" fillId="0" borderId="0" xfId="0" applyFont="1" applyAlignment="1">
      <alignment horizontal="left" vertical="center"/>
    </xf>
    <xf numFmtId="0" fontId="83" fillId="0" borderId="0" xfId="0" applyFont="1" applyFill="1" applyAlignment="1">
      <alignment horizontal="left" vertical="center" wrapText="1"/>
    </xf>
    <xf numFmtId="0" fontId="69" fillId="0" borderId="0" xfId="0" applyFont="1" applyFill="1" applyAlignment="1">
      <alignment horizontal="center" vertical="center"/>
    </xf>
    <xf numFmtId="0" fontId="64" fillId="62" borderId="1" xfId="0" applyFont="1" applyFill="1" applyBorder="1" applyAlignment="1">
      <alignment horizontal="center" vertical="center" wrapText="1"/>
    </xf>
    <xf numFmtId="0" fontId="85" fillId="62" borderId="1" xfId="0" applyFont="1" applyFill="1" applyBorder="1" applyAlignment="1">
      <alignment horizontal="center" vertical="center" wrapText="1"/>
    </xf>
    <xf numFmtId="0" fontId="70" fillId="60" borderId="1" xfId="0" applyFont="1" applyFill="1" applyBorder="1" applyAlignment="1">
      <alignment horizontal="center" vertical="center"/>
    </xf>
    <xf numFmtId="0" fontId="86" fillId="63" borderId="51" xfId="0" applyFont="1" applyFill="1" applyBorder="1" applyAlignment="1">
      <alignment horizontal="center" vertical="center"/>
    </xf>
    <xf numFmtId="0" fontId="84" fillId="0" borderId="0" xfId="0" applyFont="1" applyBorder="1" applyAlignment="1">
      <alignment horizontal="center" vertical="center" wrapText="1"/>
    </xf>
    <xf numFmtId="0" fontId="83" fillId="0" borderId="0" xfId="0" applyFont="1" applyFill="1" applyAlignment="1">
      <alignment horizontal="left" vertical="center"/>
    </xf>
    <xf numFmtId="0" fontId="83" fillId="0" borderId="0" xfId="0" applyFont="1" applyFill="1" applyAlignment="1">
      <alignment horizontal="center" vertical="center" wrapText="1"/>
    </xf>
    <xf numFmtId="0" fontId="70" fillId="0" borderId="1" xfId="0" applyFont="1" applyFill="1" applyBorder="1" applyAlignment="1">
      <alignment horizontal="center" vertical="center"/>
    </xf>
    <xf numFmtId="0" fontId="70" fillId="0" borderId="0" xfId="0" applyFont="1" applyFill="1" applyAlignment="1">
      <alignment horizontal="center" vertical="center"/>
    </xf>
    <xf numFmtId="0" fontId="88" fillId="0" borderId="1" xfId="0" applyFont="1" applyFill="1" applyBorder="1" applyAlignment="1">
      <alignment horizontal="center" vertical="center" wrapText="1"/>
    </xf>
    <xf numFmtId="0" fontId="83" fillId="0" borderId="1" xfId="0" applyFont="1" applyFill="1" applyBorder="1" applyAlignment="1">
      <alignment horizontal="left" vertical="center"/>
    </xf>
    <xf numFmtId="0" fontId="83" fillId="0" borderId="1" xfId="0" applyFont="1" applyFill="1" applyBorder="1" applyAlignment="1">
      <alignment horizontal="left" vertical="center" wrapText="1"/>
    </xf>
    <xf numFmtId="0" fontId="64" fillId="0" borderId="0" xfId="0" applyFont="1" applyFill="1" applyBorder="1" applyAlignment="1">
      <alignment horizontal="center" vertical="center" wrapText="1"/>
    </xf>
    <xf numFmtId="0" fontId="87" fillId="0" borderId="1" xfId="0" applyFont="1" applyFill="1" applyBorder="1" applyAlignment="1">
      <alignment horizontal="left" vertical="center" wrapText="1"/>
    </xf>
    <xf numFmtId="0" fontId="0" fillId="0" borderId="1" xfId="0" applyFont="1" applyFill="1" applyBorder="1" applyAlignment="1">
      <alignment horizontal="center" vertical="center"/>
    </xf>
    <xf numFmtId="14" fontId="63" fillId="0" borderId="1" xfId="0" applyNumberFormat="1" applyFont="1" applyFill="1" applyBorder="1" applyAlignment="1">
      <alignment horizontal="center" vertical="center" wrapText="1"/>
    </xf>
    <xf numFmtId="0" fontId="89" fillId="0" borderId="1" xfId="0" applyFont="1" applyFill="1" applyBorder="1" applyAlignment="1">
      <alignment horizontal="center" vertical="center" wrapText="1"/>
    </xf>
    <xf numFmtId="0" fontId="90" fillId="0" borderId="1" xfId="0" applyFont="1" applyFill="1" applyBorder="1" applyAlignment="1">
      <alignment horizontal="center" vertical="center" wrapText="1"/>
    </xf>
    <xf numFmtId="0" fontId="89" fillId="0" borderId="1" xfId="0" applyFont="1" applyBorder="1" applyAlignment="1">
      <alignment horizontal="center" vertical="center" wrapText="1"/>
    </xf>
    <xf numFmtId="0" fontId="91" fillId="0" borderId="1" xfId="0" applyFont="1" applyBorder="1" applyAlignment="1">
      <alignment horizontal="center" vertical="center" wrapText="1"/>
    </xf>
    <xf numFmtId="0" fontId="90" fillId="0" borderId="1" xfId="0" applyFont="1" applyBorder="1" applyAlignment="1">
      <alignment horizontal="center" vertical="center" wrapText="1"/>
    </xf>
    <xf numFmtId="0" fontId="92" fillId="0" borderId="1" xfId="0" applyFont="1" applyFill="1" applyBorder="1" applyAlignment="1">
      <alignment horizontal="center" vertical="center"/>
    </xf>
    <xf numFmtId="0" fontId="83" fillId="0" borderId="1" xfId="0" applyFont="1" applyFill="1" applyBorder="1" applyAlignment="1">
      <alignment horizontal="center" vertical="center" wrapText="1"/>
    </xf>
    <xf numFmtId="0" fontId="70" fillId="0" borderId="1" xfId="0" applyFont="1" applyFill="1" applyBorder="1" applyAlignment="1">
      <alignment horizontal="left" vertical="center" wrapText="1"/>
    </xf>
    <xf numFmtId="0" fontId="70" fillId="0" borderId="1" xfId="0" applyFont="1" applyBorder="1" applyAlignment="1">
      <alignment horizontal="center" vertical="center"/>
    </xf>
    <xf numFmtId="0" fontId="70" fillId="0" borderId="1" xfId="0" applyFont="1" applyBorder="1" applyAlignment="1">
      <alignment horizontal="left" vertical="center" wrapText="1"/>
    </xf>
    <xf numFmtId="0" fontId="93" fillId="0" borderId="1" xfId="0" applyFont="1" applyFill="1" applyBorder="1" applyAlignment="1">
      <alignment vertical="center" wrapText="1"/>
    </xf>
    <xf numFmtId="0" fontId="63" fillId="0" borderId="1" xfId="0" applyFont="1" applyFill="1" applyBorder="1" applyAlignment="1">
      <alignment vertical="center" wrapText="1"/>
    </xf>
    <xf numFmtId="0" fontId="63" fillId="0" borderId="1" xfId="0" applyFont="1" applyFill="1" applyBorder="1" applyAlignment="1">
      <alignment horizontal="left" vertical="center" wrapText="1"/>
    </xf>
    <xf numFmtId="0" fontId="65" fillId="0" borderId="1" xfId="0" applyFont="1" applyFill="1" applyBorder="1" applyAlignment="1">
      <alignment horizontal="center" vertical="center"/>
    </xf>
    <xf numFmtId="20" fontId="94" fillId="0" borderId="1" xfId="0" applyNumberFormat="1" applyFont="1" applyFill="1" applyBorder="1" applyAlignment="1">
      <alignment horizontal="center" vertical="center" wrapText="1"/>
    </xf>
    <xf numFmtId="20" fontId="0" fillId="0" borderId="1" xfId="0" applyNumberFormat="1" applyFont="1" applyFill="1" applyBorder="1" applyAlignment="1">
      <alignment horizontal="center" vertical="center" wrapText="1"/>
    </xf>
    <xf numFmtId="0" fontId="65" fillId="0" borderId="1" xfId="0" applyFont="1" applyBorder="1" applyAlignment="1">
      <alignment horizontal="center" vertical="center"/>
    </xf>
    <xf numFmtId="0" fontId="70" fillId="65" borderId="1" xfId="0" applyFont="1" applyFill="1" applyBorder="1" applyAlignment="1">
      <alignment horizontal="center" vertical="center"/>
    </xf>
    <xf numFmtId="0" fontId="81" fillId="0" borderId="1" xfId="0" applyFont="1" applyFill="1" applyBorder="1" applyAlignment="1">
      <alignment horizontal="center" vertical="center"/>
    </xf>
    <xf numFmtId="0" fontId="95" fillId="0" borderId="1" xfId="0" applyFont="1" applyFill="1" applyBorder="1" applyAlignment="1">
      <alignment horizontal="center" vertical="center"/>
    </xf>
    <xf numFmtId="0" fontId="81" fillId="0" borderId="1" xfId="0" applyFont="1" applyFill="1" applyBorder="1" applyAlignment="1">
      <alignment horizontal="center" vertical="center" wrapText="1"/>
    </xf>
    <xf numFmtId="0" fontId="95" fillId="0" borderId="1" xfId="0" applyFont="1" applyBorder="1" applyAlignment="1">
      <alignment horizontal="center" vertical="center"/>
    </xf>
    <xf numFmtId="0" fontId="83" fillId="0" borderId="1" xfId="0" applyFont="1" applyBorder="1" applyAlignment="1">
      <alignment horizontal="center" vertical="center" wrapText="1"/>
    </xf>
    <xf numFmtId="0" fontId="83" fillId="64" borderId="1"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65" fillId="0" borderId="1" xfId="0" applyFont="1" applyBorder="1" applyAlignment="1">
      <alignment horizontal="center" vertical="center" wrapText="1"/>
    </xf>
    <xf numFmtId="0" fontId="83" fillId="0" borderId="1" xfId="0" applyFont="1" applyFill="1" applyBorder="1" applyAlignment="1">
      <alignment horizontal="center" vertical="center"/>
    </xf>
    <xf numFmtId="0" fontId="97" fillId="0" borderId="1" xfId="0" applyFont="1" applyFill="1" applyBorder="1" applyAlignment="1">
      <alignment horizontal="center" vertical="center" wrapText="1"/>
    </xf>
    <xf numFmtId="0" fontId="83" fillId="66" borderId="1" xfId="0" applyFont="1" applyFill="1" applyBorder="1" applyAlignment="1">
      <alignment horizontal="center" vertical="center" wrapText="1"/>
    </xf>
    <xf numFmtId="0" fontId="96" fillId="0" borderId="1" xfId="0" applyFont="1" applyBorder="1" applyAlignment="1" applyProtection="1">
      <alignment horizontal="center" vertical="center" wrapText="1"/>
    </xf>
    <xf numFmtId="0" fontId="96" fillId="0" borderId="1" xfId="0" applyFont="1" applyBorder="1" applyAlignment="1">
      <alignment horizontal="center" vertical="center" wrapText="1"/>
    </xf>
    <xf numFmtId="0" fontId="70" fillId="0" borderId="0" xfId="0" applyFont="1" applyAlignment="1">
      <alignment vertical="center" wrapText="1"/>
    </xf>
    <xf numFmtId="0" fontId="83" fillId="0" borderId="4" xfId="0" applyFont="1" applyFill="1" applyBorder="1" applyAlignment="1">
      <alignment horizontal="center" vertical="center" wrapText="1"/>
    </xf>
    <xf numFmtId="0" fontId="83" fillId="0" borderId="48" xfId="0" applyFont="1" applyFill="1" applyBorder="1" applyAlignment="1">
      <alignment horizontal="center" vertical="center" wrapText="1"/>
    </xf>
    <xf numFmtId="0" fontId="70" fillId="0" borderId="1" xfId="0" applyFont="1" applyBorder="1" applyAlignment="1">
      <alignment horizontal="center" vertical="center" wrapText="1"/>
    </xf>
    <xf numFmtId="0" fontId="98" fillId="0" borderId="52" xfId="0" applyFont="1" applyBorder="1" applyAlignment="1">
      <alignment horizontal="center" vertical="center"/>
    </xf>
    <xf numFmtId="0" fontId="99" fillId="0" borderId="0" xfId="0" applyFont="1"/>
    <xf numFmtId="0" fontId="98" fillId="0" borderId="52" xfId="0" applyFont="1" applyFill="1" applyBorder="1" applyAlignment="1">
      <alignment horizontal="center" vertical="center"/>
    </xf>
    <xf numFmtId="0" fontId="101" fillId="0" borderId="0" xfId="0" applyFont="1" applyFill="1"/>
    <xf numFmtId="0" fontId="102" fillId="0" borderId="0" xfId="0" applyFont="1"/>
    <xf numFmtId="0" fontId="100" fillId="0" borderId="1" xfId="0" applyFont="1" applyFill="1" applyBorder="1" applyAlignment="1">
      <alignment horizontal="center" vertical="center" wrapText="1"/>
    </xf>
    <xf numFmtId="0" fontId="100" fillId="0" borderId="1" xfId="0" applyFont="1" applyFill="1" applyBorder="1" applyAlignment="1">
      <alignment horizontal="right" vertical="top" wrapText="1"/>
    </xf>
    <xf numFmtId="14" fontId="100" fillId="0" borderId="1" xfId="0" applyNumberFormat="1" applyFont="1" applyFill="1" applyBorder="1" applyAlignment="1">
      <alignment horizontal="center" vertical="center" wrapText="1"/>
    </xf>
    <xf numFmtId="0" fontId="102" fillId="0" borderId="0" xfId="0" applyFont="1" applyFill="1"/>
    <xf numFmtId="0" fontId="100" fillId="67" borderId="1" xfId="0" applyFont="1" applyFill="1" applyBorder="1" applyAlignment="1">
      <alignment horizontal="center" vertical="center" wrapText="1"/>
    </xf>
    <xf numFmtId="0" fontId="100" fillId="67" borderId="1" xfId="0" applyFont="1" applyFill="1" applyBorder="1" applyAlignment="1">
      <alignment vertical="top" wrapText="1"/>
    </xf>
    <xf numFmtId="0" fontId="100" fillId="67" borderId="1" xfId="0" applyNumberFormat="1" applyFont="1" applyFill="1" applyBorder="1" applyAlignment="1">
      <alignment horizontal="right" vertical="center" wrapText="1"/>
    </xf>
    <xf numFmtId="0" fontId="103" fillId="67" borderId="0" xfId="0" applyFont="1" applyFill="1"/>
    <xf numFmtId="0" fontId="49" fillId="0" borderId="1" xfId="0" applyFont="1" applyBorder="1" applyAlignment="1">
      <alignment horizontal="center" vertical="center" wrapText="1"/>
    </xf>
    <xf numFmtId="0" fontId="49" fillId="0" borderId="1" xfId="0" applyFont="1" applyBorder="1" applyAlignment="1">
      <alignment vertical="top" wrapText="1"/>
    </xf>
    <xf numFmtId="0" fontId="49" fillId="0" borderId="1" xfId="0" applyNumberFormat="1" applyFont="1" applyBorder="1" applyAlignment="1">
      <alignment horizontal="right" vertical="center" wrapText="1"/>
    </xf>
    <xf numFmtId="0" fontId="49" fillId="67" borderId="1" xfId="0" applyNumberFormat="1" applyFont="1" applyFill="1" applyBorder="1" applyAlignment="1">
      <alignment horizontal="right" vertical="center" wrapText="1"/>
    </xf>
    <xf numFmtId="0" fontId="102" fillId="0" borderId="0" xfId="0" applyFont="1" applyAlignment="1">
      <alignment vertical="center" wrapText="1"/>
    </xf>
    <xf numFmtId="1" fontId="102" fillId="0" borderId="0" xfId="0" applyNumberFormat="1" applyFont="1"/>
    <xf numFmtId="0" fontId="49" fillId="0" borderId="0" xfId="0" applyFont="1"/>
    <xf numFmtId="0" fontId="100" fillId="0" borderId="0" xfId="0" applyFont="1" applyAlignment="1">
      <alignment vertical="center" wrapText="1"/>
    </xf>
    <xf numFmtId="0" fontId="49" fillId="0" borderId="0" xfId="0" applyFont="1" applyAlignment="1">
      <alignment vertical="center" wrapText="1"/>
    </xf>
    <xf numFmtId="0" fontId="49" fillId="0" borderId="0" xfId="0" applyFont="1" applyAlignment="1">
      <alignment horizontal="center" vertical="center" wrapText="1"/>
    </xf>
    <xf numFmtId="0" fontId="49" fillId="0" borderId="0" xfId="0" applyFont="1" applyAlignment="1">
      <alignment vertical="center"/>
    </xf>
    <xf numFmtId="0" fontId="100" fillId="0" borderId="1" xfId="0" applyFont="1" applyBorder="1" applyAlignment="1">
      <alignment horizontal="center" vertical="center" wrapText="1"/>
    </xf>
    <xf numFmtId="0" fontId="49" fillId="0" borderId="1" xfId="0" applyFont="1" applyBorder="1"/>
    <xf numFmtId="0" fontId="49" fillId="0" borderId="1" xfId="0" applyFont="1" applyBorder="1" applyAlignment="1">
      <alignment horizontal="left" vertical="center" wrapText="1"/>
    </xf>
    <xf numFmtId="0" fontId="105" fillId="0" borderId="1" xfId="0" applyFont="1" applyFill="1" applyBorder="1" applyAlignment="1">
      <alignment horizontal="center" vertical="center" wrapText="1"/>
    </xf>
    <xf numFmtId="0" fontId="49" fillId="0" borderId="1" xfId="0" applyFont="1" applyBorder="1" applyAlignment="1">
      <alignment horizontal="center" vertical="center"/>
    </xf>
    <xf numFmtId="0" fontId="105" fillId="60" borderId="0" xfId="0" applyFont="1" applyFill="1" applyBorder="1" applyAlignment="1">
      <alignment horizontal="center" vertical="center" wrapText="1"/>
    </xf>
    <xf numFmtId="0" fontId="49" fillId="0" borderId="0" xfId="0" applyFont="1" applyBorder="1" applyAlignment="1">
      <alignment horizontal="center" vertical="center"/>
    </xf>
    <xf numFmtId="0" fontId="49" fillId="0" borderId="1" xfId="0" applyFont="1" applyFill="1" applyBorder="1" applyAlignment="1">
      <alignment horizontal="center" vertical="center" wrapText="1"/>
    </xf>
    <xf numFmtId="0" fontId="107" fillId="0" borderId="0" xfId="0" applyFont="1" applyFill="1" applyAlignment="1">
      <alignment vertical="center"/>
    </xf>
    <xf numFmtId="0" fontId="107" fillId="0" borderId="0" xfId="0" applyFont="1" applyAlignment="1">
      <alignment vertical="center"/>
    </xf>
    <xf numFmtId="0" fontId="109" fillId="0" borderId="1" xfId="0" applyFont="1" applyBorder="1" applyAlignment="1">
      <alignment horizontal="center" vertical="center" wrapText="1"/>
    </xf>
    <xf numFmtId="0" fontId="110" fillId="0" borderId="1" xfId="0" applyFont="1" applyBorder="1" applyAlignment="1">
      <alignment horizontal="center" vertical="center"/>
    </xf>
    <xf numFmtId="0" fontId="110" fillId="0" borderId="1" xfId="0" applyFont="1" applyBorder="1" applyAlignment="1">
      <alignment horizontal="left" vertical="center" wrapText="1"/>
    </xf>
    <xf numFmtId="2" fontId="110" fillId="0" borderId="1" xfId="0" applyNumberFormat="1" applyFont="1" applyBorder="1" applyAlignment="1">
      <alignment horizontal="center" vertical="center" wrapText="1"/>
    </xf>
    <xf numFmtId="0" fontId="109" fillId="0" borderId="1" xfId="0" applyFont="1" applyBorder="1" applyAlignment="1">
      <alignment horizontal="left" vertical="center"/>
    </xf>
    <xf numFmtId="2" fontId="109" fillId="0" borderId="1" xfId="0" applyNumberFormat="1" applyFont="1" applyBorder="1" applyAlignment="1">
      <alignment horizontal="center" vertical="center" wrapText="1"/>
    </xf>
    <xf numFmtId="0" fontId="111" fillId="0" borderId="0" xfId="0" applyFont="1"/>
    <xf numFmtId="0" fontId="114" fillId="0" borderId="43" xfId="0" applyFont="1" applyBorder="1" applyAlignment="1">
      <alignment horizontal="center" vertical="center" wrapText="1"/>
    </xf>
    <xf numFmtId="0" fontId="114" fillId="0" borderId="59" xfId="0" applyFont="1" applyBorder="1" applyAlignment="1">
      <alignment horizontal="center" vertical="center" wrapText="1"/>
    </xf>
    <xf numFmtId="0" fontId="114" fillId="0" borderId="51" xfId="0" applyFont="1" applyBorder="1" applyAlignment="1">
      <alignment horizontal="center" vertical="center" wrapText="1"/>
    </xf>
    <xf numFmtId="0" fontId="114" fillId="0" borderId="60" xfId="0" applyFont="1" applyBorder="1" applyAlignment="1">
      <alignment horizontal="center" vertical="center" wrapText="1"/>
    </xf>
    <xf numFmtId="1" fontId="114" fillId="0" borderId="61" xfId="0" applyNumberFormat="1" applyFont="1" applyBorder="1" applyAlignment="1">
      <alignment horizontal="center" vertical="center" wrapText="1"/>
    </xf>
    <xf numFmtId="1" fontId="115" fillId="0" borderId="62" xfId="0" applyNumberFormat="1" applyFont="1" applyFill="1" applyBorder="1" applyAlignment="1">
      <alignment horizontal="center" vertical="center"/>
    </xf>
    <xf numFmtId="1" fontId="116" fillId="0" borderId="0" xfId="0" quotePrefix="1" applyNumberFormat="1" applyFont="1" applyAlignment="1">
      <alignment horizontal="center" vertical="center"/>
    </xf>
    <xf numFmtId="1" fontId="111" fillId="0" borderId="0" xfId="0" applyNumberFormat="1" applyFont="1" applyAlignment="1">
      <alignment horizontal="center" vertical="center"/>
    </xf>
    <xf numFmtId="1" fontId="111" fillId="0" borderId="0" xfId="0" applyNumberFormat="1" applyFont="1"/>
    <xf numFmtId="1" fontId="114" fillId="0" borderId="61" xfId="0" applyNumberFormat="1" applyFont="1" applyFill="1" applyBorder="1" applyAlignment="1">
      <alignment horizontal="center" vertical="center" wrapText="1"/>
    </xf>
    <xf numFmtId="0" fontId="111" fillId="0" borderId="0" xfId="0" applyFont="1" applyFill="1"/>
    <xf numFmtId="0" fontId="72" fillId="0" borderId="0" xfId="0" applyFont="1"/>
    <xf numFmtId="0" fontId="117" fillId="0" borderId="0" xfId="0" applyFont="1"/>
    <xf numFmtId="0" fontId="73" fillId="0" borderId="0" xfId="0" applyFont="1" applyAlignment="1">
      <alignment horizontal="left" indent="2"/>
    </xf>
    <xf numFmtId="0" fontId="72" fillId="0" borderId="64" xfId="0" applyFont="1" applyBorder="1" applyAlignment="1">
      <alignment horizontal="center"/>
    </xf>
    <xf numFmtId="0" fontId="72" fillId="0" borderId="65" xfId="0" applyFont="1" applyBorder="1" applyAlignment="1">
      <alignment horizontal="center"/>
    </xf>
    <xf numFmtId="0" fontId="72" fillId="0" borderId="67" xfId="0" applyFont="1" applyBorder="1" applyAlignment="1">
      <alignment vertical="center" wrapText="1"/>
    </xf>
    <xf numFmtId="0" fontId="72" fillId="0" borderId="65" xfId="0" applyFont="1" applyBorder="1" applyAlignment="1">
      <alignment vertical="center" wrapText="1"/>
    </xf>
    <xf numFmtId="0" fontId="73" fillId="0" borderId="64" xfId="0" applyFont="1" applyBorder="1"/>
    <xf numFmtId="0" fontId="72" fillId="0" borderId="65" xfId="0" applyFont="1" applyBorder="1" applyAlignment="1">
      <alignment vertical="center"/>
    </xf>
    <xf numFmtId="0" fontId="73" fillId="0" borderId="65" xfId="0" applyFont="1" applyBorder="1" applyAlignment="1">
      <alignment horizontal="center" vertical="center"/>
    </xf>
    <xf numFmtId="0" fontId="73" fillId="0" borderId="65" xfId="0" applyFont="1" applyBorder="1" applyAlignment="1">
      <alignment vertical="center"/>
    </xf>
    <xf numFmtId="2" fontId="73" fillId="0" borderId="65" xfId="0" applyNumberFormat="1" applyFont="1" applyBorder="1"/>
    <xf numFmtId="0" fontId="73" fillId="0" borderId="64" xfId="0" applyFont="1" applyBorder="1" applyAlignment="1">
      <alignment horizontal="center" vertical="center"/>
    </xf>
    <xf numFmtId="0" fontId="73" fillId="0" borderId="65" xfId="0" applyFont="1" applyBorder="1"/>
    <xf numFmtId="183" fontId="73" fillId="0" borderId="65" xfId="0" applyNumberFormat="1" applyFont="1" applyBorder="1"/>
    <xf numFmtId="0" fontId="72" fillId="0" borderId="0" xfId="0" applyFont="1" applyBorder="1" applyAlignment="1">
      <alignment horizontal="left"/>
    </xf>
    <xf numFmtId="0" fontId="117" fillId="0" borderId="0" xfId="0" applyFont="1" applyBorder="1"/>
    <xf numFmtId="0" fontId="72" fillId="0" borderId="58" xfId="0" applyFont="1" applyBorder="1" applyAlignment="1">
      <alignment horizontal="center" wrapText="1"/>
    </xf>
    <xf numFmtId="0" fontId="72" fillId="0" borderId="43" xfId="0" applyFont="1" applyBorder="1" applyAlignment="1">
      <alignment horizontal="center" wrapText="1"/>
    </xf>
    <xf numFmtId="0" fontId="72" fillId="0" borderId="59" xfId="0" applyFont="1" applyBorder="1" applyAlignment="1">
      <alignment horizontal="center" wrapText="1"/>
    </xf>
    <xf numFmtId="0" fontId="72" fillId="0" borderId="68" xfId="0" applyFont="1" applyBorder="1" applyAlignment="1">
      <alignment wrapText="1"/>
    </xf>
    <xf numFmtId="0" fontId="72" fillId="0" borderId="60" xfId="0" applyFont="1" applyBorder="1" applyAlignment="1">
      <alignment wrapText="1"/>
    </xf>
    <xf numFmtId="0" fontId="73" fillId="0" borderId="48" xfId="0" applyFont="1" applyBorder="1" applyAlignment="1">
      <alignment vertical="center"/>
    </xf>
    <xf numFmtId="2" fontId="73" fillId="0" borderId="48" xfId="0" applyNumberFormat="1" applyFont="1" applyBorder="1" applyAlignment="1">
      <alignment vertical="center"/>
    </xf>
    <xf numFmtId="0" fontId="118" fillId="0" borderId="0" xfId="0" applyFont="1" applyFill="1" applyBorder="1"/>
    <xf numFmtId="0" fontId="73" fillId="0" borderId="1" xfId="0" applyFont="1" applyBorder="1" applyAlignment="1">
      <alignment vertical="center"/>
    </xf>
    <xf numFmtId="0" fontId="72" fillId="0" borderId="0" xfId="0" applyFont="1" applyAlignment="1">
      <alignment horizontal="left"/>
    </xf>
    <xf numFmtId="0" fontId="72" fillId="0" borderId="68" xfId="0" applyFont="1" applyBorder="1" applyAlignment="1">
      <alignment vertical="center" wrapText="1"/>
    </xf>
    <xf numFmtId="0" fontId="72" fillId="0" borderId="60" xfId="0" applyFont="1" applyBorder="1" applyAlignment="1">
      <alignment vertical="center" wrapText="1"/>
    </xf>
    <xf numFmtId="0" fontId="73" fillId="0" borderId="48" xfId="0" applyFont="1" applyBorder="1" applyAlignment="1">
      <alignment horizontal="center" vertical="center"/>
    </xf>
    <xf numFmtId="10" fontId="73" fillId="0" borderId="48" xfId="0" applyNumberFormat="1" applyFont="1" applyBorder="1" applyAlignment="1">
      <alignment vertical="center"/>
    </xf>
    <xf numFmtId="0" fontId="73" fillId="0" borderId="1" xfId="0" applyFont="1" applyBorder="1" applyAlignment="1">
      <alignment horizontal="center" vertical="center"/>
    </xf>
    <xf numFmtId="10" fontId="73" fillId="0" borderId="1" xfId="0" applyNumberFormat="1" applyFont="1" applyBorder="1" applyAlignment="1">
      <alignment vertical="center"/>
    </xf>
    <xf numFmtId="0" fontId="73" fillId="0" borderId="0" xfId="0" applyFont="1"/>
    <xf numFmtId="0" fontId="119" fillId="0" borderId="0" xfId="0" applyFont="1"/>
    <xf numFmtId="0" fontId="120" fillId="0" borderId="0" xfId="0" applyFont="1" applyAlignment="1">
      <alignment wrapText="1"/>
    </xf>
    <xf numFmtId="0" fontId="121" fillId="0" borderId="0" xfId="0" applyFont="1"/>
    <xf numFmtId="0" fontId="122" fillId="0" borderId="1" xfId="0" applyFont="1" applyBorder="1" applyAlignment="1">
      <alignment horizontal="center" vertical="center"/>
    </xf>
    <xf numFmtId="0" fontId="0" fillId="0" borderId="1" xfId="0" applyFont="1" applyBorder="1" applyAlignment="1">
      <alignment horizontal="center" vertical="center"/>
    </xf>
    <xf numFmtId="0" fontId="122" fillId="0" borderId="1" xfId="0" applyFont="1" applyBorder="1" applyAlignment="1">
      <alignment horizontal="center" vertical="center" wrapText="1"/>
    </xf>
    <xf numFmtId="0" fontId="123" fillId="0" borderId="1" xfId="0" applyFont="1" applyBorder="1" applyAlignment="1">
      <alignment horizontal="center" vertical="center"/>
    </xf>
    <xf numFmtId="0" fontId="123" fillId="0" borderId="1" xfId="0" applyFont="1" applyBorder="1" applyAlignment="1">
      <alignment horizontal="center" vertical="center" wrapText="1"/>
    </xf>
    <xf numFmtId="0" fontId="124" fillId="0" borderId="1" xfId="0" applyFont="1" applyBorder="1" applyAlignment="1">
      <alignment horizontal="center" vertical="center"/>
    </xf>
    <xf numFmtId="0" fontId="122" fillId="0" borderId="32" xfId="0" applyFont="1" applyBorder="1" applyAlignment="1">
      <alignment horizontal="center" vertical="center" wrapText="1"/>
    </xf>
    <xf numFmtId="0" fontId="101" fillId="0" borderId="0" xfId="0" applyFont="1" applyFill="1" applyAlignment="1">
      <alignment horizontal="left"/>
    </xf>
    <xf numFmtId="0" fontId="125" fillId="61" borderId="1" xfId="0" applyFont="1" applyFill="1" applyBorder="1" applyAlignment="1">
      <alignment horizontal="center" vertical="center" wrapText="1"/>
    </xf>
    <xf numFmtId="0" fontId="102" fillId="0" borderId="0" xfId="0" applyFont="1" applyFill="1" applyAlignment="1">
      <alignment horizontal="left"/>
    </xf>
    <xf numFmtId="0" fontId="72" fillId="68" borderId="1" xfId="0" applyFont="1" applyFill="1" applyBorder="1" applyAlignment="1">
      <alignment horizontal="center" vertical="center" wrapText="1"/>
    </xf>
    <xf numFmtId="0" fontId="126" fillId="0" borderId="0" xfId="0" applyFont="1" applyFill="1" applyAlignment="1">
      <alignment horizontal="left"/>
    </xf>
    <xf numFmtId="0" fontId="73" fillId="0" borderId="1" xfId="0" applyFont="1" applyFill="1" applyBorder="1" applyAlignment="1">
      <alignment horizontal="center" vertical="center"/>
    </xf>
    <xf numFmtId="17" fontId="73" fillId="0" borderId="1" xfId="0" applyNumberFormat="1" applyFont="1" applyFill="1" applyBorder="1" applyAlignment="1">
      <alignment horizontal="center" vertical="center"/>
    </xf>
    <xf numFmtId="2" fontId="127" fillId="64" borderId="1" xfId="0" applyNumberFormat="1" applyFont="1" applyFill="1" applyBorder="1" applyAlignment="1">
      <alignment horizontal="center" vertical="center" wrapText="1"/>
    </xf>
    <xf numFmtId="0" fontId="102" fillId="61" borderId="1" xfId="0" applyFont="1" applyFill="1" applyBorder="1" applyAlignment="1">
      <alignment horizontal="center" vertical="center"/>
    </xf>
    <xf numFmtId="0" fontId="103" fillId="61" borderId="1" xfId="0" applyFont="1" applyFill="1" applyBorder="1" applyAlignment="1">
      <alignment horizontal="center" vertical="center"/>
    </xf>
    <xf numFmtId="2" fontId="127" fillId="69" borderId="1" xfId="0" applyNumberFormat="1" applyFont="1" applyFill="1" applyBorder="1" applyAlignment="1">
      <alignment horizontal="center" vertical="center" wrapText="1"/>
    </xf>
    <xf numFmtId="0" fontId="102" fillId="0" borderId="0" xfId="0" applyFont="1" applyFill="1" applyAlignment="1">
      <alignment horizontal="center" vertical="center"/>
    </xf>
    <xf numFmtId="0" fontId="128" fillId="0" borderId="0" xfId="0" applyFont="1" applyBorder="1"/>
    <xf numFmtId="0" fontId="129" fillId="0" borderId="0" xfId="0" applyFont="1"/>
    <xf numFmtId="0" fontId="72" fillId="61" borderId="1" xfId="0" applyFont="1" applyFill="1" applyBorder="1" applyAlignment="1">
      <alignment horizontal="center" vertical="center" wrapText="1"/>
    </xf>
    <xf numFmtId="0" fontId="0" fillId="0" borderId="0" xfId="0" applyAlignment="1">
      <alignment horizontal="center"/>
    </xf>
    <xf numFmtId="0" fontId="128" fillId="68" borderId="1" xfId="0" applyFont="1" applyFill="1" applyBorder="1" applyAlignment="1">
      <alignment horizontal="center" vertical="center" wrapText="1"/>
    </xf>
    <xf numFmtId="0" fontId="72" fillId="0" borderId="1" xfId="0" applyFont="1" applyFill="1" applyBorder="1" applyAlignment="1">
      <alignment horizontal="center" vertical="center"/>
    </xf>
    <xf numFmtId="0" fontId="130" fillId="64" borderId="1" xfId="0" applyFont="1" applyFill="1" applyBorder="1" applyAlignment="1">
      <alignment horizontal="center" vertical="center" wrapText="1"/>
    </xf>
    <xf numFmtId="184" fontId="127" fillId="61" borderId="1" xfId="0" applyNumberFormat="1" applyFont="1" applyFill="1" applyBorder="1" applyAlignment="1">
      <alignment horizontal="center" vertical="center" wrapText="1"/>
    </xf>
    <xf numFmtId="20" fontId="103" fillId="61" borderId="1" xfId="0" applyNumberFormat="1" applyFont="1" applyFill="1" applyBorder="1" applyAlignment="1">
      <alignment horizontal="center" vertical="center"/>
    </xf>
    <xf numFmtId="0" fontId="127" fillId="0" borderId="1" xfId="0" applyFont="1" applyFill="1" applyBorder="1" applyAlignment="1">
      <alignment horizontal="center" vertical="center" wrapText="1"/>
    </xf>
    <xf numFmtId="0" fontId="0" fillId="0" borderId="0" xfId="0" applyFont="1"/>
    <xf numFmtId="2" fontId="0" fillId="0" borderId="0" xfId="0" applyNumberFormat="1" applyFont="1"/>
    <xf numFmtId="184" fontId="127" fillId="60" borderId="1" xfId="0" applyNumberFormat="1" applyFont="1" applyFill="1" applyBorder="1" applyAlignment="1">
      <alignment horizontal="center" vertical="center" wrapText="1"/>
    </xf>
    <xf numFmtId="0" fontId="103" fillId="60" borderId="1" xfId="0" applyFont="1" applyFill="1" applyBorder="1" applyAlignment="1">
      <alignment horizontal="center" vertical="center"/>
    </xf>
    <xf numFmtId="20" fontId="131" fillId="61" borderId="1" xfId="0" applyNumberFormat="1" applyFont="1" applyFill="1" applyBorder="1" applyAlignment="1">
      <alignment horizontal="center" vertical="center"/>
    </xf>
    <xf numFmtId="184" fontId="0" fillId="0" borderId="0" xfId="0" applyNumberFormat="1"/>
    <xf numFmtId="0" fontId="0" fillId="0" borderId="0" xfId="0" applyAlignment="1">
      <alignment horizontal="center" vertical="center"/>
    </xf>
    <xf numFmtId="21" fontId="0" fillId="0" borderId="0" xfId="0" applyNumberFormat="1"/>
    <xf numFmtId="1" fontId="0" fillId="0" borderId="0" xfId="0" applyNumberFormat="1"/>
    <xf numFmtId="0" fontId="73" fillId="0" borderId="1" xfId="0" applyFont="1" applyBorder="1" applyAlignment="1">
      <alignment horizontal="center" vertical="center" wrapText="1"/>
    </xf>
    <xf numFmtId="1" fontId="74" fillId="0" borderId="1" xfId="0" applyNumberFormat="1" applyFont="1" applyBorder="1" applyAlignment="1">
      <alignment horizontal="center" vertical="center"/>
    </xf>
    <xf numFmtId="1" fontId="74" fillId="0" borderId="1" xfId="0" applyNumberFormat="1" applyFont="1" applyBorder="1" applyAlignment="1">
      <alignment horizontal="center" vertical="center" wrapText="1"/>
    </xf>
    <xf numFmtId="0" fontId="35" fillId="0" borderId="0" xfId="0" applyFont="1" applyAlignment="1">
      <alignment vertical="center"/>
    </xf>
    <xf numFmtId="17" fontId="74" fillId="0" borderId="1" xfId="0" applyNumberFormat="1" applyFont="1" applyFill="1" applyBorder="1" applyAlignment="1">
      <alignment vertical="center"/>
    </xf>
    <xf numFmtId="0" fontId="133" fillId="64" borderId="1" xfId="26145" applyFont="1" applyFill="1" applyBorder="1" applyAlignment="1" applyProtection="1">
      <alignment horizontal="center" vertical="center" wrapText="1"/>
    </xf>
    <xf numFmtId="0" fontId="127" fillId="64" borderId="1" xfId="0" applyFont="1" applyFill="1" applyBorder="1" applyAlignment="1">
      <alignment horizontal="center" vertical="center" wrapText="1"/>
    </xf>
    <xf numFmtId="1" fontId="127" fillId="64" borderId="1" xfId="0" applyNumberFormat="1" applyFont="1" applyFill="1" applyBorder="1" applyAlignment="1">
      <alignment horizontal="center" vertical="center" wrapText="1"/>
    </xf>
    <xf numFmtId="2" fontId="103" fillId="64" borderId="1" xfId="0" applyNumberFormat="1" applyFont="1" applyFill="1" applyBorder="1" applyAlignment="1">
      <alignment horizontal="center" vertical="center"/>
    </xf>
    <xf numFmtId="0" fontId="102" fillId="64" borderId="1" xfId="0" applyFont="1" applyFill="1" applyBorder="1" applyAlignment="1">
      <alignment horizontal="center" vertical="center"/>
    </xf>
    <xf numFmtId="0" fontId="103" fillId="64" borderId="1" xfId="0" applyFont="1" applyFill="1" applyBorder="1" applyAlignment="1">
      <alignment horizontal="center" vertical="center"/>
    </xf>
    <xf numFmtId="1" fontId="103" fillId="64" borderId="1" xfId="0" applyNumberFormat="1" applyFont="1" applyFill="1" applyBorder="1" applyAlignment="1">
      <alignment horizontal="center" vertical="center"/>
    </xf>
    <xf numFmtId="0" fontId="103" fillId="0" borderId="0" xfId="0" applyFont="1"/>
    <xf numFmtId="1" fontId="74" fillId="0" borderId="71" xfId="0" applyNumberFormat="1" applyFont="1" applyBorder="1" applyAlignment="1">
      <alignment horizontal="center" vertical="center" wrapText="1"/>
    </xf>
    <xf numFmtId="17" fontId="74" fillId="0" borderId="1" xfId="0" applyNumberFormat="1" applyFont="1" applyFill="1" applyBorder="1" applyAlignment="1">
      <alignment horizontal="center" vertical="center"/>
    </xf>
    <xf numFmtId="0" fontId="133" fillId="0" borderId="1" xfId="26145" applyFont="1" applyFill="1" applyBorder="1" applyAlignment="1" applyProtection="1">
      <alignment horizontal="center" vertical="center" wrapText="1"/>
    </xf>
    <xf numFmtId="2" fontId="127" fillId="0" borderId="1" xfId="0" applyNumberFormat="1" applyFont="1" applyFill="1" applyBorder="1" applyAlignment="1">
      <alignment horizontal="center" vertical="center" wrapText="1"/>
    </xf>
    <xf numFmtId="184" fontId="102" fillId="0" borderId="0" xfId="0" applyNumberFormat="1" applyFont="1"/>
    <xf numFmtId="0" fontId="103" fillId="0" borderId="1" xfId="0" applyFont="1" applyBorder="1"/>
    <xf numFmtId="1" fontId="103" fillId="0" borderId="1" xfId="0" applyNumberFormat="1" applyFont="1" applyBorder="1" applyAlignment="1">
      <alignment horizontal="center" vertical="center"/>
    </xf>
    <xf numFmtId="2" fontId="103" fillId="0" borderId="1" xfId="0" applyNumberFormat="1" applyFont="1" applyBorder="1" applyAlignment="1">
      <alignment horizontal="center" vertical="center"/>
    </xf>
    <xf numFmtId="176" fontId="102" fillId="0" borderId="0" xfId="0" applyNumberFormat="1" applyFont="1"/>
    <xf numFmtId="0" fontId="135" fillId="0" borderId="48" xfId="0" applyFont="1" applyBorder="1" applyAlignment="1">
      <alignment horizontal="center" vertical="center" wrapText="1"/>
    </xf>
    <xf numFmtId="0" fontId="0" fillId="0" borderId="0" xfId="0" applyAlignment="1">
      <alignment wrapText="1"/>
    </xf>
    <xf numFmtId="0" fontId="136" fillId="0" borderId="1" xfId="0" applyFont="1" applyBorder="1"/>
    <xf numFmtId="0" fontId="136" fillId="0" borderId="1" xfId="0" applyFont="1" applyBorder="1" applyAlignment="1">
      <alignment horizontal="center" vertical="center"/>
    </xf>
    <xf numFmtId="0" fontId="110" fillId="0" borderId="1" xfId="0" applyFont="1" applyFill="1" applyBorder="1" applyAlignment="1">
      <alignment horizontal="center" vertical="center" wrapText="1"/>
    </xf>
    <xf numFmtId="0" fontId="109" fillId="0" borderId="1" xfId="0" applyFont="1" applyFill="1" applyBorder="1" applyAlignment="1">
      <alignment horizontal="center" vertical="center" wrapText="1"/>
    </xf>
    <xf numFmtId="0" fontId="113" fillId="0" borderId="62" xfId="0" applyFont="1" applyFill="1" applyBorder="1" applyAlignment="1">
      <alignment horizontal="center" vertical="center"/>
    </xf>
    <xf numFmtId="1" fontId="113" fillId="0" borderId="62" xfId="0" applyNumberFormat="1" applyFont="1" applyFill="1" applyBorder="1" applyAlignment="1">
      <alignment horizontal="center" vertical="center"/>
    </xf>
    <xf numFmtId="0" fontId="71" fillId="0" borderId="35" xfId="0" applyFont="1" applyFill="1" applyBorder="1" applyAlignment="1">
      <alignment horizontal="left" vertical="center"/>
    </xf>
    <xf numFmtId="0" fontId="71" fillId="0" borderId="36" xfId="0" applyFont="1" applyFill="1" applyBorder="1" applyAlignment="1">
      <alignment horizontal="left" vertical="center"/>
    </xf>
    <xf numFmtId="0" fontId="71" fillId="0" borderId="37" xfId="0" applyFont="1" applyFill="1" applyBorder="1" applyAlignment="1">
      <alignment horizontal="left" vertical="center"/>
    </xf>
    <xf numFmtId="0" fontId="71" fillId="0" borderId="0" xfId="0" applyFont="1" applyFill="1" applyBorder="1" applyAlignment="1">
      <alignment horizontal="left" vertical="center"/>
    </xf>
    <xf numFmtId="0" fontId="71" fillId="0" borderId="38" xfId="0" applyFont="1" applyFill="1" applyBorder="1" applyAlignment="1">
      <alignment horizontal="left" vertical="center"/>
    </xf>
    <xf numFmtId="0" fontId="71" fillId="0" borderId="39" xfId="0" applyFont="1" applyFill="1" applyBorder="1" applyAlignment="1">
      <alignment horizontal="left" vertical="center"/>
    </xf>
    <xf numFmtId="0" fontId="72" fillId="0" borderId="40" xfId="0" applyFont="1" applyFill="1" applyBorder="1" applyAlignment="1">
      <alignment horizontal="left" vertical="center"/>
    </xf>
    <xf numFmtId="0" fontId="72" fillId="0" borderId="20" xfId="0" applyFont="1" applyFill="1" applyBorder="1" applyAlignment="1">
      <alignment horizontal="left" vertical="center"/>
    </xf>
    <xf numFmtId="0" fontId="72" fillId="0" borderId="40" xfId="0" applyFont="1" applyFill="1" applyBorder="1" applyAlignment="1">
      <alignment horizontal="left" vertical="center" wrapText="1"/>
    </xf>
    <xf numFmtId="0" fontId="72" fillId="0" borderId="20" xfId="0" applyFont="1" applyFill="1" applyBorder="1" applyAlignment="1">
      <alignment horizontal="left" vertical="center" wrapText="1"/>
    </xf>
    <xf numFmtId="0" fontId="72" fillId="61" borderId="1" xfId="0" applyFont="1" applyFill="1" applyBorder="1" applyAlignment="1">
      <alignment horizontal="center" vertical="center"/>
    </xf>
    <xf numFmtId="0" fontId="72" fillId="61" borderId="41" xfId="0" applyFont="1" applyFill="1" applyBorder="1" applyAlignment="1">
      <alignment horizontal="center" vertical="center" wrapText="1"/>
    </xf>
    <xf numFmtId="0" fontId="72" fillId="61" borderId="31" xfId="0" applyFont="1" applyFill="1" applyBorder="1" applyAlignment="1">
      <alignment horizontal="center" vertical="center" wrapText="1"/>
    </xf>
    <xf numFmtId="0" fontId="72" fillId="61" borderId="47" xfId="0" applyFont="1" applyFill="1" applyBorder="1" applyAlignment="1">
      <alignment horizontal="center" vertical="center" wrapText="1"/>
    </xf>
    <xf numFmtId="0" fontId="72" fillId="61" borderId="42" xfId="0" applyFont="1" applyFill="1" applyBorder="1" applyAlignment="1">
      <alignment horizontal="center" vertical="center" wrapText="1"/>
    </xf>
    <xf numFmtId="0" fontId="72" fillId="61" borderId="32" xfId="0" applyFont="1" applyFill="1" applyBorder="1" applyAlignment="1">
      <alignment horizontal="center" vertical="center" wrapText="1"/>
    </xf>
    <xf numFmtId="0" fontId="72" fillId="61" borderId="48" xfId="0" applyFont="1" applyFill="1" applyBorder="1" applyAlignment="1">
      <alignment horizontal="center" vertical="center" wrapText="1"/>
    </xf>
    <xf numFmtId="0" fontId="72" fillId="61" borderId="43" xfId="0" applyFont="1" applyFill="1" applyBorder="1" applyAlignment="1">
      <alignment horizontal="center" vertical="center"/>
    </xf>
    <xf numFmtId="0" fontId="72" fillId="61" borderId="44" xfId="0" applyFont="1" applyFill="1" applyBorder="1" applyAlignment="1">
      <alignment horizontal="center" vertical="center" wrapText="1"/>
    </xf>
    <xf numFmtId="0" fontId="72" fillId="61" borderId="45" xfId="0" applyFont="1" applyFill="1" applyBorder="1" applyAlignment="1">
      <alignment horizontal="center" vertical="center" wrapText="1"/>
    </xf>
    <xf numFmtId="0" fontId="72" fillId="61" borderId="46" xfId="0" applyFont="1" applyFill="1" applyBorder="1" applyAlignment="1">
      <alignment horizontal="center" vertical="center" wrapText="1"/>
    </xf>
    <xf numFmtId="0" fontId="66" fillId="0" borderId="0" xfId="0" applyFont="1" applyBorder="1" applyAlignment="1">
      <alignment horizontal="left" vertical="center" wrapText="1"/>
    </xf>
    <xf numFmtId="0" fontId="67" fillId="61" borderId="1" xfId="0" applyFont="1" applyFill="1" applyBorder="1" applyAlignment="1">
      <alignment horizontal="center" vertical="center" wrapText="1"/>
    </xf>
    <xf numFmtId="0" fontId="67" fillId="61" borderId="1" xfId="0" applyFont="1" applyFill="1" applyBorder="1" applyAlignment="1">
      <alignment horizontal="center" vertical="center"/>
    </xf>
    <xf numFmtId="0" fontId="67" fillId="61" borderId="1" xfId="0" applyFont="1" applyFill="1" applyBorder="1" applyAlignment="1">
      <alignment horizontal="center"/>
    </xf>
    <xf numFmtId="0" fontId="64" fillId="0" borderId="2" xfId="0" applyFont="1" applyFill="1" applyBorder="1" applyAlignment="1">
      <alignment horizontal="left" vertical="center"/>
    </xf>
    <xf numFmtId="0" fontId="64" fillId="0" borderId="3" xfId="0" applyFont="1" applyFill="1" applyBorder="1" applyAlignment="1">
      <alignment horizontal="left" vertical="center"/>
    </xf>
    <xf numFmtId="0" fontId="66" fillId="0" borderId="2" xfId="0" applyFont="1" applyFill="1" applyBorder="1" applyAlignment="1">
      <alignment horizontal="left" vertical="center"/>
    </xf>
    <xf numFmtId="0" fontId="66" fillId="0" borderId="3" xfId="0" applyFont="1" applyFill="1" applyBorder="1" applyAlignment="1">
      <alignment horizontal="left" vertical="center"/>
    </xf>
    <xf numFmtId="0" fontId="66" fillId="0" borderId="2" xfId="0" applyFont="1" applyFill="1" applyBorder="1" applyAlignment="1">
      <alignment horizontal="left" vertical="center" wrapText="1"/>
    </xf>
    <xf numFmtId="0" fontId="66" fillId="0" borderId="3" xfId="0" applyFont="1" applyFill="1" applyBorder="1" applyAlignment="1">
      <alignment horizontal="left" vertical="center" wrapText="1"/>
    </xf>
    <xf numFmtId="0" fontId="84" fillId="0" borderId="33" xfId="0" applyFont="1" applyBorder="1" applyAlignment="1">
      <alignment horizontal="center" vertical="center" wrapText="1"/>
    </xf>
    <xf numFmtId="0" fontId="84" fillId="0" borderId="14" xfId="0" applyFont="1" applyBorder="1" applyAlignment="1">
      <alignment horizontal="center" vertical="center" wrapText="1"/>
    </xf>
    <xf numFmtId="0" fontId="84" fillId="0" borderId="34" xfId="0" applyFont="1" applyBorder="1" applyAlignment="1">
      <alignment horizontal="center" vertical="center" wrapText="1"/>
    </xf>
    <xf numFmtId="0" fontId="84" fillId="0" borderId="0" xfId="0" applyFont="1" applyBorder="1" applyAlignment="1">
      <alignment horizontal="center" vertical="center" wrapText="1"/>
    </xf>
    <xf numFmtId="0" fontId="91" fillId="0" borderId="2" xfId="0" applyFont="1" applyBorder="1" applyAlignment="1">
      <alignment horizontal="center" vertical="center" wrapText="1"/>
    </xf>
    <xf numFmtId="0" fontId="91" fillId="0" borderId="3" xfId="0" applyFont="1" applyBorder="1" applyAlignment="1">
      <alignment horizontal="center" vertical="center" wrapText="1"/>
    </xf>
    <xf numFmtId="0" fontId="91" fillId="0" borderId="4" xfId="0" applyFont="1" applyBorder="1" applyAlignment="1">
      <alignment horizontal="center" vertical="center" wrapText="1"/>
    </xf>
    <xf numFmtId="0" fontId="100" fillId="67" borderId="2" xfId="0" applyFont="1" applyFill="1" applyBorder="1" applyAlignment="1">
      <alignment horizontal="center" vertical="top" wrapText="1"/>
    </xf>
    <xf numFmtId="0" fontId="100" fillId="67" borderId="4" xfId="0" applyFont="1" applyFill="1" applyBorder="1" applyAlignment="1">
      <alignment horizontal="center" vertical="top" wrapText="1"/>
    </xf>
    <xf numFmtId="0" fontId="104" fillId="0" borderId="14" xfId="0" applyFont="1" applyBorder="1" applyAlignment="1">
      <alignment horizontal="left" vertical="center" wrapText="1"/>
    </xf>
    <xf numFmtId="0" fontId="100" fillId="0" borderId="1" xfId="0" applyFont="1" applyFill="1" applyBorder="1" applyAlignment="1">
      <alignment horizontal="center" vertical="center"/>
    </xf>
    <xf numFmtId="0" fontId="100" fillId="0" borderId="0" xfId="0" applyFont="1" applyFill="1" applyAlignment="1">
      <alignment horizontal="left" vertical="center"/>
    </xf>
    <xf numFmtId="0" fontId="100" fillId="0" borderId="1" xfId="0" applyFont="1" applyBorder="1" applyAlignment="1">
      <alignment horizontal="center" vertical="center" wrapText="1"/>
    </xf>
    <xf numFmtId="0" fontId="100" fillId="0" borderId="1" xfId="0" applyFont="1" applyFill="1" applyBorder="1" applyAlignment="1">
      <alignment horizontal="center" vertical="center" wrapText="1"/>
    </xf>
    <xf numFmtId="0" fontId="100" fillId="0" borderId="33" xfId="0" applyFont="1" applyFill="1" applyBorder="1" applyAlignment="1">
      <alignment horizontal="center" vertical="center" wrapText="1"/>
    </xf>
    <xf numFmtId="0" fontId="100" fillId="0" borderId="14" xfId="0" applyFont="1" applyFill="1" applyBorder="1" applyAlignment="1">
      <alignment horizontal="center" vertical="center" wrapText="1"/>
    </xf>
    <xf numFmtId="0" fontId="100" fillId="0" borderId="53" xfId="0" applyFont="1" applyFill="1" applyBorder="1" applyAlignment="1">
      <alignment horizontal="center" vertical="center" wrapText="1"/>
    </xf>
    <xf numFmtId="0" fontId="100" fillId="0" borderId="54" xfId="0" applyFont="1" applyFill="1" applyBorder="1" applyAlignment="1">
      <alignment horizontal="center" vertical="center" wrapText="1"/>
    </xf>
    <xf numFmtId="0" fontId="100" fillId="0" borderId="55" xfId="0" applyFont="1" applyFill="1" applyBorder="1" applyAlignment="1">
      <alignment horizontal="center" vertical="center" wrapText="1"/>
    </xf>
    <xf numFmtId="0" fontId="100" fillId="0" borderId="56" xfId="0" applyFont="1" applyFill="1" applyBorder="1" applyAlignment="1">
      <alignment horizontal="center" vertical="center" wrapText="1"/>
    </xf>
    <xf numFmtId="0" fontId="49" fillId="0" borderId="0" xfId="0" applyFont="1" applyAlignment="1">
      <alignment horizontal="left" vertical="center" wrapText="1"/>
    </xf>
    <xf numFmtId="0" fontId="100" fillId="0" borderId="37" xfId="0" applyFont="1" applyFill="1" applyBorder="1" applyAlignment="1">
      <alignment horizontal="left"/>
    </xf>
    <xf numFmtId="0" fontId="100" fillId="0" borderId="0" xfId="0" applyFont="1" applyFill="1" applyBorder="1" applyAlignment="1">
      <alignment horizontal="left"/>
    </xf>
    <xf numFmtId="0" fontId="100" fillId="0" borderId="37" xfId="0" applyFont="1" applyFill="1" applyBorder="1" applyAlignment="1">
      <alignment horizontal="center" vertical="center" wrapText="1"/>
    </xf>
    <xf numFmtId="0" fontId="100" fillId="0" borderId="0" xfId="0" applyFont="1" applyFill="1" applyBorder="1" applyAlignment="1">
      <alignment horizontal="center" vertical="center" wrapText="1"/>
    </xf>
    <xf numFmtId="0" fontId="49" fillId="0" borderId="37" xfId="0" applyFont="1" applyBorder="1" applyAlignment="1">
      <alignment horizontal="left" vertical="center" wrapText="1"/>
    </xf>
    <xf numFmtId="0" fontId="49" fillId="0" borderId="0" xfId="0" applyFont="1" applyBorder="1" applyAlignment="1">
      <alignment horizontal="left" vertical="center" wrapText="1"/>
    </xf>
    <xf numFmtId="0" fontId="106" fillId="0" borderId="0" xfId="0" applyFont="1" applyFill="1" applyBorder="1" applyAlignment="1">
      <alignment horizontal="center" vertical="center"/>
    </xf>
    <xf numFmtId="0" fontId="108" fillId="0" borderId="0" xfId="0" applyFont="1" applyBorder="1" applyAlignment="1">
      <alignment horizontal="center" vertical="center"/>
    </xf>
    <xf numFmtId="0" fontId="108" fillId="0" borderId="39" xfId="0" applyFont="1" applyBorder="1" applyAlignment="1">
      <alignment horizontal="center" vertical="center"/>
    </xf>
    <xf numFmtId="0" fontId="109" fillId="0" borderId="0" xfId="0" applyFont="1" applyFill="1" applyBorder="1" applyAlignment="1">
      <alignment horizontal="center" vertical="center"/>
    </xf>
    <xf numFmtId="0" fontId="109" fillId="0" borderId="1" xfId="0" applyFont="1" applyBorder="1" applyAlignment="1">
      <alignment horizontal="center" vertical="center" wrapText="1"/>
    </xf>
    <xf numFmtId="0" fontId="71" fillId="0" borderId="0" xfId="0" applyFont="1" applyFill="1" applyBorder="1" applyAlignment="1">
      <alignment horizontal="left"/>
    </xf>
    <xf numFmtId="0" fontId="72" fillId="0" borderId="40" xfId="0" applyFont="1" applyBorder="1" applyAlignment="1">
      <alignment horizontal="center"/>
    </xf>
    <xf numFmtId="0" fontId="72" fillId="0" borderId="20" xfId="0" applyFont="1" applyBorder="1" applyAlignment="1">
      <alignment horizontal="center"/>
    </xf>
    <xf numFmtId="0" fontId="72" fillId="0" borderId="63" xfId="0" applyFont="1" applyBorder="1" applyAlignment="1">
      <alignment horizontal="center"/>
    </xf>
    <xf numFmtId="0" fontId="72" fillId="0" borderId="66" xfId="0" applyFont="1" applyBorder="1" applyAlignment="1">
      <alignment vertical="center" wrapText="1"/>
    </xf>
    <xf numFmtId="0" fontId="72" fillId="0" borderId="64" xfId="0" applyFont="1" applyBorder="1" applyAlignment="1">
      <alignment vertical="center" wrapText="1"/>
    </xf>
    <xf numFmtId="0" fontId="72" fillId="0" borderId="0" xfId="0" applyFont="1" applyBorder="1" applyAlignment="1">
      <alignment horizontal="center" wrapText="1"/>
    </xf>
    <xf numFmtId="0" fontId="72" fillId="0" borderId="49" xfId="0" applyFont="1" applyBorder="1" applyAlignment="1">
      <alignment vertical="center" wrapText="1"/>
    </xf>
    <xf numFmtId="0" fontId="72" fillId="0" borderId="50" xfId="0" applyFont="1" applyBorder="1" applyAlignment="1">
      <alignment vertical="center" wrapText="1"/>
    </xf>
    <xf numFmtId="0" fontId="72" fillId="0" borderId="1" xfId="0" applyFont="1" applyBorder="1" applyAlignment="1">
      <alignment vertical="center" wrapText="1"/>
    </xf>
    <xf numFmtId="0" fontId="72" fillId="0" borderId="51" xfId="0" applyFont="1" applyBorder="1" applyAlignment="1">
      <alignment vertical="center" wrapText="1"/>
    </xf>
    <xf numFmtId="0" fontId="73" fillId="0" borderId="0" xfId="0" applyFont="1" applyAlignment="1">
      <alignment horizontal="left" vertical="center" wrapText="1"/>
    </xf>
    <xf numFmtId="0" fontId="72" fillId="0" borderId="0" xfId="0" applyFont="1" applyBorder="1" applyAlignment="1">
      <alignment wrapText="1"/>
    </xf>
    <xf numFmtId="0" fontId="72" fillId="0" borderId="69" xfId="0" applyFont="1" applyBorder="1" applyAlignment="1">
      <alignment horizontal="center" vertical="center" wrapText="1"/>
    </xf>
    <xf numFmtId="0" fontId="72" fillId="0" borderId="70" xfId="0" applyFont="1" applyBorder="1" applyAlignment="1">
      <alignment horizontal="center" vertical="center" wrapText="1"/>
    </xf>
    <xf numFmtId="0" fontId="71" fillId="60" borderId="0" xfId="0" applyFont="1" applyFill="1" applyBorder="1" applyAlignment="1">
      <alignment horizontal="left" vertical="center" wrapText="1"/>
    </xf>
    <xf numFmtId="0" fontId="72" fillId="60" borderId="0" xfId="0" applyFont="1" applyFill="1" applyBorder="1" applyAlignment="1">
      <alignment horizontal="left" wrapText="1"/>
    </xf>
    <xf numFmtId="0" fontId="128" fillId="0" borderId="0" xfId="0" applyFont="1" applyBorder="1" applyAlignment="1">
      <alignment horizontal="left"/>
    </xf>
    <xf numFmtId="0" fontId="112" fillId="0" borderId="0" xfId="0" applyFont="1" applyBorder="1" applyAlignment="1">
      <alignment horizontal="center" vertical="center"/>
    </xf>
    <xf numFmtId="0" fontId="113" fillId="0" borderId="41" xfId="0" applyFont="1" applyBorder="1" applyAlignment="1">
      <alignment horizontal="center" vertical="center"/>
    </xf>
    <xf numFmtId="0" fontId="113" fillId="0" borderId="42" xfId="0" applyFont="1" applyBorder="1" applyAlignment="1">
      <alignment horizontal="center" vertical="center"/>
    </xf>
    <xf numFmtId="0" fontId="113" fillId="0" borderId="57" xfId="0" applyFont="1" applyBorder="1" applyAlignment="1">
      <alignment horizontal="center" vertical="center"/>
    </xf>
    <xf numFmtId="0" fontId="114" fillId="0" borderId="58" xfId="0" applyFont="1" applyBorder="1" applyAlignment="1">
      <alignment horizontal="center" vertical="center" wrapText="1"/>
    </xf>
    <xf numFmtId="0" fontId="114" fillId="0" borderId="50" xfId="0" applyFont="1" applyBorder="1" applyAlignment="1">
      <alignment horizontal="center" vertical="center" wrapText="1"/>
    </xf>
    <xf numFmtId="0" fontId="122" fillId="0" borderId="1" xfId="0" applyFont="1" applyBorder="1" applyAlignment="1">
      <alignment horizontal="center" vertical="center"/>
    </xf>
    <xf numFmtId="0" fontId="0" fillId="0" borderId="1" xfId="0" applyFont="1" applyBorder="1" applyAlignment="1">
      <alignment horizontal="center" vertical="center"/>
    </xf>
    <xf numFmtId="0" fontId="123" fillId="0" borderId="71" xfId="0" applyFont="1" applyBorder="1" applyAlignment="1">
      <alignment horizontal="center" vertical="center" wrapText="1"/>
    </xf>
    <xf numFmtId="0" fontId="123" fillId="0" borderId="32" xfId="0" applyFont="1" applyBorder="1" applyAlignment="1">
      <alignment horizontal="center" vertical="center" wrapText="1"/>
    </xf>
    <xf numFmtId="0" fontId="123" fillId="0" borderId="48" xfId="0" applyFont="1" applyBorder="1" applyAlignment="1">
      <alignment horizontal="center" vertical="center" wrapText="1"/>
    </xf>
    <xf numFmtId="0" fontId="72" fillId="0" borderId="0" xfId="0" applyFont="1" applyBorder="1" applyAlignment="1">
      <alignment horizontal="center" vertical="top"/>
    </xf>
    <xf numFmtId="0" fontId="122" fillId="0" borderId="1" xfId="0" applyFont="1" applyBorder="1" applyAlignment="1">
      <alignment horizontal="center" vertical="center" wrapText="1"/>
    </xf>
    <xf numFmtId="0" fontId="122" fillId="0" borderId="0" xfId="0" applyFont="1" applyAlignment="1">
      <alignment horizontal="left"/>
    </xf>
    <xf numFmtId="0" fontId="0" fillId="0" borderId="0" xfId="0" applyFont="1" applyAlignment="1">
      <alignment horizontal="left"/>
    </xf>
    <xf numFmtId="0" fontId="134" fillId="64" borderId="72" xfId="0" applyFont="1" applyFill="1" applyBorder="1" applyAlignment="1">
      <alignment horizontal="center"/>
    </xf>
    <xf numFmtId="0" fontId="134" fillId="64" borderId="62" xfId="0" applyFont="1" applyFill="1" applyBorder="1" applyAlignment="1">
      <alignment horizontal="center"/>
    </xf>
    <xf numFmtId="0" fontId="134" fillId="64" borderId="61" xfId="0" applyFont="1" applyFill="1" applyBorder="1" applyAlignment="1">
      <alignment horizontal="center"/>
    </xf>
    <xf numFmtId="0" fontId="137" fillId="60" borderId="1" xfId="0" applyFont="1" applyFill="1" applyBorder="1" applyAlignment="1">
      <alignment horizontal="center" vertical="center"/>
    </xf>
    <xf numFmtId="0" fontId="137" fillId="60" borderId="1" xfId="0" applyFont="1" applyFill="1" applyBorder="1" applyAlignment="1">
      <alignment horizontal="left" vertical="center"/>
    </xf>
    <xf numFmtId="0" fontId="137" fillId="60" borderId="1" xfId="0" applyFont="1" applyFill="1" applyBorder="1" applyAlignment="1">
      <alignment horizontal="left" vertical="center" wrapText="1"/>
    </xf>
  </cellXfs>
  <cellStyles count="26146">
    <cellStyle name="??                          " xfId="6"/>
    <cellStyle name="??                           1" xfId="7"/>
    <cellStyle name="??                          _T&amp;D Data 2005-06 Onwards Database master" xfId="8"/>
    <cellStyle name="??_kc-elec system check list" xfId="9"/>
    <cellStyle name="_Accd Dec - PAR" xfId="10"/>
    <cellStyle name="_Accd Dec - PAR 2" xfId="11"/>
    <cellStyle name="_Accd Dec - PAR 3" xfId="12"/>
    <cellStyle name="_Accd Dec - PAR 4" xfId="13"/>
    <cellStyle name="_Accd upto respective Month" xfId="14"/>
    <cellStyle name="_Accd upto respective Month 2" xfId="15"/>
    <cellStyle name="_Accd upto respective Month 3" xfId="16"/>
    <cellStyle name="_Accd upto respective Month 4" xfId="17"/>
    <cellStyle name="_APFC 26.08.09" xfId="18"/>
    <cellStyle name="_APFC 26.08.09 2" xfId="19"/>
    <cellStyle name="_APFC 26.08.09 3" xfId="20"/>
    <cellStyle name="_APFC 26.08.09 4" xfId="21"/>
    <cellStyle name="_APFC Database" xfId="22"/>
    <cellStyle name="_APFC Database 2" xfId="23"/>
    <cellStyle name="_APFC Database 3" xfId="24"/>
    <cellStyle name="_APFC Database 4" xfId="25"/>
    <cellStyle name="_APFC Detail ON 25.01.08" xfId="26"/>
    <cellStyle name="_APFC Detail ON 25.01.08 2" xfId="27"/>
    <cellStyle name="_APFC Detail ON 25.01.08 3" xfId="28"/>
    <cellStyle name="_APFC Detail ON 25.01.08 4" xfId="29"/>
    <cellStyle name="_APFC details for MOSE meeting 25.07.09" xfId="30"/>
    <cellStyle name="_APFC details for MOSE meeting 25.07.09 2" xfId="31"/>
    <cellStyle name="_APFC details for MOSE meeting 25.07.09 3" xfId="32"/>
    <cellStyle name="_APFC details for MOSE meeting 25.07.09 4" xfId="33"/>
    <cellStyle name="_APFC FEEDBACK REPORT1" xfId="34"/>
    <cellStyle name="_APFC FEEDBACK REPORT1 2" xfId="35"/>
    <cellStyle name="_APFC FEEDBACK REPORT1 3" xfId="36"/>
    <cellStyle name="_APFC FEEDBACK REPORT1 4" xfId="37"/>
    <cellStyle name="_APFC PERFORMANCE - 21.01.08 PBR" xfId="38"/>
    <cellStyle name="_APFC PERFORMANCE - 21.01.08 PBR 2" xfId="39"/>
    <cellStyle name="_APFC PERFORMANCE - 21.01.08 PBR 3" xfId="40"/>
    <cellStyle name="_APFC PERFORMANCE - 21.01.08 PBR 4" xfId="41"/>
    <cellStyle name="_Aux.cons" xfId="42"/>
    <cellStyle name="_Aux.cons 2" xfId="43"/>
    <cellStyle name="_Aux.cons 3" xfId="44"/>
    <cellStyle name="_Aux.cons 4" xfId="45"/>
    <cellStyle name="_Aux.cons_New MIS Sheets" xfId="46"/>
    <cellStyle name="_Cause Analyses as per Inv. Report" xfId="47"/>
    <cellStyle name="_Cause Analyses as per Inv. Report 2" xfId="48"/>
    <cellStyle name="_Cause Analyses as per Inv. Report 3" xfId="49"/>
    <cellStyle name="_Cause Analyses as per Inv. Report 4" xfId="50"/>
    <cellStyle name="_Cent.Sect" xfId="51"/>
    <cellStyle name="_Cent.Sect 2" xfId="52"/>
    <cellStyle name="_Cent.Sect 3" xfId="53"/>
    <cellStyle name="_Cent.Sect 4" xfId="54"/>
    <cellStyle name="_Cent.Sect_New MIS Sheets" xfId="55"/>
    <cellStyle name="_DGVCL" xfId="56"/>
    <cellStyle name="_DGVCL 2" xfId="57"/>
    <cellStyle name="_DGVCL 3" xfId="58"/>
    <cellStyle name="_DGVCL 4" xfId="59"/>
    <cellStyle name="_DGVCL_New MIS Sheets" xfId="60"/>
    <cellStyle name="_EBC Format Nadiad" xfId="61"/>
    <cellStyle name="_EBC Format Nadiad 2" xfId="62"/>
    <cellStyle name="_EBC Format Nadiad 3" xfId="63"/>
    <cellStyle name="_EBC Format Nadiad 4" xfId="64"/>
    <cellStyle name="_EBC Format Nadiad_New MIS Sheets" xfId="65"/>
    <cellStyle name="_EBC Format Nov05" xfId="66"/>
    <cellStyle name="_EBC Format Nov05 2" xfId="67"/>
    <cellStyle name="_EBC Format Nov05 3" xfId="68"/>
    <cellStyle name="_EBC Format Nov05 4" xfId="69"/>
    <cellStyle name="_EBC Format Nov05_New MIS Sheets" xfId="70"/>
    <cellStyle name="_EBC Format(interface) nadiad dt.28-12-04" xfId="71"/>
    <cellStyle name="_EBC Format(interface) nadiad dt.28-12-04 2" xfId="72"/>
    <cellStyle name="_EBC Format(interface) nadiad dt.28-12-04 3" xfId="73"/>
    <cellStyle name="_EBC Format(interface) nadiad dt.28-12-04 4" xfId="74"/>
    <cellStyle name="_EBC Format(interface) nadiad dt.28-12-04_New MIS Sheets" xfId="75"/>
    <cellStyle name="_Final PGVCL Annexure-A" xfId="76"/>
    <cellStyle name="_Final PGVCL Annexure-A 2" xfId="77"/>
    <cellStyle name="_Final PGVCL Annexure-A 3" xfId="78"/>
    <cellStyle name="_Final PGVCL Annexure-A 4" xfId="79"/>
    <cellStyle name="_Gen.Details" xfId="80"/>
    <cellStyle name="_Gen.Details 2" xfId="81"/>
    <cellStyle name="_Gen.Details 3" xfId="82"/>
    <cellStyle name="_Gen.Details 4" xfId="83"/>
    <cellStyle name="_Gen.Details_New MIS Sheets" xfId="84"/>
    <cellStyle name="_GencoMonthlyImport " xfId="85"/>
    <cellStyle name="_GencoMonthlyImport  2" xfId="86"/>
    <cellStyle name="_GencoMonthlyImport  3" xfId="87"/>
    <cellStyle name="_GencoMonthlyImport  4" xfId="88"/>
    <cellStyle name="_GencoMonthlyImport _New MIS Sheets" xfId="89"/>
    <cellStyle name="_Gondal" xfId="90"/>
    <cellStyle name="_Gondal 2" xfId="91"/>
    <cellStyle name="_Gondal 3" xfId="92"/>
    <cellStyle name="_Gondal 4" xfId="93"/>
    <cellStyle name="_Gondal TR Circle MAY-04" xfId="94"/>
    <cellStyle name="_Gondal TR Circle MAY-04 2" xfId="95"/>
    <cellStyle name="_Gondal TR Circle MAY-04 3" xfId="96"/>
    <cellStyle name="_Gondal TR Circle MAY-04 4" xfId="97"/>
    <cellStyle name="_Gondal TR Circle MAY-04_New MIS Sheets" xfId="98"/>
    <cellStyle name="_Gondal_New MIS Sheets" xfId="99"/>
    <cellStyle name="_MGVCL" xfId="100"/>
    <cellStyle name="_MGVCL 2" xfId="101"/>
    <cellStyle name="_MGVCL 3" xfId="102"/>
    <cellStyle name="_MGVCL 4" xfId="103"/>
    <cellStyle name="_MGVCL_New MIS Sheets" xfId="104"/>
    <cellStyle name="_Nadiad New EBC fomat 23.2.05" xfId="105"/>
    <cellStyle name="_Nadiad New EBC fomat 23.2.05 2" xfId="106"/>
    <cellStyle name="_Nadiad New EBC fomat 23.2.05 3" xfId="107"/>
    <cellStyle name="_Nadiad New EBC fomat 23.2.05 4" xfId="108"/>
    <cellStyle name="_Nadiad New EBC fomat 23.2.05_New MIS Sheets" xfId="109"/>
    <cellStyle name="_Nadiad New EBC Format April-05" xfId="110"/>
    <cellStyle name="_Nadiad New EBC Format April-05 2" xfId="111"/>
    <cellStyle name="_Nadiad New EBC Format April-05 3" xfId="112"/>
    <cellStyle name="_Nadiad New EBC Format April-05 4" xfId="113"/>
    <cellStyle name="_Nadiad New EBC Format April-05_New MIS Sheets" xfId="114"/>
    <cellStyle name="_New EBC Format 28.3.05" xfId="115"/>
    <cellStyle name="_New EBC Format 28.3.05 2" xfId="116"/>
    <cellStyle name="_New EBC Format 28.3.05 3" xfId="117"/>
    <cellStyle name="_New EBC Format 28.3.05 4" xfId="118"/>
    <cellStyle name="_New EBC Format 28.3.05_New MIS Sheets" xfId="119"/>
    <cellStyle name="_New EBC format for Nadiad (TR)  30.09.04" xfId="120"/>
    <cellStyle name="_New EBC format for Nadiad (TR)  30.09.04 2" xfId="121"/>
    <cellStyle name="_New EBC format for Nadiad (TR)  30.09.04 3" xfId="122"/>
    <cellStyle name="_New EBC format for Nadiad (TR)  30.09.04 4" xfId="123"/>
    <cellStyle name="_New EBC format for Nadiad (TR)  30.09.04_New MIS Sheets" xfId="124"/>
    <cellStyle name="_NEW FORMATE Circle 9 Accd. 2" xfId="125"/>
    <cellStyle name="_NEW FORMATE Circle 9 Accd. 2 2" xfId="126"/>
    <cellStyle name="_NEW FORMATE Circle 9 Accd. 2 3" xfId="127"/>
    <cellStyle name="_NEW FORMATE Circle 9 Accd. 2 4" xfId="128"/>
    <cellStyle name="_Other Points 01.07.09" xfId="129"/>
    <cellStyle name="_Other Points 01.07.09 2" xfId="130"/>
    <cellStyle name="_Other Points 01.07.09 3" xfId="131"/>
    <cellStyle name="_Other Points 01.07.09 4" xfId="132"/>
    <cellStyle name="_Other Points 20.04.09" xfId="133"/>
    <cellStyle name="_Other Points 20.04.09 2" xfId="134"/>
    <cellStyle name="_Other Points 20.04.09 3" xfId="135"/>
    <cellStyle name="_Other Points 20.04.09 4" xfId="136"/>
    <cellStyle name="_PBR-9" xfId="137"/>
    <cellStyle name="_PBR-9 2" xfId="138"/>
    <cellStyle name="_PBR-9 3" xfId="139"/>
    <cellStyle name="_PBR-9 4" xfId="140"/>
    <cellStyle name="_Performance 26.02.08" xfId="141"/>
    <cellStyle name="_Performance 26.02.08 2" xfId="142"/>
    <cellStyle name="_Performance 26.02.08 3" xfId="143"/>
    <cellStyle name="_Performance 26.02.08 4" xfId="144"/>
    <cellStyle name="_PGVCL" xfId="145"/>
    <cellStyle name="_PGVCL 2" xfId="146"/>
    <cellStyle name="_PGVCL 3" xfId="147"/>
    <cellStyle name="_PGVCL 4" xfId="148"/>
    <cellStyle name="_PGVCL- 5-VAL" xfId="149"/>
    <cellStyle name="_PGVCL- 5-VAL 2" xfId="150"/>
    <cellStyle name="_PGVCL- 5-VAL 3" xfId="151"/>
    <cellStyle name="_PGVCL- 5-VAL 4" xfId="152"/>
    <cellStyle name="_PGVCL- 7" xfId="153"/>
    <cellStyle name="_PGVCL- 7 2" xfId="154"/>
    <cellStyle name="_PGVCL- 7 3" xfId="155"/>
    <cellStyle name="_PGVCL- 7 4" xfId="156"/>
    <cellStyle name="_PGVCL- 7_accd-1" xfId="157"/>
    <cellStyle name="_PGVCL- 7_accd-1 2" xfId="158"/>
    <cellStyle name="_PGVCL- 7_accd-1 3" xfId="159"/>
    <cellStyle name="_PGVCL- 7_accd-1 4" xfId="160"/>
    <cellStyle name="_PGVCL- 7_accd-2" xfId="161"/>
    <cellStyle name="_PGVCL- 7_accd-2 2" xfId="162"/>
    <cellStyle name="_PGVCL- 7_accd-2 3" xfId="163"/>
    <cellStyle name="_PGVCL- 7_accd-2 4" xfId="164"/>
    <cellStyle name="_PGVCL- 7_ACCD-MAINT" xfId="165"/>
    <cellStyle name="_PGVCL- 7_ACCD-MAINT 2" xfId="166"/>
    <cellStyle name="_PGVCL- 7_ACCD-MAINT 3" xfId="167"/>
    <cellStyle name="_PGVCL- 7_ACCD-MAINT 4" xfId="168"/>
    <cellStyle name="_PGVCL- 7_New MIS Sheets" xfId="169"/>
    <cellStyle name="_PGVCL- 7_New MIS Sheets 2" xfId="170"/>
    <cellStyle name="_PGVCL- 7_New MIS Sheets 3" xfId="171"/>
    <cellStyle name="_PGVCL- 7_New MIS Sheets 4" xfId="172"/>
    <cellStyle name="_PGVCL- 7_pbr 7" xfId="173"/>
    <cellStyle name="_PGVCL- 7_pbr 7 2" xfId="174"/>
    <cellStyle name="_PGVCL- 7_pbr 7 3" xfId="175"/>
    <cellStyle name="_PGVCL- 7_pbr 7 4" xfId="176"/>
    <cellStyle name="_PGVCL- 7_PGVCL- 7" xfId="177"/>
    <cellStyle name="_PGVCL- 7_PGVCL- 7 2" xfId="178"/>
    <cellStyle name="_PGVCL- 7_PGVCL- 7 3" xfId="179"/>
    <cellStyle name="_PGVCL- 7_PGVCL- 7 4" xfId="180"/>
    <cellStyle name="_PGVCL- 7_PGVCL- 9" xfId="181"/>
    <cellStyle name="_PGVCL- 7_PGVCL- 9 2" xfId="182"/>
    <cellStyle name="_PGVCL- 7_PGVCL- 9 3" xfId="183"/>
    <cellStyle name="_PGVCL- 7_PGVCL- 9 4" xfId="184"/>
    <cellStyle name="_PGVCL- 7_PGVCL- 9 Aug. 11" xfId="185"/>
    <cellStyle name="_PGVCL- 7_PGVCL- 9 Aug. 11 2" xfId="186"/>
    <cellStyle name="_PGVCL- 7_PGVCL- 9 Aug. 11 3" xfId="187"/>
    <cellStyle name="_PGVCL- 7_PGVCL- 9 Aug. 11 4" xfId="188"/>
    <cellStyle name="_PGVCL- 7_PGVCL- 9 Jun. 11" xfId="189"/>
    <cellStyle name="_PGVCL- 7_PGVCL- 9 Jun. 11 2" xfId="190"/>
    <cellStyle name="_PGVCL- 7_PGVCL- 9 Jun. 11 3" xfId="191"/>
    <cellStyle name="_PGVCL- 7_PGVCL- 9 Jun. 11 4" xfId="192"/>
    <cellStyle name="_PGVCL- 7_PGVCL- 9 May 11" xfId="193"/>
    <cellStyle name="_PGVCL- 7_PGVCL- 9 May 11 2" xfId="194"/>
    <cellStyle name="_PGVCL- 7_PGVCL- 9 May 11 3" xfId="195"/>
    <cellStyle name="_PGVCL- 7_PGVCL- 9 May 11 4" xfId="196"/>
    <cellStyle name="_PGVCL- 7_PGVCL- 9 Sep. 11" xfId="197"/>
    <cellStyle name="_PGVCL- 7_PGVCL- 9 Sep. 11 2" xfId="198"/>
    <cellStyle name="_PGVCL- 7_PGVCL- 9 Sep. 11 3" xfId="199"/>
    <cellStyle name="_PGVCL- 7_PGVCL- 9 Sep. 11 4" xfId="200"/>
    <cellStyle name="_PGVCL- 8" xfId="201"/>
    <cellStyle name="_PGVCL- 8 2" xfId="202"/>
    <cellStyle name="_PGVCL- 8 3" xfId="203"/>
    <cellStyle name="_PGVCL- 8 4" xfId="204"/>
    <cellStyle name="_PGVCL- 9" xfId="205"/>
    <cellStyle name="_PGVCL- 9 2" xfId="206"/>
    <cellStyle name="_PGVCL- 9 3" xfId="207"/>
    <cellStyle name="_PGVCL- 9 4" xfId="208"/>
    <cellStyle name="_PGVCL_APFC 26.08.09" xfId="209"/>
    <cellStyle name="_PGVCL_APFC Database" xfId="210"/>
    <cellStyle name="_PGVCL_APFC Database 2" xfId="211"/>
    <cellStyle name="_PGVCL_APFC Database 3" xfId="212"/>
    <cellStyle name="_PGVCL_APFC Database 4" xfId="213"/>
    <cellStyle name="_PGVCL_APFC details for MOSE meeting 25.07.09" xfId="214"/>
    <cellStyle name="_PGVCL_APFC details for MOSE meeting 25.07.09 2" xfId="215"/>
    <cellStyle name="_PGVCL_APFC details for MOSE meeting 25.07.09 3" xfId="216"/>
    <cellStyle name="_PGVCL_APFC details for MOSE meeting 25.07.09 4" xfId="217"/>
    <cellStyle name="_PGVCL_New MIS Sheets" xfId="218"/>
    <cellStyle name="_PGVCL_New MIS Sheets 2" xfId="219"/>
    <cellStyle name="_PGVCL_New MIS Sheets 3" xfId="220"/>
    <cellStyle name="_PGVCL_New MIS Sheets 4" xfId="221"/>
    <cellStyle name="_PGVCL_Other Points 20.04.09" xfId="222"/>
    <cellStyle name="_PGVCL_Other Points 20.04.09 2" xfId="223"/>
    <cellStyle name="_PGVCL_Other Points 20.04.09 3" xfId="224"/>
    <cellStyle name="_PGVCL_Other Points 20.04.09 4" xfId="225"/>
    <cellStyle name="_PGVCL_Revised Coastal Planning 2009_10 20.05.09" xfId="226"/>
    <cellStyle name="_pgvcl-1" xfId="227"/>
    <cellStyle name="_pgvcl-1 2" xfId="228"/>
    <cellStyle name="_pgvcl-1 3" xfId="229"/>
    <cellStyle name="_pgvcl-1 4" xfId="230"/>
    <cellStyle name="_pgvcl-1_Accident - 2007-08 + 2008-09 -- 15.12.08" xfId="231"/>
    <cellStyle name="_pgvcl-1_Accident - 2007-08 + 2008-09 -- 15.12.08 2" xfId="232"/>
    <cellStyle name="_pgvcl-1_Accident - 2007-08 + 2008-09 -- 15.12.08 3" xfId="233"/>
    <cellStyle name="_pgvcl-1_Accident - 2007-08 + 2008-09 -- 15.12.08 4" xfId="234"/>
    <cellStyle name="_pgvcl-1_Accident Detail 2006-07, 2007-08, 2008-09" xfId="235"/>
    <cellStyle name="_pgvcl-1_Accident S-dn wise up to Nov. 08 for SE's Conference" xfId="236"/>
    <cellStyle name="_pgvcl-1_Accident S-dn wise up to Nov. 08 for SE's Conference 2" xfId="237"/>
    <cellStyle name="_pgvcl-1_Accident S-dn wise up to Nov. 08 for SE's Conference 3" xfId="238"/>
    <cellStyle name="_pgvcl-1_Accident S-dn wise up to Nov. 08 for SE's Conference 4" xfId="239"/>
    <cellStyle name="_pgvcl-1_Book-DMTHL" xfId="240"/>
    <cellStyle name="_pgvcl-1_Comparison" xfId="241"/>
    <cellStyle name="_pgvcl-1_Comparison 2" xfId="242"/>
    <cellStyle name="_pgvcl-1_Comparison 3" xfId="243"/>
    <cellStyle name="_pgvcl-1_Comparison 4" xfId="244"/>
    <cellStyle name="_pgvcl-1_Details of Selected Urban Feeder" xfId="245"/>
    <cellStyle name="_pgvcl-1_Details of Selected Urban Feeder 2" xfId="246"/>
    <cellStyle name="_pgvcl-1_Details of Selected Urban Feeder 3" xfId="247"/>
    <cellStyle name="_pgvcl-1_Details of Selected Urban Feeder 4" xfId="248"/>
    <cellStyle name="_pgvcl-1_DHTHL JAN-09" xfId="249"/>
    <cellStyle name="_pgvcl-1_dnthl Feb-09" xfId="250"/>
    <cellStyle name="_pgvcl-1_JGYssss" xfId="251"/>
    <cellStyle name="_pgvcl-1_JGYssss 2" xfId="252"/>
    <cellStyle name="_pgvcl-1_JGYssss 3" xfId="253"/>
    <cellStyle name="_pgvcl-1_JGYssss 4" xfId="254"/>
    <cellStyle name="_pgvcl-1_JMN-7" xfId="255"/>
    <cellStyle name="_pgvcl-1_JMN-7 2" xfId="256"/>
    <cellStyle name="_pgvcl-1_JMN-7 3" xfId="257"/>
    <cellStyle name="_pgvcl-1_JMN-7 4" xfId="258"/>
    <cellStyle name="_pgvcl-1_JMN-77" xfId="259"/>
    <cellStyle name="_pgvcl-1_JMN-77 2" xfId="260"/>
    <cellStyle name="_pgvcl-1_JMN-77 3" xfId="261"/>
    <cellStyle name="_pgvcl-1_JMN-77 4" xfId="262"/>
    <cellStyle name="_pgvcl-1_JND - 5" xfId="263"/>
    <cellStyle name="_pgvcl-1_JND - 5 2" xfId="264"/>
    <cellStyle name="_pgvcl-1_JND - 5 3" xfId="265"/>
    <cellStyle name="_pgvcl-1_JND - 5 4" xfId="266"/>
    <cellStyle name="_pgvcl-1_JND 50" xfId="267"/>
    <cellStyle name="_pgvcl-1_JND 50 2" xfId="268"/>
    <cellStyle name="_pgvcl-1_JND 50 3" xfId="269"/>
    <cellStyle name="_pgvcl-1_JND 50 4" xfId="270"/>
    <cellStyle name="_pgvcl-1_NEW MIS Feb - 08" xfId="271"/>
    <cellStyle name="_pgvcl-1_NEW MIS Feb - 08_Book-DMTHL" xfId="272"/>
    <cellStyle name="_pgvcl-1_NEW MIS Feb - 08_Comparison" xfId="273"/>
    <cellStyle name="_pgvcl-1_NEW MIS Feb - 08_Comparison 2" xfId="274"/>
    <cellStyle name="_pgvcl-1_NEW MIS Feb - 08_Comparison 3" xfId="275"/>
    <cellStyle name="_pgvcl-1_NEW MIS Feb - 08_Comparison 4" xfId="276"/>
    <cellStyle name="_pgvcl-1_NEW MIS Feb - 08_Details of Selected Urban Feeder" xfId="277"/>
    <cellStyle name="_pgvcl-1_NEW MIS Feb - 08_Details of Selected Urban Feeder 2" xfId="278"/>
    <cellStyle name="_pgvcl-1_NEW MIS Feb - 08_Details of Selected Urban Feeder 3" xfId="279"/>
    <cellStyle name="_pgvcl-1_NEW MIS Feb - 08_Details of Selected Urban Feeder 4" xfId="280"/>
    <cellStyle name="_pgvcl-1_NEW MIS Feb - 08_DHTHL JAN-09" xfId="281"/>
    <cellStyle name="_pgvcl-1_NEW MIS Feb - 08_dnthl Feb-09" xfId="282"/>
    <cellStyle name="_pgvcl-1_NEW MIS Feb - 08_JGYssss" xfId="283"/>
    <cellStyle name="_pgvcl-1_NEW MIS Feb - 08_JGYssss 2" xfId="284"/>
    <cellStyle name="_pgvcl-1_NEW MIS Feb - 08_JGYssss 3" xfId="285"/>
    <cellStyle name="_pgvcl-1_NEW MIS Feb - 08_JGYssss 4" xfId="286"/>
    <cellStyle name="_pgvcl-1_NEW MIS Feb - 08_New MIS Sheets" xfId="287"/>
    <cellStyle name="_pgvcl-1_NEW MIS Feb - 08_New MIS Sheets 2" xfId="288"/>
    <cellStyle name="_pgvcl-1_NEW MIS Feb - 08_New MIS Sheets 3" xfId="289"/>
    <cellStyle name="_pgvcl-1_NEW MIS Feb - 08_New MIS Sheets 4" xfId="290"/>
    <cellStyle name="_pgvcl-1_NEW MIS Feb - 08_PBR" xfId="291"/>
    <cellStyle name="_pgvcl-1_NEW MIS Feb - 08_PBR 2" xfId="292"/>
    <cellStyle name="_pgvcl-1_NEW MIS Feb - 08_PBR 3" xfId="293"/>
    <cellStyle name="_pgvcl-1_NEW MIS Feb - 08_PBR 4" xfId="294"/>
    <cellStyle name="_pgvcl-1_NEW MIS Feb - 08_PBR CO_DAILY REPORT GIS - 20-01-09" xfId="295"/>
    <cellStyle name="_pgvcl-1_NEW MIS Feb - 08_PBR CO_DAILY REPORT GIS - 20-01-09 2" xfId="296"/>
    <cellStyle name="_pgvcl-1_NEW MIS Feb - 08_PBR CO_DAILY REPORT GIS - 20-01-09 3" xfId="297"/>
    <cellStyle name="_pgvcl-1_NEW MIS Feb - 08_PBR CO_DAILY REPORT GIS - 20-01-09 4" xfId="298"/>
    <cellStyle name="_pgvcl-1_NEW MIS Feb - 08_Point No.-3 T&amp;D _ 06-11-08" xfId="299"/>
    <cellStyle name="_pgvcl-1_NEW MIS Feb - 08_Point no.3_17-10-08" xfId="300"/>
    <cellStyle name="_pgvcl-1_NEW MIS Feb - 08_Sharing loss Aprl-08 to........" xfId="301"/>
    <cellStyle name="_pgvcl-1_NEW MIS Feb - 08_T&amp;D August-08" xfId="302"/>
    <cellStyle name="_pgvcl-1_NEW MIS Feb - 08_T&amp;D August-08 2" xfId="303"/>
    <cellStyle name="_pgvcl-1_NEW MIS Feb - 08_T&amp;D August-08 3" xfId="304"/>
    <cellStyle name="_pgvcl-1_NEW MIS Feb - 08_T&amp;D August-08 4" xfId="305"/>
    <cellStyle name="_pgvcl-1_NEW MIS Feb - 08_T&amp;D Data 2005-06 Onwards Database master" xfId="306"/>
    <cellStyle name="_pgvcl-1_NEW MIS Feb - 08_T&amp;D Dec-08" xfId="307"/>
    <cellStyle name="_pgvcl-1_NEW MIS Feb - 08_T&amp;D Dec-08 2" xfId="308"/>
    <cellStyle name="_pgvcl-1_NEW MIS Feb - 08_T&amp;D Dec-08 3" xfId="309"/>
    <cellStyle name="_pgvcl-1_NEW MIS Feb - 08_T&amp;D Dec-08 4" xfId="310"/>
    <cellStyle name="_pgvcl-1_NEW MIS Feb - 08_T&amp;D July-08" xfId="311"/>
    <cellStyle name="_pgvcl-1_NEW MIS Feb - 08_T&amp;D July-08 2" xfId="312"/>
    <cellStyle name="_pgvcl-1_NEW MIS Feb - 08_T&amp;D July-08 3" xfId="313"/>
    <cellStyle name="_pgvcl-1_NEW MIS Feb - 08_T&amp;D July-08 4" xfId="314"/>
    <cellStyle name="_pgvcl-1_NEW MIS Feb - 08_T&amp;D MAR--09" xfId="315"/>
    <cellStyle name="_pgvcl-1_NEW MIS Feb - 08_T&amp;D MAR--09 2" xfId="316"/>
    <cellStyle name="_pgvcl-1_NEW MIS Feb - 08_T&amp;D MAR--09 3" xfId="317"/>
    <cellStyle name="_pgvcl-1_NEW MIS Feb - 08_T&amp;D MAR--09 4" xfId="318"/>
    <cellStyle name="_pgvcl-1_NEW MIS Feb - 08_Urban Weekly 8 MAY 09" xfId="319"/>
    <cellStyle name="_pgvcl-1_NEW MIS Feb - 08_URBAN WEEKLY PBR CO" xfId="320"/>
    <cellStyle name="_pgvcl-1_NEW MIS Feb - 08_URBAN WEEKLY PBR CO 2" xfId="321"/>
    <cellStyle name="_pgvcl-1_NEW MIS Feb - 08_URBAN WEEKLY PBR CO 3" xfId="322"/>
    <cellStyle name="_pgvcl-1_NEW MIS Feb - 08_URBAN WEEKLY PBR CO 4" xfId="323"/>
    <cellStyle name="_pgvcl-1_NEW MIS Feb - 08_Weekly Urban PBR CO - 04-04-09 to 12-04-09" xfId="324"/>
    <cellStyle name="_pgvcl-1_NEW MIS Feb - 08_Weekly Urban PBR CO - 04-04-09 to 12-04-09 2" xfId="325"/>
    <cellStyle name="_pgvcl-1_NEW MIS Feb - 08_Weekly Urban PBR CO - 04-04-09 to 12-04-09 3" xfId="326"/>
    <cellStyle name="_pgvcl-1_NEW MIS Feb - 08_Weekly Urban PBR CO - 04-04-09 to 12-04-09 4" xfId="327"/>
    <cellStyle name="_pgvcl-1_NEW MIS Feb - 08_Weekly Urban PBR CO - 06-03-09 to 12-03-09" xfId="328"/>
    <cellStyle name="_pgvcl-1_NEW MIS Feb - 08_Weekly Urban PBR CO - 06-03-09 to 12-03-09 2" xfId="329"/>
    <cellStyle name="_pgvcl-1_NEW MIS Feb - 08_Weekly Urban PBR CO - 06-03-09 to 12-03-09 3" xfId="330"/>
    <cellStyle name="_pgvcl-1_NEW MIS Feb - 08_Weekly Urban PBR CO - 06-03-09 to 12-03-09 4" xfId="331"/>
    <cellStyle name="_pgvcl-1_NEW MIS Feb - 08_Weekly Urban PBR CO - 20-02-09 to 26-02-09" xfId="332"/>
    <cellStyle name="_pgvcl-1_NEW MIS Feb - 08_Weekly Urban PBR CO - 20-02-09 to 26-02-09 2" xfId="333"/>
    <cellStyle name="_pgvcl-1_NEW MIS Feb - 08_Weekly Urban PBR CO - 20-02-09 to 26-02-09 3" xfId="334"/>
    <cellStyle name="_pgvcl-1_NEW MIS Feb - 08_Weekly Urban PBR CO - 20-02-09 to 26-02-09 4" xfId="335"/>
    <cellStyle name="_pgvcl-1_NEW MIS Feb - 08_Weekly Urban PBR CO - 30-01-09 to 05-02-09" xfId="336"/>
    <cellStyle name="_pgvcl-1_NEW MIS Feb - 08_Weekly Urban PBR CO - 30-01-09 to 05-02-09 2" xfId="337"/>
    <cellStyle name="_pgvcl-1_NEW MIS Feb - 08_Weekly Urban PBR CO - 30-01-09 to 05-02-09 3" xfId="338"/>
    <cellStyle name="_pgvcl-1_NEW MIS Feb - 08_Weekly Urban PBR CO - 30-01-09 to 05-02-09 4" xfId="339"/>
    <cellStyle name="_pgvcl-1_NEW MIS Feb - 08_Weekly Urban PBR CO - 9-1-09 to 15.01.09" xfId="340"/>
    <cellStyle name="_pgvcl-1_NEW MIS Feb - 08_Weekly Urban PBR CO - 9-1-09 to 15.01.09 2" xfId="341"/>
    <cellStyle name="_pgvcl-1_NEW MIS Feb - 08_Weekly Urban PBR CO - 9-1-09 to 15.01.09 3" xfId="342"/>
    <cellStyle name="_pgvcl-1_NEW MIS Feb - 08_Weekly Urban PBR CO - 9-1-09 to 15.01.09 4" xfId="343"/>
    <cellStyle name="_pgvcl-1_NEW MIS Feb - 08_Weekly Urban PBR CO 01-05-09 to 07-05-09" xfId="344"/>
    <cellStyle name="_pgvcl-1_NEW MIS Feb - 08_Weekly Urban PBR CO 01-05-09 to 07-05-09 2" xfId="345"/>
    <cellStyle name="_pgvcl-1_NEW MIS Feb - 08_Weekly Urban PBR CO 01-05-09 to 07-05-09 3" xfId="346"/>
    <cellStyle name="_pgvcl-1_NEW MIS Feb - 08_Weekly Urban PBR CO 01-05-09 to 07-05-09 4" xfId="347"/>
    <cellStyle name="_pgvcl-1_NEW MIS Feb - 08_Weekly Urban PBR CO 10-04-09 to 16-04-09" xfId="348"/>
    <cellStyle name="_pgvcl-1_NEW MIS Feb - 08_Weekly Urban PBR CO 10-04-09 to 16-04-09 2" xfId="349"/>
    <cellStyle name="_pgvcl-1_NEW MIS Feb - 08_Weekly Urban PBR CO 10-04-09 to 16-04-09 3" xfId="350"/>
    <cellStyle name="_pgvcl-1_NEW MIS Feb - 08_Weekly Urban PBR CO 10-04-09 to 16-04-09 4" xfId="351"/>
    <cellStyle name="_pgvcl-1_NEW MIS Jan - 08" xfId="352"/>
    <cellStyle name="_pgvcl-1_NEW MIS Jan - 08_Book-DMTHL" xfId="353"/>
    <cellStyle name="_pgvcl-1_NEW MIS Jan - 08_Comparison" xfId="354"/>
    <cellStyle name="_pgvcl-1_NEW MIS Jan - 08_Comparison 2" xfId="355"/>
    <cellStyle name="_pgvcl-1_NEW MIS Jan - 08_Comparison 3" xfId="356"/>
    <cellStyle name="_pgvcl-1_NEW MIS Jan - 08_Comparison 4" xfId="357"/>
    <cellStyle name="_pgvcl-1_NEW MIS Jan - 08_Details of Selected Urban Feeder" xfId="358"/>
    <cellStyle name="_pgvcl-1_NEW MIS Jan - 08_Details of Selected Urban Feeder 2" xfId="359"/>
    <cellStyle name="_pgvcl-1_NEW MIS Jan - 08_Details of Selected Urban Feeder 3" xfId="360"/>
    <cellStyle name="_pgvcl-1_NEW MIS Jan - 08_Details of Selected Urban Feeder 4" xfId="361"/>
    <cellStyle name="_pgvcl-1_NEW MIS Jan - 08_DHTHL JAN-09" xfId="362"/>
    <cellStyle name="_pgvcl-1_NEW MIS Jan - 08_dnthl Feb-09" xfId="363"/>
    <cellStyle name="_pgvcl-1_NEW MIS Jan - 08_JGYssss" xfId="364"/>
    <cellStyle name="_pgvcl-1_NEW MIS Jan - 08_JGYssss 2" xfId="365"/>
    <cellStyle name="_pgvcl-1_NEW MIS Jan - 08_JGYssss 3" xfId="366"/>
    <cellStyle name="_pgvcl-1_NEW MIS Jan - 08_JGYssss 4" xfId="367"/>
    <cellStyle name="_pgvcl-1_NEW MIS Jan - 08_New MIS Sheets" xfId="368"/>
    <cellStyle name="_pgvcl-1_NEW MIS Jan - 08_New MIS Sheets 2" xfId="369"/>
    <cellStyle name="_pgvcl-1_NEW MIS Jan - 08_New MIS Sheets 3" xfId="370"/>
    <cellStyle name="_pgvcl-1_NEW MIS Jan - 08_New MIS Sheets 4" xfId="371"/>
    <cellStyle name="_pgvcl-1_NEW MIS Jan - 08_PBR" xfId="372"/>
    <cellStyle name="_pgvcl-1_NEW MIS Jan - 08_PBR 2" xfId="373"/>
    <cellStyle name="_pgvcl-1_NEW MIS Jan - 08_PBR 3" xfId="374"/>
    <cellStyle name="_pgvcl-1_NEW MIS Jan - 08_PBR 4" xfId="375"/>
    <cellStyle name="_pgvcl-1_NEW MIS Jan - 08_PBR CO_DAILY REPORT GIS - 20-01-09" xfId="376"/>
    <cellStyle name="_pgvcl-1_NEW MIS Jan - 08_PBR CO_DAILY REPORT GIS - 20-01-09 2" xfId="377"/>
    <cellStyle name="_pgvcl-1_NEW MIS Jan - 08_PBR CO_DAILY REPORT GIS - 20-01-09 3" xfId="378"/>
    <cellStyle name="_pgvcl-1_NEW MIS Jan - 08_PBR CO_DAILY REPORT GIS - 20-01-09 4" xfId="379"/>
    <cellStyle name="_pgvcl-1_NEW MIS Jan - 08_Point No.-3 T&amp;D _ 06-11-08" xfId="380"/>
    <cellStyle name="_pgvcl-1_NEW MIS Jan - 08_Point no.3_17-10-08" xfId="381"/>
    <cellStyle name="_pgvcl-1_NEW MIS Jan - 08_Sharing loss Aprl-08 to........" xfId="382"/>
    <cellStyle name="_pgvcl-1_NEW MIS Jan - 08_T&amp;D August-08" xfId="383"/>
    <cellStyle name="_pgvcl-1_NEW MIS Jan - 08_T&amp;D August-08 2" xfId="384"/>
    <cellStyle name="_pgvcl-1_NEW MIS Jan - 08_T&amp;D August-08 3" xfId="385"/>
    <cellStyle name="_pgvcl-1_NEW MIS Jan - 08_T&amp;D August-08 4" xfId="386"/>
    <cellStyle name="_pgvcl-1_NEW MIS Jan - 08_T&amp;D Data 2005-06 Onwards Database master" xfId="387"/>
    <cellStyle name="_pgvcl-1_NEW MIS Jan - 08_T&amp;D Dec-08" xfId="388"/>
    <cellStyle name="_pgvcl-1_NEW MIS Jan - 08_T&amp;D Dec-08 2" xfId="389"/>
    <cellStyle name="_pgvcl-1_NEW MIS Jan - 08_T&amp;D Dec-08 3" xfId="390"/>
    <cellStyle name="_pgvcl-1_NEW MIS Jan - 08_T&amp;D Dec-08 4" xfId="391"/>
    <cellStyle name="_pgvcl-1_NEW MIS Jan - 08_T&amp;D July-08" xfId="392"/>
    <cellStyle name="_pgvcl-1_NEW MIS Jan - 08_T&amp;D July-08 2" xfId="393"/>
    <cellStyle name="_pgvcl-1_NEW MIS Jan - 08_T&amp;D July-08 3" xfId="394"/>
    <cellStyle name="_pgvcl-1_NEW MIS Jan - 08_T&amp;D July-08 4" xfId="395"/>
    <cellStyle name="_pgvcl-1_NEW MIS Jan - 08_T&amp;D MAR--09" xfId="396"/>
    <cellStyle name="_pgvcl-1_NEW MIS Jan - 08_T&amp;D MAR--09 2" xfId="397"/>
    <cellStyle name="_pgvcl-1_NEW MIS Jan - 08_T&amp;D MAR--09 3" xfId="398"/>
    <cellStyle name="_pgvcl-1_NEW MIS Jan - 08_T&amp;D MAR--09 4" xfId="399"/>
    <cellStyle name="_pgvcl-1_NEW MIS Jan - 08_Urban Weekly 8 MAY 09" xfId="400"/>
    <cellStyle name="_pgvcl-1_NEW MIS Jan - 08_URBAN WEEKLY PBR CO" xfId="401"/>
    <cellStyle name="_pgvcl-1_NEW MIS Jan - 08_URBAN WEEKLY PBR CO 2" xfId="402"/>
    <cellStyle name="_pgvcl-1_NEW MIS Jan - 08_URBAN WEEKLY PBR CO 3" xfId="403"/>
    <cellStyle name="_pgvcl-1_NEW MIS Jan - 08_URBAN WEEKLY PBR CO 4" xfId="404"/>
    <cellStyle name="_pgvcl-1_NEW MIS Jan - 08_Weekly Urban PBR CO - 04-04-09 to 12-04-09" xfId="405"/>
    <cellStyle name="_pgvcl-1_NEW MIS Jan - 08_Weekly Urban PBR CO - 04-04-09 to 12-04-09 2" xfId="406"/>
    <cellStyle name="_pgvcl-1_NEW MIS Jan - 08_Weekly Urban PBR CO - 04-04-09 to 12-04-09 3" xfId="407"/>
    <cellStyle name="_pgvcl-1_NEW MIS Jan - 08_Weekly Urban PBR CO - 04-04-09 to 12-04-09 4" xfId="408"/>
    <cellStyle name="_pgvcl-1_NEW MIS Jan - 08_Weekly Urban PBR CO - 06-03-09 to 12-03-09" xfId="409"/>
    <cellStyle name="_pgvcl-1_NEW MIS Jan - 08_Weekly Urban PBR CO - 06-03-09 to 12-03-09 2" xfId="410"/>
    <cellStyle name="_pgvcl-1_NEW MIS Jan - 08_Weekly Urban PBR CO - 06-03-09 to 12-03-09 3" xfId="411"/>
    <cellStyle name="_pgvcl-1_NEW MIS Jan - 08_Weekly Urban PBR CO - 06-03-09 to 12-03-09 4" xfId="412"/>
    <cellStyle name="_pgvcl-1_NEW MIS Jan - 08_Weekly Urban PBR CO - 20-02-09 to 26-02-09" xfId="413"/>
    <cellStyle name="_pgvcl-1_NEW MIS Jan - 08_Weekly Urban PBR CO - 20-02-09 to 26-02-09 2" xfId="414"/>
    <cellStyle name="_pgvcl-1_NEW MIS Jan - 08_Weekly Urban PBR CO - 20-02-09 to 26-02-09 3" xfId="415"/>
    <cellStyle name="_pgvcl-1_NEW MIS Jan - 08_Weekly Urban PBR CO - 20-02-09 to 26-02-09 4" xfId="416"/>
    <cellStyle name="_pgvcl-1_NEW MIS Jan - 08_Weekly Urban PBR CO - 30-01-09 to 05-02-09" xfId="417"/>
    <cellStyle name="_pgvcl-1_NEW MIS Jan - 08_Weekly Urban PBR CO - 30-01-09 to 05-02-09 2" xfId="418"/>
    <cellStyle name="_pgvcl-1_NEW MIS Jan - 08_Weekly Urban PBR CO - 30-01-09 to 05-02-09 3" xfId="419"/>
    <cellStyle name="_pgvcl-1_NEW MIS Jan - 08_Weekly Urban PBR CO - 30-01-09 to 05-02-09 4" xfId="420"/>
    <cellStyle name="_pgvcl-1_NEW MIS Jan - 08_Weekly Urban PBR CO - 9-1-09 to 15.01.09" xfId="421"/>
    <cellStyle name="_pgvcl-1_NEW MIS Jan - 08_Weekly Urban PBR CO - 9-1-09 to 15.01.09 2" xfId="422"/>
    <cellStyle name="_pgvcl-1_NEW MIS Jan - 08_Weekly Urban PBR CO - 9-1-09 to 15.01.09 3" xfId="423"/>
    <cellStyle name="_pgvcl-1_NEW MIS Jan - 08_Weekly Urban PBR CO - 9-1-09 to 15.01.09 4" xfId="424"/>
    <cellStyle name="_pgvcl-1_NEW MIS Jan - 08_Weekly Urban PBR CO 01-05-09 to 07-05-09" xfId="425"/>
    <cellStyle name="_pgvcl-1_NEW MIS Jan - 08_Weekly Urban PBR CO 01-05-09 to 07-05-09 2" xfId="426"/>
    <cellStyle name="_pgvcl-1_NEW MIS Jan - 08_Weekly Urban PBR CO 01-05-09 to 07-05-09 3" xfId="427"/>
    <cellStyle name="_pgvcl-1_NEW MIS Jan - 08_Weekly Urban PBR CO 01-05-09 to 07-05-09 4" xfId="428"/>
    <cellStyle name="_pgvcl-1_NEW MIS Jan - 08_Weekly Urban PBR CO 10-04-09 to 16-04-09" xfId="429"/>
    <cellStyle name="_pgvcl-1_NEW MIS Jan - 08_Weekly Urban PBR CO 10-04-09 to 16-04-09 2" xfId="430"/>
    <cellStyle name="_pgvcl-1_NEW MIS Jan - 08_Weekly Urban PBR CO 10-04-09 to 16-04-09 3" xfId="431"/>
    <cellStyle name="_pgvcl-1_NEW MIS Jan - 08_Weekly Urban PBR CO 10-04-09 to 16-04-09 4" xfId="432"/>
    <cellStyle name="_pgvcl-1_NEW MIS Mar - 08" xfId="433"/>
    <cellStyle name="_pgvcl-1_NEW MIS Mar - 08 2" xfId="434"/>
    <cellStyle name="_pgvcl-1_NEW MIS Mar - 08 3" xfId="435"/>
    <cellStyle name="_pgvcl-1_NEW MIS Mar - 08 4" xfId="436"/>
    <cellStyle name="_pgvcl-1_PBR" xfId="437"/>
    <cellStyle name="_pgvcl-1_PBR 2" xfId="438"/>
    <cellStyle name="_pgvcl-1_PBR 3" xfId="439"/>
    <cellStyle name="_pgvcl-1_PBR 4" xfId="440"/>
    <cellStyle name="_pgvcl-1_PBR CO_DAILY REPORT GIS - 20-01-09" xfId="441"/>
    <cellStyle name="_pgvcl-1_PBR CO_DAILY REPORT GIS - 20-01-09 2" xfId="442"/>
    <cellStyle name="_pgvcl-1_PBR CO_DAILY REPORT GIS - 20-01-09 3" xfId="443"/>
    <cellStyle name="_pgvcl-1_PBR CO_DAILY REPORT GIS - 20-01-09 4" xfId="444"/>
    <cellStyle name="_pgvcl-1_PBR-7" xfId="445"/>
    <cellStyle name="_pgvcl-1_PBR-7 2" xfId="446"/>
    <cellStyle name="_pgvcl-1_PBR-7 3" xfId="447"/>
    <cellStyle name="_pgvcl-1_PBR-7 4" xfId="448"/>
    <cellStyle name="_pgvcl-1_PBR-7 FEB-11 " xfId="449"/>
    <cellStyle name="_pgvcl-1_Point No.-3 T&amp;D _ 06-11-08" xfId="450"/>
    <cellStyle name="_pgvcl-1_Point no.3_17-10-08" xfId="451"/>
    <cellStyle name="_pgvcl-1_sept JMN-7" xfId="452"/>
    <cellStyle name="_pgvcl-1_Sharing loss Aprl-08 to........" xfId="453"/>
    <cellStyle name="_pgvcl-1_T&amp;D August-08" xfId="454"/>
    <cellStyle name="_pgvcl-1_T&amp;D August-08 2" xfId="455"/>
    <cellStyle name="_pgvcl-1_T&amp;D August-08 3" xfId="456"/>
    <cellStyle name="_pgvcl-1_T&amp;D August-08 4" xfId="457"/>
    <cellStyle name="_pgvcl-1_T&amp;D Data 2005-06 Onwards Database master" xfId="458"/>
    <cellStyle name="_pgvcl-1_T&amp;D Dec-08" xfId="459"/>
    <cellStyle name="_pgvcl-1_T&amp;D Dec-08 2" xfId="460"/>
    <cellStyle name="_pgvcl-1_T&amp;D Dec-08 3" xfId="461"/>
    <cellStyle name="_pgvcl-1_T&amp;D Dec-08 4" xfId="462"/>
    <cellStyle name="_pgvcl-1_T&amp;D July-08" xfId="463"/>
    <cellStyle name="_pgvcl-1_T&amp;D July-08 2" xfId="464"/>
    <cellStyle name="_pgvcl-1_T&amp;D July-08 3" xfId="465"/>
    <cellStyle name="_pgvcl-1_T&amp;D July-08 4" xfId="466"/>
    <cellStyle name="_pgvcl-1_T&amp;D MAR--09" xfId="467"/>
    <cellStyle name="_pgvcl-1_T&amp;D MAR--09 2" xfId="468"/>
    <cellStyle name="_pgvcl-1_T&amp;D MAR--09 3" xfId="469"/>
    <cellStyle name="_pgvcl-1_T&amp;D MAR--09 4" xfId="470"/>
    <cellStyle name="_pgvcl-1_Urban Weekly 8 MAY 09" xfId="471"/>
    <cellStyle name="_pgvcl-1_URBAN WEEKLY PBR CO" xfId="472"/>
    <cellStyle name="_pgvcl-1_URBAN WEEKLY PBR CO 2" xfId="473"/>
    <cellStyle name="_pgvcl-1_URBAN WEEKLY PBR CO 3" xfId="474"/>
    <cellStyle name="_pgvcl-1_URBAN WEEKLY PBR CO 4" xfId="475"/>
    <cellStyle name="_pgvcl-1_Weekly Urban PBR CO - 04-04-09 to 12-04-09" xfId="476"/>
    <cellStyle name="_pgvcl-1_Weekly Urban PBR CO - 04-04-09 to 12-04-09 2" xfId="477"/>
    <cellStyle name="_pgvcl-1_Weekly Urban PBR CO - 04-04-09 to 12-04-09 3" xfId="478"/>
    <cellStyle name="_pgvcl-1_Weekly Urban PBR CO - 04-04-09 to 12-04-09 4" xfId="479"/>
    <cellStyle name="_pgvcl-1_Weekly Urban PBR CO - 06-03-09 to 12-03-09" xfId="480"/>
    <cellStyle name="_pgvcl-1_Weekly Urban PBR CO - 06-03-09 to 12-03-09 2" xfId="481"/>
    <cellStyle name="_pgvcl-1_Weekly Urban PBR CO - 06-03-09 to 12-03-09 3" xfId="482"/>
    <cellStyle name="_pgvcl-1_Weekly Urban PBR CO - 06-03-09 to 12-03-09 4" xfId="483"/>
    <cellStyle name="_pgvcl-1_Weekly Urban PBR CO - 20-02-09 to 26-02-09" xfId="484"/>
    <cellStyle name="_pgvcl-1_Weekly Urban PBR CO - 20-02-09 to 26-02-09 2" xfId="485"/>
    <cellStyle name="_pgvcl-1_Weekly Urban PBR CO - 20-02-09 to 26-02-09 3" xfId="486"/>
    <cellStyle name="_pgvcl-1_Weekly Urban PBR CO - 20-02-09 to 26-02-09 4" xfId="487"/>
    <cellStyle name="_pgvcl-1_Weekly Urban PBR CO - 30-01-09 to 05-02-09" xfId="488"/>
    <cellStyle name="_pgvcl-1_Weekly Urban PBR CO - 30-01-09 to 05-02-09 2" xfId="489"/>
    <cellStyle name="_pgvcl-1_Weekly Urban PBR CO - 30-01-09 to 05-02-09 3" xfId="490"/>
    <cellStyle name="_pgvcl-1_Weekly Urban PBR CO - 30-01-09 to 05-02-09 4" xfId="491"/>
    <cellStyle name="_pgvcl-1_Weekly Urban PBR CO - 9-1-09 to 15.01.09" xfId="492"/>
    <cellStyle name="_pgvcl-1_Weekly Urban PBR CO - 9-1-09 to 15.01.09 2" xfId="493"/>
    <cellStyle name="_pgvcl-1_Weekly Urban PBR CO - 9-1-09 to 15.01.09 3" xfId="494"/>
    <cellStyle name="_pgvcl-1_Weekly Urban PBR CO - 9-1-09 to 15.01.09 4" xfId="495"/>
    <cellStyle name="_pgvcl-1_Weekly Urban PBR CO 01-05-09 to 07-05-09" xfId="496"/>
    <cellStyle name="_pgvcl-1_Weekly Urban PBR CO 01-05-09 to 07-05-09 2" xfId="497"/>
    <cellStyle name="_pgvcl-1_Weekly Urban PBR CO 01-05-09 to 07-05-09 3" xfId="498"/>
    <cellStyle name="_pgvcl-1_Weekly Urban PBR CO 01-05-09 to 07-05-09 4" xfId="499"/>
    <cellStyle name="_pgvcl-1_Weekly Urban PBR CO 10-04-09 to 16-04-09" xfId="500"/>
    <cellStyle name="_pgvcl-1_Weekly Urban PBR CO 10-04-09 to 16-04-09 2" xfId="501"/>
    <cellStyle name="_pgvcl-1_Weekly Urban PBR CO 10-04-09 to 16-04-09 3" xfId="502"/>
    <cellStyle name="_pgvcl-1_Weekly Urban PBR CO 10-04-09 to 16-04-09 4" xfId="503"/>
    <cellStyle name="_pgvcl-1-1" xfId="504"/>
    <cellStyle name="_pgvcl-1-1 2" xfId="505"/>
    <cellStyle name="_pgvcl-1-1 3" xfId="506"/>
    <cellStyle name="_pgvcl-1-1 4" xfId="507"/>
    <cellStyle name="_pgvcl-1-1_Accident - 2007-08 + 2008-09 -- 15.12.08" xfId="508"/>
    <cellStyle name="_pgvcl-1-1_Accident - 2007-08 + 2008-09 -- 15.12.08 2" xfId="509"/>
    <cellStyle name="_pgvcl-1-1_Accident - 2007-08 + 2008-09 -- 15.12.08 3" xfId="510"/>
    <cellStyle name="_pgvcl-1-1_Accident - 2007-08 + 2008-09 -- 15.12.08 4" xfId="511"/>
    <cellStyle name="_pgvcl-1-1_Accident Detail 2006-07, 2007-08, 2008-09" xfId="512"/>
    <cellStyle name="_pgvcl-1-1_Accident S-dn wise up to Nov. 08 for SE's Conference" xfId="513"/>
    <cellStyle name="_pgvcl-1-1_Accident S-dn wise up to Nov. 08 for SE's Conference 2" xfId="514"/>
    <cellStyle name="_pgvcl-1-1_Accident S-dn wise up to Nov. 08 for SE's Conference 3" xfId="515"/>
    <cellStyle name="_pgvcl-1-1_Accident S-dn wise up to Nov. 08 for SE's Conference 4" xfId="516"/>
    <cellStyle name="_pgvcl-1-1_Book-DMTHL" xfId="517"/>
    <cellStyle name="_pgvcl-1-1_Comparison" xfId="518"/>
    <cellStyle name="_pgvcl-1-1_Comparison 2" xfId="519"/>
    <cellStyle name="_pgvcl-1-1_Comparison 3" xfId="520"/>
    <cellStyle name="_pgvcl-1-1_Comparison 4" xfId="521"/>
    <cellStyle name="_pgvcl-1-1_Details of Selected Urban Feeder" xfId="522"/>
    <cellStyle name="_pgvcl-1-1_Details of Selected Urban Feeder 2" xfId="523"/>
    <cellStyle name="_pgvcl-1-1_Details of Selected Urban Feeder 3" xfId="524"/>
    <cellStyle name="_pgvcl-1-1_Details of Selected Urban Feeder 4" xfId="525"/>
    <cellStyle name="_pgvcl-1-1_DHTHL JAN-09" xfId="526"/>
    <cellStyle name="_pgvcl-1-1_dnthl Feb-09" xfId="527"/>
    <cellStyle name="_pgvcl-1-1_JGYssss" xfId="528"/>
    <cellStyle name="_pgvcl-1-1_JGYssss 2" xfId="529"/>
    <cellStyle name="_pgvcl-1-1_JGYssss 3" xfId="530"/>
    <cellStyle name="_pgvcl-1-1_JGYssss 4" xfId="531"/>
    <cellStyle name="_pgvcl-1-1_JMN-7" xfId="532"/>
    <cellStyle name="_pgvcl-1-1_JMN-7 2" xfId="533"/>
    <cellStyle name="_pgvcl-1-1_JMN-7 3" xfId="534"/>
    <cellStyle name="_pgvcl-1-1_JMN-7 4" xfId="535"/>
    <cellStyle name="_pgvcl-1-1_JMN-77" xfId="536"/>
    <cellStyle name="_pgvcl-1-1_JMN-77 2" xfId="537"/>
    <cellStyle name="_pgvcl-1-1_JMN-77 3" xfId="538"/>
    <cellStyle name="_pgvcl-1-1_JMN-77 4" xfId="539"/>
    <cellStyle name="_pgvcl-1-1_JND - 5" xfId="540"/>
    <cellStyle name="_pgvcl-1-1_JND - 5 2" xfId="541"/>
    <cellStyle name="_pgvcl-1-1_JND - 5 3" xfId="542"/>
    <cellStyle name="_pgvcl-1-1_JND - 5 4" xfId="543"/>
    <cellStyle name="_pgvcl-1-1_JND 50" xfId="544"/>
    <cellStyle name="_pgvcl-1-1_JND 50 2" xfId="545"/>
    <cellStyle name="_pgvcl-1-1_JND 50 3" xfId="546"/>
    <cellStyle name="_pgvcl-1-1_JND 50 4" xfId="547"/>
    <cellStyle name="_pgvcl-1-1_NEW MIS Feb - 08" xfId="548"/>
    <cellStyle name="_pgvcl-1-1_NEW MIS Feb - 08_Book-DMTHL" xfId="549"/>
    <cellStyle name="_pgvcl-1-1_NEW MIS Feb - 08_Comparison" xfId="550"/>
    <cellStyle name="_pgvcl-1-1_NEW MIS Feb - 08_Comparison 2" xfId="551"/>
    <cellStyle name="_pgvcl-1-1_NEW MIS Feb - 08_Comparison 3" xfId="552"/>
    <cellStyle name="_pgvcl-1-1_NEW MIS Feb - 08_Comparison 4" xfId="553"/>
    <cellStyle name="_pgvcl-1-1_NEW MIS Feb - 08_Details of Selected Urban Feeder" xfId="554"/>
    <cellStyle name="_pgvcl-1-1_NEW MIS Feb - 08_Details of Selected Urban Feeder 2" xfId="555"/>
    <cellStyle name="_pgvcl-1-1_NEW MIS Feb - 08_Details of Selected Urban Feeder 3" xfId="556"/>
    <cellStyle name="_pgvcl-1-1_NEW MIS Feb - 08_Details of Selected Urban Feeder 4" xfId="557"/>
    <cellStyle name="_pgvcl-1-1_NEW MIS Feb - 08_DHTHL JAN-09" xfId="558"/>
    <cellStyle name="_pgvcl-1-1_NEW MIS Feb - 08_dnthl Feb-09" xfId="559"/>
    <cellStyle name="_pgvcl-1-1_NEW MIS Feb - 08_JGYssss" xfId="560"/>
    <cellStyle name="_pgvcl-1-1_NEW MIS Feb - 08_JGYssss 2" xfId="561"/>
    <cellStyle name="_pgvcl-1-1_NEW MIS Feb - 08_JGYssss 3" xfId="562"/>
    <cellStyle name="_pgvcl-1-1_NEW MIS Feb - 08_JGYssss 4" xfId="563"/>
    <cellStyle name="_pgvcl-1-1_NEW MIS Feb - 08_New MIS Sheets" xfId="564"/>
    <cellStyle name="_pgvcl-1-1_NEW MIS Feb - 08_New MIS Sheets 2" xfId="565"/>
    <cellStyle name="_pgvcl-1-1_NEW MIS Feb - 08_New MIS Sheets 3" xfId="566"/>
    <cellStyle name="_pgvcl-1-1_NEW MIS Feb - 08_New MIS Sheets 4" xfId="567"/>
    <cellStyle name="_pgvcl-1-1_NEW MIS Feb - 08_PBR" xfId="568"/>
    <cellStyle name="_pgvcl-1-1_NEW MIS Feb - 08_PBR 2" xfId="569"/>
    <cellStyle name="_pgvcl-1-1_NEW MIS Feb - 08_PBR 3" xfId="570"/>
    <cellStyle name="_pgvcl-1-1_NEW MIS Feb - 08_PBR 4" xfId="571"/>
    <cellStyle name="_pgvcl-1-1_NEW MIS Feb - 08_PBR CO_DAILY REPORT GIS - 20-01-09" xfId="572"/>
    <cellStyle name="_pgvcl-1-1_NEW MIS Feb - 08_PBR CO_DAILY REPORT GIS - 20-01-09 2" xfId="573"/>
    <cellStyle name="_pgvcl-1-1_NEW MIS Feb - 08_PBR CO_DAILY REPORT GIS - 20-01-09 3" xfId="574"/>
    <cellStyle name="_pgvcl-1-1_NEW MIS Feb - 08_PBR CO_DAILY REPORT GIS - 20-01-09 4" xfId="575"/>
    <cellStyle name="_pgvcl-1-1_NEW MIS Feb - 08_Point No.-3 T&amp;D _ 06-11-08" xfId="576"/>
    <cellStyle name="_pgvcl-1-1_NEW MIS Feb - 08_Point no.3_17-10-08" xfId="577"/>
    <cellStyle name="_pgvcl-1-1_NEW MIS Feb - 08_Sharing loss Aprl-08 to........" xfId="578"/>
    <cellStyle name="_pgvcl-1-1_NEW MIS Feb - 08_T&amp;D August-08" xfId="579"/>
    <cellStyle name="_pgvcl-1-1_NEW MIS Feb - 08_T&amp;D August-08 2" xfId="580"/>
    <cellStyle name="_pgvcl-1-1_NEW MIS Feb - 08_T&amp;D August-08 3" xfId="581"/>
    <cellStyle name="_pgvcl-1-1_NEW MIS Feb - 08_T&amp;D August-08 4" xfId="582"/>
    <cellStyle name="_pgvcl-1-1_NEW MIS Feb - 08_T&amp;D Data 2005-06 Onwards Database master" xfId="583"/>
    <cellStyle name="_pgvcl-1-1_NEW MIS Feb - 08_T&amp;D Dec-08" xfId="584"/>
    <cellStyle name="_pgvcl-1-1_NEW MIS Feb - 08_T&amp;D Dec-08 2" xfId="585"/>
    <cellStyle name="_pgvcl-1-1_NEW MIS Feb - 08_T&amp;D Dec-08 3" xfId="586"/>
    <cellStyle name="_pgvcl-1-1_NEW MIS Feb - 08_T&amp;D Dec-08 4" xfId="587"/>
    <cellStyle name="_pgvcl-1-1_NEW MIS Feb - 08_T&amp;D July-08" xfId="588"/>
    <cellStyle name="_pgvcl-1-1_NEW MIS Feb - 08_T&amp;D July-08 2" xfId="589"/>
    <cellStyle name="_pgvcl-1-1_NEW MIS Feb - 08_T&amp;D July-08 3" xfId="590"/>
    <cellStyle name="_pgvcl-1-1_NEW MIS Feb - 08_T&amp;D July-08 4" xfId="591"/>
    <cellStyle name="_pgvcl-1-1_NEW MIS Feb - 08_T&amp;D MAR--09" xfId="592"/>
    <cellStyle name="_pgvcl-1-1_NEW MIS Feb - 08_T&amp;D MAR--09 2" xfId="593"/>
    <cellStyle name="_pgvcl-1-1_NEW MIS Feb - 08_T&amp;D MAR--09 3" xfId="594"/>
    <cellStyle name="_pgvcl-1-1_NEW MIS Feb - 08_T&amp;D MAR--09 4" xfId="595"/>
    <cellStyle name="_pgvcl-1-1_NEW MIS Feb - 08_Urban Weekly 8 MAY 09" xfId="596"/>
    <cellStyle name="_pgvcl-1-1_NEW MIS Feb - 08_URBAN WEEKLY PBR CO" xfId="597"/>
    <cellStyle name="_pgvcl-1-1_NEW MIS Feb - 08_URBAN WEEKLY PBR CO 2" xfId="598"/>
    <cellStyle name="_pgvcl-1-1_NEW MIS Feb - 08_URBAN WEEKLY PBR CO 3" xfId="599"/>
    <cellStyle name="_pgvcl-1-1_NEW MIS Feb - 08_URBAN WEEKLY PBR CO 4" xfId="600"/>
    <cellStyle name="_pgvcl-1-1_NEW MIS Feb - 08_Weekly Urban PBR CO - 04-04-09 to 12-04-09" xfId="601"/>
    <cellStyle name="_pgvcl-1-1_NEW MIS Feb - 08_Weekly Urban PBR CO - 04-04-09 to 12-04-09 2" xfId="602"/>
    <cellStyle name="_pgvcl-1-1_NEW MIS Feb - 08_Weekly Urban PBR CO - 04-04-09 to 12-04-09 3" xfId="603"/>
    <cellStyle name="_pgvcl-1-1_NEW MIS Feb - 08_Weekly Urban PBR CO - 04-04-09 to 12-04-09 4" xfId="604"/>
    <cellStyle name="_pgvcl-1-1_NEW MIS Feb - 08_Weekly Urban PBR CO - 06-03-09 to 12-03-09" xfId="605"/>
    <cellStyle name="_pgvcl-1-1_NEW MIS Feb - 08_Weekly Urban PBR CO - 06-03-09 to 12-03-09 2" xfId="606"/>
    <cellStyle name="_pgvcl-1-1_NEW MIS Feb - 08_Weekly Urban PBR CO - 06-03-09 to 12-03-09 3" xfId="607"/>
    <cellStyle name="_pgvcl-1-1_NEW MIS Feb - 08_Weekly Urban PBR CO - 06-03-09 to 12-03-09 4" xfId="608"/>
    <cellStyle name="_pgvcl-1-1_NEW MIS Feb - 08_Weekly Urban PBR CO - 20-02-09 to 26-02-09" xfId="609"/>
    <cellStyle name="_pgvcl-1-1_NEW MIS Feb - 08_Weekly Urban PBR CO - 20-02-09 to 26-02-09 2" xfId="610"/>
    <cellStyle name="_pgvcl-1-1_NEW MIS Feb - 08_Weekly Urban PBR CO - 20-02-09 to 26-02-09 3" xfId="611"/>
    <cellStyle name="_pgvcl-1-1_NEW MIS Feb - 08_Weekly Urban PBR CO - 20-02-09 to 26-02-09 4" xfId="612"/>
    <cellStyle name="_pgvcl-1-1_NEW MIS Feb - 08_Weekly Urban PBR CO - 30-01-09 to 05-02-09" xfId="613"/>
    <cellStyle name="_pgvcl-1-1_NEW MIS Feb - 08_Weekly Urban PBR CO - 30-01-09 to 05-02-09 2" xfId="614"/>
    <cellStyle name="_pgvcl-1-1_NEW MIS Feb - 08_Weekly Urban PBR CO - 30-01-09 to 05-02-09 3" xfId="615"/>
    <cellStyle name="_pgvcl-1-1_NEW MIS Feb - 08_Weekly Urban PBR CO - 30-01-09 to 05-02-09 4" xfId="616"/>
    <cellStyle name="_pgvcl-1-1_NEW MIS Feb - 08_Weekly Urban PBR CO - 9-1-09 to 15.01.09" xfId="617"/>
    <cellStyle name="_pgvcl-1-1_NEW MIS Feb - 08_Weekly Urban PBR CO - 9-1-09 to 15.01.09 2" xfId="618"/>
    <cellStyle name="_pgvcl-1-1_NEW MIS Feb - 08_Weekly Urban PBR CO - 9-1-09 to 15.01.09 3" xfId="619"/>
    <cellStyle name="_pgvcl-1-1_NEW MIS Feb - 08_Weekly Urban PBR CO - 9-1-09 to 15.01.09 4" xfId="620"/>
    <cellStyle name="_pgvcl-1-1_NEW MIS Feb - 08_Weekly Urban PBR CO 01-05-09 to 07-05-09" xfId="621"/>
    <cellStyle name="_pgvcl-1-1_NEW MIS Feb - 08_Weekly Urban PBR CO 01-05-09 to 07-05-09 2" xfId="622"/>
    <cellStyle name="_pgvcl-1-1_NEW MIS Feb - 08_Weekly Urban PBR CO 01-05-09 to 07-05-09 3" xfId="623"/>
    <cellStyle name="_pgvcl-1-1_NEW MIS Feb - 08_Weekly Urban PBR CO 01-05-09 to 07-05-09 4" xfId="624"/>
    <cellStyle name="_pgvcl-1-1_NEW MIS Feb - 08_Weekly Urban PBR CO 10-04-09 to 16-04-09" xfId="625"/>
    <cellStyle name="_pgvcl-1-1_NEW MIS Feb - 08_Weekly Urban PBR CO 10-04-09 to 16-04-09 2" xfId="626"/>
    <cellStyle name="_pgvcl-1-1_NEW MIS Feb - 08_Weekly Urban PBR CO 10-04-09 to 16-04-09 3" xfId="627"/>
    <cellStyle name="_pgvcl-1-1_NEW MIS Feb - 08_Weekly Urban PBR CO 10-04-09 to 16-04-09 4" xfId="628"/>
    <cellStyle name="_pgvcl-1-1_NEW MIS Jan - 08" xfId="629"/>
    <cellStyle name="_pgvcl-1-1_NEW MIS Jan - 08_Book-DMTHL" xfId="630"/>
    <cellStyle name="_pgvcl-1-1_NEW MIS Jan - 08_Comparison" xfId="631"/>
    <cellStyle name="_pgvcl-1-1_NEW MIS Jan - 08_Comparison 2" xfId="632"/>
    <cellStyle name="_pgvcl-1-1_NEW MIS Jan - 08_Comparison 3" xfId="633"/>
    <cellStyle name="_pgvcl-1-1_NEW MIS Jan - 08_Comparison 4" xfId="634"/>
    <cellStyle name="_pgvcl-1-1_NEW MIS Jan - 08_Details of Selected Urban Feeder" xfId="635"/>
    <cellStyle name="_pgvcl-1-1_NEW MIS Jan - 08_Details of Selected Urban Feeder 2" xfId="636"/>
    <cellStyle name="_pgvcl-1-1_NEW MIS Jan - 08_Details of Selected Urban Feeder 3" xfId="637"/>
    <cellStyle name="_pgvcl-1-1_NEW MIS Jan - 08_Details of Selected Urban Feeder 4" xfId="638"/>
    <cellStyle name="_pgvcl-1-1_NEW MIS Jan - 08_DHTHL JAN-09" xfId="639"/>
    <cellStyle name="_pgvcl-1-1_NEW MIS Jan - 08_dnthl Feb-09" xfId="640"/>
    <cellStyle name="_pgvcl-1-1_NEW MIS Jan - 08_JGYssss" xfId="641"/>
    <cellStyle name="_pgvcl-1-1_NEW MIS Jan - 08_JGYssss 2" xfId="642"/>
    <cellStyle name="_pgvcl-1-1_NEW MIS Jan - 08_JGYssss 3" xfId="643"/>
    <cellStyle name="_pgvcl-1-1_NEW MIS Jan - 08_JGYssss 4" xfId="644"/>
    <cellStyle name="_pgvcl-1-1_NEW MIS Jan - 08_New MIS Sheets" xfId="645"/>
    <cellStyle name="_pgvcl-1-1_NEW MIS Jan - 08_New MIS Sheets 2" xfId="646"/>
    <cellStyle name="_pgvcl-1-1_NEW MIS Jan - 08_New MIS Sheets 3" xfId="647"/>
    <cellStyle name="_pgvcl-1-1_NEW MIS Jan - 08_New MIS Sheets 4" xfId="648"/>
    <cellStyle name="_pgvcl-1-1_NEW MIS Jan - 08_PBR" xfId="649"/>
    <cellStyle name="_pgvcl-1-1_NEW MIS Jan - 08_PBR 2" xfId="650"/>
    <cellStyle name="_pgvcl-1-1_NEW MIS Jan - 08_PBR 3" xfId="651"/>
    <cellStyle name="_pgvcl-1-1_NEW MIS Jan - 08_PBR 4" xfId="652"/>
    <cellStyle name="_pgvcl-1-1_NEW MIS Jan - 08_PBR CO_DAILY REPORT GIS - 20-01-09" xfId="653"/>
    <cellStyle name="_pgvcl-1-1_NEW MIS Jan - 08_PBR CO_DAILY REPORT GIS - 20-01-09 2" xfId="654"/>
    <cellStyle name="_pgvcl-1-1_NEW MIS Jan - 08_PBR CO_DAILY REPORT GIS - 20-01-09 3" xfId="655"/>
    <cellStyle name="_pgvcl-1-1_NEW MIS Jan - 08_PBR CO_DAILY REPORT GIS - 20-01-09 4" xfId="656"/>
    <cellStyle name="_pgvcl-1-1_NEW MIS Jan - 08_Point No.-3 T&amp;D _ 06-11-08" xfId="657"/>
    <cellStyle name="_pgvcl-1-1_NEW MIS Jan - 08_Point no.3_17-10-08" xfId="658"/>
    <cellStyle name="_pgvcl-1-1_NEW MIS Jan - 08_Sharing loss Aprl-08 to........" xfId="659"/>
    <cellStyle name="_pgvcl-1-1_NEW MIS Jan - 08_T&amp;D August-08" xfId="660"/>
    <cellStyle name="_pgvcl-1-1_NEW MIS Jan - 08_T&amp;D August-08 2" xfId="661"/>
    <cellStyle name="_pgvcl-1-1_NEW MIS Jan - 08_T&amp;D August-08 3" xfId="662"/>
    <cellStyle name="_pgvcl-1-1_NEW MIS Jan - 08_T&amp;D August-08 4" xfId="663"/>
    <cellStyle name="_pgvcl-1-1_NEW MIS Jan - 08_T&amp;D Data 2005-06 Onwards Database master" xfId="664"/>
    <cellStyle name="_pgvcl-1-1_NEW MIS Jan - 08_T&amp;D Dec-08" xfId="665"/>
    <cellStyle name="_pgvcl-1-1_NEW MIS Jan - 08_T&amp;D Dec-08 2" xfId="666"/>
    <cellStyle name="_pgvcl-1-1_NEW MIS Jan - 08_T&amp;D Dec-08 3" xfId="667"/>
    <cellStyle name="_pgvcl-1-1_NEW MIS Jan - 08_T&amp;D Dec-08 4" xfId="668"/>
    <cellStyle name="_pgvcl-1-1_NEW MIS Jan - 08_T&amp;D July-08" xfId="669"/>
    <cellStyle name="_pgvcl-1-1_NEW MIS Jan - 08_T&amp;D July-08 2" xfId="670"/>
    <cellStyle name="_pgvcl-1-1_NEW MIS Jan - 08_T&amp;D July-08 3" xfId="671"/>
    <cellStyle name="_pgvcl-1-1_NEW MIS Jan - 08_T&amp;D July-08 4" xfId="672"/>
    <cellStyle name="_pgvcl-1-1_NEW MIS Jan - 08_T&amp;D MAR--09" xfId="673"/>
    <cellStyle name="_pgvcl-1-1_NEW MIS Jan - 08_T&amp;D MAR--09 2" xfId="674"/>
    <cellStyle name="_pgvcl-1-1_NEW MIS Jan - 08_T&amp;D MAR--09 3" xfId="675"/>
    <cellStyle name="_pgvcl-1-1_NEW MIS Jan - 08_T&amp;D MAR--09 4" xfId="676"/>
    <cellStyle name="_pgvcl-1-1_NEW MIS Jan - 08_Urban Weekly 8 MAY 09" xfId="677"/>
    <cellStyle name="_pgvcl-1-1_NEW MIS Jan - 08_URBAN WEEKLY PBR CO" xfId="678"/>
    <cellStyle name="_pgvcl-1-1_NEW MIS Jan - 08_URBAN WEEKLY PBR CO 2" xfId="679"/>
    <cellStyle name="_pgvcl-1-1_NEW MIS Jan - 08_URBAN WEEKLY PBR CO 3" xfId="680"/>
    <cellStyle name="_pgvcl-1-1_NEW MIS Jan - 08_URBAN WEEKLY PBR CO 4" xfId="681"/>
    <cellStyle name="_pgvcl-1-1_NEW MIS Jan - 08_Weekly Urban PBR CO - 04-04-09 to 12-04-09" xfId="682"/>
    <cellStyle name="_pgvcl-1-1_NEW MIS Jan - 08_Weekly Urban PBR CO - 04-04-09 to 12-04-09 2" xfId="683"/>
    <cellStyle name="_pgvcl-1-1_NEW MIS Jan - 08_Weekly Urban PBR CO - 04-04-09 to 12-04-09 3" xfId="684"/>
    <cellStyle name="_pgvcl-1-1_NEW MIS Jan - 08_Weekly Urban PBR CO - 04-04-09 to 12-04-09 4" xfId="685"/>
    <cellStyle name="_pgvcl-1-1_NEW MIS Jan - 08_Weekly Urban PBR CO - 06-03-09 to 12-03-09" xfId="686"/>
    <cellStyle name="_pgvcl-1-1_NEW MIS Jan - 08_Weekly Urban PBR CO - 06-03-09 to 12-03-09 2" xfId="687"/>
    <cellStyle name="_pgvcl-1-1_NEW MIS Jan - 08_Weekly Urban PBR CO - 06-03-09 to 12-03-09 3" xfId="688"/>
    <cellStyle name="_pgvcl-1-1_NEW MIS Jan - 08_Weekly Urban PBR CO - 06-03-09 to 12-03-09 4" xfId="689"/>
    <cellStyle name="_pgvcl-1-1_NEW MIS Jan - 08_Weekly Urban PBR CO - 20-02-09 to 26-02-09" xfId="690"/>
    <cellStyle name="_pgvcl-1-1_NEW MIS Jan - 08_Weekly Urban PBR CO - 20-02-09 to 26-02-09 2" xfId="691"/>
    <cellStyle name="_pgvcl-1-1_NEW MIS Jan - 08_Weekly Urban PBR CO - 20-02-09 to 26-02-09 3" xfId="692"/>
    <cellStyle name="_pgvcl-1-1_NEW MIS Jan - 08_Weekly Urban PBR CO - 20-02-09 to 26-02-09 4" xfId="693"/>
    <cellStyle name="_pgvcl-1-1_NEW MIS Jan - 08_Weekly Urban PBR CO - 30-01-09 to 05-02-09" xfId="694"/>
    <cellStyle name="_pgvcl-1-1_NEW MIS Jan - 08_Weekly Urban PBR CO - 30-01-09 to 05-02-09 2" xfId="695"/>
    <cellStyle name="_pgvcl-1-1_NEW MIS Jan - 08_Weekly Urban PBR CO - 30-01-09 to 05-02-09 3" xfId="696"/>
    <cellStyle name="_pgvcl-1-1_NEW MIS Jan - 08_Weekly Urban PBR CO - 30-01-09 to 05-02-09 4" xfId="697"/>
    <cellStyle name="_pgvcl-1-1_NEW MIS Jan - 08_Weekly Urban PBR CO - 9-1-09 to 15.01.09" xfId="698"/>
    <cellStyle name="_pgvcl-1-1_NEW MIS Jan - 08_Weekly Urban PBR CO - 9-1-09 to 15.01.09 2" xfId="699"/>
    <cellStyle name="_pgvcl-1-1_NEW MIS Jan - 08_Weekly Urban PBR CO - 9-1-09 to 15.01.09 3" xfId="700"/>
    <cellStyle name="_pgvcl-1-1_NEW MIS Jan - 08_Weekly Urban PBR CO - 9-1-09 to 15.01.09 4" xfId="701"/>
    <cellStyle name="_pgvcl-1-1_NEW MIS Jan - 08_Weekly Urban PBR CO 01-05-09 to 07-05-09" xfId="702"/>
    <cellStyle name="_pgvcl-1-1_NEW MIS Jan - 08_Weekly Urban PBR CO 01-05-09 to 07-05-09 2" xfId="703"/>
    <cellStyle name="_pgvcl-1-1_NEW MIS Jan - 08_Weekly Urban PBR CO 01-05-09 to 07-05-09 3" xfId="704"/>
    <cellStyle name="_pgvcl-1-1_NEW MIS Jan - 08_Weekly Urban PBR CO 01-05-09 to 07-05-09 4" xfId="705"/>
    <cellStyle name="_pgvcl-1-1_NEW MIS Jan - 08_Weekly Urban PBR CO 10-04-09 to 16-04-09" xfId="706"/>
    <cellStyle name="_pgvcl-1-1_NEW MIS Jan - 08_Weekly Urban PBR CO 10-04-09 to 16-04-09 2" xfId="707"/>
    <cellStyle name="_pgvcl-1-1_NEW MIS Jan - 08_Weekly Urban PBR CO 10-04-09 to 16-04-09 3" xfId="708"/>
    <cellStyle name="_pgvcl-1-1_NEW MIS Jan - 08_Weekly Urban PBR CO 10-04-09 to 16-04-09 4" xfId="709"/>
    <cellStyle name="_pgvcl-1-1_NEW MIS Mar - 08" xfId="710"/>
    <cellStyle name="_pgvcl-1-1_NEW MIS Mar - 08 2" xfId="711"/>
    <cellStyle name="_pgvcl-1-1_NEW MIS Mar - 08 3" xfId="712"/>
    <cellStyle name="_pgvcl-1-1_NEW MIS Mar - 08 4" xfId="713"/>
    <cellStyle name="_pgvcl-1-1_PBR" xfId="714"/>
    <cellStyle name="_pgvcl-1-1_PBR 2" xfId="715"/>
    <cellStyle name="_pgvcl-1-1_PBR 3" xfId="716"/>
    <cellStyle name="_pgvcl-1-1_PBR 4" xfId="717"/>
    <cellStyle name="_pgvcl-1-1_PBR CO_DAILY REPORT GIS - 20-01-09" xfId="718"/>
    <cellStyle name="_pgvcl-1-1_PBR CO_DAILY REPORT GIS - 20-01-09 2" xfId="719"/>
    <cellStyle name="_pgvcl-1-1_PBR CO_DAILY REPORT GIS - 20-01-09 3" xfId="720"/>
    <cellStyle name="_pgvcl-1-1_PBR CO_DAILY REPORT GIS - 20-01-09 4" xfId="721"/>
    <cellStyle name="_pgvcl-1-1_PBR-7" xfId="722"/>
    <cellStyle name="_pgvcl-1-1_PBR-7 2" xfId="723"/>
    <cellStyle name="_pgvcl-1-1_PBR-7 3" xfId="724"/>
    <cellStyle name="_pgvcl-1-1_PBR-7 4" xfId="725"/>
    <cellStyle name="_pgvcl-1-1_PBR-7 FEB-11 " xfId="726"/>
    <cellStyle name="_pgvcl-1-1_Point No.-3 T&amp;D _ 06-11-08" xfId="727"/>
    <cellStyle name="_pgvcl-1-1_Point no.3_17-10-08" xfId="728"/>
    <cellStyle name="_pgvcl-1-1_sept JMN-7" xfId="729"/>
    <cellStyle name="_pgvcl-1-1_Sharing loss Aprl-08 to........" xfId="730"/>
    <cellStyle name="_pgvcl-1-1_T&amp;D August-08" xfId="731"/>
    <cellStyle name="_pgvcl-1-1_T&amp;D August-08 2" xfId="732"/>
    <cellStyle name="_pgvcl-1-1_T&amp;D August-08 3" xfId="733"/>
    <cellStyle name="_pgvcl-1-1_T&amp;D August-08 4" xfId="734"/>
    <cellStyle name="_pgvcl-1-1_T&amp;D Data 2005-06 Onwards Database master" xfId="735"/>
    <cellStyle name="_pgvcl-1-1_T&amp;D Dec-08" xfId="736"/>
    <cellStyle name="_pgvcl-1-1_T&amp;D Dec-08 2" xfId="737"/>
    <cellStyle name="_pgvcl-1-1_T&amp;D Dec-08 3" xfId="738"/>
    <cellStyle name="_pgvcl-1-1_T&amp;D Dec-08 4" xfId="739"/>
    <cellStyle name="_pgvcl-1-1_T&amp;D July-08" xfId="740"/>
    <cellStyle name="_pgvcl-1-1_T&amp;D July-08 2" xfId="741"/>
    <cellStyle name="_pgvcl-1-1_T&amp;D July-08 3" xfId="742"/>
    <cellStyle name="_pgvcl-1-1_T&amp;D July-08 4" xfId="743"/>
    <cellStyle name="_pgvcl-1-1_T&amp;D MAR--09" xfId="744"/>
    <cellStyle name="_pgvcl-1-1_T&amp;D MAR--09 2" xfId="745"/>
    <cellStyle name="_pgvcl-1-1_T&amp;D MAR--09 3" xfId="746"/>
    <cellStyle name="_pgvcl-1-1_T&amp;D MAR--09 4" xfId="747"/>
    <cellStyle name="_pgvcl-1-1_Urban Weekly 8 MAY 09" xfId="748"/>
    <cellStyle name="_pgvcl-1-1_URBAN WEEKLY PBR CO" xfId="749"/>
    <cellStyle name="_pgvcl-1-1_URBAN WEEKLY PBR CO 2" xfId="750"/>
    <cellStyle name="_pgvcl-1-1_URBAN WEEKLY PBR CO 3" xfId="751"/>
    <cellStyle name="_pgvcl-1-1_URBAN WEEKLY PBR CO 4" xfId="752"/>
    <cellStyle name="_pgvcl-1-1_Weekly Urban PBR CO - 04-04-09 to 12-04-09" xfId="753"/>
    <cellStyle name="_pgvcl-1-1_Weekly Urban PBR CO - 04-04-09 to 12-04-09 2" xfId="754"/>
    <cellStyle name="_pgvcl-1-1_Weekly Urban PBR CO - 04-04-09 to 12-04-09 3" xfId="755"/>
    <cellStyle name="_pgvcl-1-1_Weekly Urban PBR CO - 04-04-09 to 12-04-09 4" xfId="756"/>
    <cellStyle name="_pgvcl-1-1_Weekly Urban PBR CO - 06-03-09 to 12-03-09" xfId="757"/>
    <cellStyle name="_pgvcl-1-1_Weekly Urban PBR CO - 06-03-09 to 12-03-09 2" xfId="758"/>
    <cellStyle name="_pgvcl-1-1_Weekly Urban PBR CO - 06-03-09 to 12-03-09 3" xfId="759"/>
    <cellStyle name="_pgvcl-1-1_Weekly Urban PBR CO - 06-03-09 to 12-03-09 4" xfId="760"/>
    <cellStyle name="_pgvcl-1-1_Weekly Urban PBR CO - 20-02-09 to 26-02-09" xfId="761"/>
    <cellStyle name="_pgvcl-1-1_Weekly Urban PBR CO - 20-02-09 to 26-02-09 2" xfId="762"/>
    <cellStyle name="_pgvcl-1-1_Weekly Urban PBR CO - 20-02-09 to 26-02-09 3" xfId="763"/>
    <cellStyle name="_pgvcl-1-1_Weekly Urban PBR CO - 20-02-09 to 26-02-09 4" xfId="764"/>
    <cellStyle name="_pgvcl-1-1_Weekly Urban PBR CO - 30-01-09 to 05-02-09" xfId="765"/>
    <cellStyle name="_pgvcl-1-1_Weekly Urban PBR CO - 30-01-09 to 05-02-09 2" xfId="766"/>
    <cellStyle name="_pgvcl-1-1_Weekly Urban PBR CO - 30-01-09 to 05-02-09 3" xfId="767"/>
    <cellStyle name="_pgvcl-1-1_Weekly Urban PBR CO - 30-01-09 to 05-02-09 4" xfId="768"/>
    <cellStyle name="_pgvcl-1-1_Weekly Urban PBR CO - 9-1-09 to 15.01.09" xfId="769"/>
    <cellStyle name="_pgvcl-1-1_Weekly Urban PBR CO - 9-1-09 to 15.01.09 2" xfId="770"/>
    <cellStyle name="_pgvcl-1-1_Weekly Urban PBR CO - 9-1-09 to 15.01.09 3" xfId="771"/>
    <cellStyle name="_pgvcl-1-1_Weekly Urban PBR CO - 9-1-09 to 15.01.09 4" xfId="772"/>
    <cellStyle name="_pgvcl-1-1_Weekly Urban PBR CO 01-05-09 to 07-05-09" xfId="773"/>
    <cellStyle name="_pgvcl-1-1_Weekly Urban PBR CO 01-05-09 to 07-05-09 2" xfId="774"/>
    <cellStyle name="_pgvcl-1-1_Weekly Urban PBR CO 01-05-09 to 07-05-09 3" xfId="775"/>
    <cellStyle name="_pgvcl-1-1_Weekly Urban PBR CO 01-05-09 to 07-05-09 4" xfId="776"/>
    <cellStyle name="_pgvcl-1-1_Weekly Urban PBR CO 10-04-09 to 16-04-09" xfId="777"/>
    <cellStyle name="_pgvcl-1-1_Weekly Urban PBR CO 10-04-09 to 16-04-09 2" xfId="778"/>
    <cellStyle name="_pgvcl-1-1_Weekly Urban PBR CO 10-04-09 to 16-04-09 3" xfId="779"/>
    <cellStyle name="_pgvcl-1-1_Weekly Urban PBR CO 10-04-09 to 16-04-09 4" xfId="780"/>
    <cellStyle name="_pgvcl-2-2" xfId="781"/>
    <cellStyle name="_pgvcl-2-2 2" xfId="782"/>
    <cellStyle name="_pgvcl-2-2 3" xfId="783"/>
    <cellStyle name="_pgvcl-2-2 4" xfId="784"/>
    <cellStyle name="_pgvcl-2-2_Accident - 2007-08 + 2008-09 -- 15.12.08" xfId="785"/>
    <cellStyle name="_pgvcl-2-2_Accident - 2007-08 + 2008-09 -- 15.12.08 2" xfId="786"/>
    <cellStyle name="_pgvcl-2-2_Accident - 2007-08 + 2008-09 -- 15.12.08 3" xfId="787"/>
    <cellStyle name="_pgvcl-2-2_Accident - 2007-08 + 2008-09 -- 15.12.08 4" xfId="788"/>
    <cellStyle name="_pgvcl-2-2_Accident Detail 2006-07, 2007-08, 2008-09" xfId="789"/>
    <cellStyle name="_pgvcl-2-2_Accident S-dn wise up to Nov. 08 for SE's Conference" xfId="790"/>
    <cellStyle name="_pgvcl-2-2_Accident S-dn wise up to Nov. 08 for SE's Conference 2" xfId="791"/>
    <cellStyle name="_pgvcl-2-2_Accident S-dn wise up to Nov. 08 for SE's Conference 3" xfId="792"/>
    <cellStyle name="_pgvcl-2-2_Accident S-dn wise up to Nov. 08 for SE's Conference 4" xfId="793"/>
    <cellStyle name="_pgvcl-2-2_Book-DMTHL" xfId="794"/>
    <cellStyle name="_pgvcl-2-2_Comparison" xfId="795"/>
    <cellStyle name="_pgvcl-2-2_Comparison 2" xfId="796"/>
    <cellStyle name="_pgvcl-2-2_Comparison 3" xfId="797"/>
    <cellStyle name="_pgvcl-2-2_Comparison 4" xfId="798"/>
    <cellStyle name="_pgvcl-2-2_Details of Selected Urban Feeder" xfId="799"/>
    <cellStyle name="_pgvcl-2-2_Details of Selected Urban Feeder 2" xfId="800"/>
    <cellStyle name="_pgvcl-2-2_Details of Selected Urban Feeder 3" xfId="801"/>
    <cellStyle name="_pgvcl-2-2_Details of Selected Urban Feeder 4" xfId="802"/>
    <cellStyle name="_pgvcl-2-2_DHTHL JAN-09" xfId="803"/>
    <cellStyle name="_pgvcl-2-2_dnthl Feb-09" xfId="804"/>
    <cellStyle name="_pgvcl-2-2_JGYssss" xfId="805"/>
    <cellStyle name="_pgvcl-2-2_JGYssss 2" xfId="806"/>
    <cellStyle name="_pgvcl-2-2_JGYssss 3" xfId="807"/>
    <cellStyle name="_pgvcl-2-2_JGYssss 4" xfId="808"/>
    <cellStyle name="_pgvcl-2-2_JMN-7" xfId="809"/>
    <cellStyle name="_pgvcl-2-2_JMN-7 2" xfId="810"/>
    <cellStyle name="_pgvcl-2-2_JMN-7 3" xfId="811"/>
    <cellStyle name="_pgvcl-2-2_JMN-7 4" xfId="812"/>
    <cellStyle name="_pgvcl-2-2_JMN-77" xfId="813"/>
    <cellStyle name="_pgvcl-2-2_JMN-77 2" xfId="814"/>
    <cellStyle name="_pgvcl-2-2_JMN-77 3" xfId="815"/>
    <cellStyle name="_pgvcl-2-2_JMN-77 4" xfId="816"/>
    <cellStyle name="_pgvcl-2-2_JND - 5" xfId="817"/>
    <cellStyle name="_pgvcl-2-2_JND - 5 2" xfId="818"/>
    <cellStyle name="_pgvcl-2-2_JND - 5 3" xfId="819"/>
    <cellStyle name="_pgvcl-2-2_JND - 5 4" xfId="820"/>
    <cellStyle name="_pgvcl-2-2_JND 50" xfId="821"/>
    <cellStyle name="_pgvcl-2-2_JND 50 2" xfId="822"/>
    <cellStyle name="_pgvcl-2-2_JND 50 3" xfId="823"/>
    <cellStyle name="_pgvcl-2-2_JND 50 4" xfId="824"/>
    <cellStyle name="_pgvcl-2-2_NEW MIS Feb - 08" xfId="825"/>
    <cellStyle name="_pgvcl-2-2_NEW MIS Feb - 08_Book-DMTHL" xfId="826"/>
    <cellStyle name="_pgvcl-2-2_NEW MIS Feb - 08_Comparison" xfId="827"/>
    <cellStyle name="_pgvcl-2-2_NEW MIS Feb - 08_Comparison 2" xfId="828"/>
    <cellStyle name="_pgvcl-2-2_NEW MIS Feb - 08_Comparison 3" xfId="829"/>
    <cellStyle name="_pgvcl-2-2_NEW MIS Feb - 08_Comparison 4" xfId="830"/>
    <cellStyle name="_pgvcl-2-2_NEW MIS Feb - 08_Details of Selected Urban Feeder" xfId="831"/>
    <cellStyle name="_pgvcl-2-2_NEW MIS Feb - 08_Details of Selected Urban Feeder 2" xfId="832"/>
    <cellStyle name="_pgvcl-2-2_NEW MIS Feb - 08_Details of Selected Urban Feeder 3" xfId="833"/>
    <cellStyle name="_pgvcl-2-2_NEW MIS Feb - 08_Details of Selected Urban Feeder 4" xfId="834"/>
    <cellStyle name="_pgvcl-2-2_NEW MIS Feb - 08_DHTHL JAN-09" xfId="835"/>
    <cellStyle name="_pgvcl-2-2_NEW MIS Feb - 08_dnthl Feb-09" xfId="836"/>
    <cellStyle name="_pgvcl-2-2_NEW MIS Feb - 08_JGYssss" xfId="837"/>
    <cellStyle name="_pgvcl-2-2_NEW MIS Feb - 08_JGYssss 2" xfId="838"/>
    <cellStyle name="_pgvcl-2-2_NEW MIS Feb - 08_JGYssss 3" xfId="839"/>
    <cellStyle name="_pgvcl-2-2_NEW MIS Feb - 08_JGYssss 4" xfId="840"/>
    <cellStyle name="_pgvcl-2-2_NEW MIS Feb - 08_New MIS Sheets" xfId="841"/>
    <cellStyle name="_pgvcl-2-2_NEW MIS Feb - 08_New MIS Sheets 2" xfId="842"/>
    <cellStyle name="_pgvcl-2-2_NEW MIS Feb - 08_New MIS Sheets 3" xfId="843"/>
    <cellStyle name="_pgvcl-2-2_NEW MIS Feb - 08_New MIS Sheets 4" xfId="844"/>
    <cellStyle name="_pgvcl-2-2_NEW MIS Feb - 08_PBR" xfId="845"/>
    <cellStyle name="_pgvcl-2-2_NEW MIS Feb - 08_PBR 2" xfId="846"/>
    <cellStyle name="_pgvcl-2-2_NEW MIS Feb - 08_PBR 3" xfId="847"/>
    <cellStyle name="_pgvcl-2-2_NEW MIS Feb - 08_PBR 4" xfId="848"/>
    <cellStyle name="_pgvcl-2-2_NEW MIS Feb - 08_PBR CO_DAILY REPORT GIS - 20-01-09" xfId="849"/>
    <cellStyle name="_pgvcl-2-2_NEW MIS Feb - 08_PBR CO_DAILY REPORT GIS - 20-01-09 2" xfId="850"/>
    <cellStyle name="_pgvcl-2-2_NEW MIS Feb - 08_PBR CO_DAILY REPORT GIS - 20-01-09 3" xfId="851"/>
    <cellStyle name="_pgvcl-2-2_NEW MIS Feb - 08_PBR CO_DAILY REPORT GIS - 20-01-09 4" xfId="852"/>
    <cellStyle name="_pgvcl-2-2_NEW MIS Feb - 08_Point No.-3 T&amp;D _ 06-11-08" xfId="853"/>
    <cellStyle name="_pgvcl-2-2_NEW MIS Feb - 08_Point no.3_17-10-08" xfId="854"/>
    <cellStyle name="_pgvcl-2-2_NEW MIS Feb - 08_Sharing loss Aprl-08 to........" xfId="855"/>
    <cellStyle name="_pgvcl-2-2_NEW MIS Feb - 08_T&amp;D August-08" xfId="856"/>
    <cellStyle name="_pgvcl-2-2_NEW MIS Feb - 08_T&amp;D August-08 2" xfId="857"/>
    <cellStyle name="_pgvcl-2-2_NEW MIS Feb - 08_T&amp;D August-08 3" xfId="858"/>
    <cellStyle name="_pgvcl-2-2_NEW MIS Feb - 08_T&amp;D August-08 4" xfId="859"/>
    <cellStyle name="_pgvcl-2-2_NEW MIS Feb - 08_T&amp;D Data 2005-06 Onwards Database master" xfId="860"/>
    <cellStyle name="_pgvcl-2-2_NEW MIS Feb - 08_T&amp;D Dec-08" xfId="861"/>
    <cellStyle name="_pgvcl-2-2_NEW MIS Feb - 08_T&amp;D Dec-08 2" xfId="862"/>
    <cellStyle name="_pgvcl-2-2_NEW MIS Feb - 08_T&amp;D Dec-08 3" xfId="863"/>
    <cellStyle name="_pgvcl-2-2_NEW MIS Feb - 08_T&amp;D Dec-08 4" xfId="864"/>
    <cellStyle name="_pgvcl-2-2_NEW MIS Feb - 08_T&amp;D July-08" xfId="865"/>
    <cellStyle name="_pgvcl-2-2_NEW MIS Feb - 08_T&amp;D July-08 2" xfId="866"/>
    <cellStyle name="_pgvcl-2-2_NEW MIS Feb - 08_T&amp;D July-08 3" xfId="867"/>
    <cellStyle name="_pgvcl-2-2_NEW MIS Feb - 08_T&amp;D July-08 4" xfId="868"/>
    <cellStyle name="_pgvcl-2-2_NEW MIS Feb - 08_T&amp;D MAR--09" xfId="869"/>
    <cellStyle name="_pgvcl-2-2_NEW MIS Feb - 08_T&amp;D MAR--09 2" xfId="870"/>
    <cellStyle name="_pgvcl-2-2_NEW MIS Feb - 08_T&amp;D MAR--09 3" xfId="871"/>
    <cellStyle name="_pgvcl-2-2_NEW MIS Feb - 08_T&amp;D MAR--09 4" xfId="872"/>
    <cellStyle name="_pgvcl-2-2_NEW MIS Feb - 08_Urban Weekly 8 MAY 09" xfId="873"/>
    <cellStyle name="_pgvcl-2-2_NEW MIS Feb - 08_URBAN WEEKLY PBR CO" xfId="874"/>
    <cellStyle name="_pgvcl-2-2_NEW MIS Feb - 08_URBAN WEEKLY PBR CO 2" xfId="875"/>
    <cellStyle name="_pgvcl-2-2_NEW MIS Feb - 08_URBAN WEEKLY PBR CO 3" xfId="876"/>
    <cellStyle name="_pgvcl-2-2_NEW MIS Feb - 08_URBAN WEEKLY PBR CO 4" xfId="877"/>
    <cellStyle name="_pgvcl-2-2_NEW MIS Feb - 08_Weekly Urban PBR CO - 04-04-09 to 12-04-09" xfId="878"/>
    <cellStyle name="_pgvcl-2-2_NEW MIS Feb - 08_Weekly Urban PBR CO - 04-04-09 to 12-04-09 2" xfId="879"/>
    <cellStyle name="_pgvcl-2-2_NEW MIS Feb - 08_Weekly Urban PBR CO - 04-04-09 to 12-04-09 3" xfId="880"/>
    <cellStyle name="_pgvcl-2-2_NEW MIS Feb - 08_Weekly Urban PBR CO - 04-04-09 to 12-04-09 4" xfId="881"/>
    <cellStyle name="_pgvcl-2-2_NEW MIS Feb - 08_Weekly Urban PBR CO - 06-03-09 to 12-03-09" xfId="882"/>
    <cellStyle name="_pgvcl-2-2_NEW MIS Feb - 08_Weekly Urban PBR CO - 06-03-09 to 12-03-09 2" xfId="883"/>
    <cellStyle name="_pgvcl-2-2_NEW MIS Feb - 08_Weekly Urban PBR CO - 06-03-09 to 12-03-09 3" xfId="884"/>
    <cellStyle name="_pgvcl-2-2_NEW MIS Feb - 08_Weekly Urban PBR CO - 06-03-09 to 12-03-09 4" xfId="885"/>
    <cellStyle name="_pgvcl-2-2_NEW MIS Feb - 08_Weekly Urban PBR CO - 20-02-09 to 26-02-09" xfId="886"/>
    <cellStyle name="_pgvcl-2-2_NEW MIS Feb - 08_Weekly Urban PBR CO - 20-02-09 to 26-02-09 2" xfId="887"/>
    <cellStyle name="_pgvcl-2-2_NEW MIS Feb - 08_Weekly Urban PBR CO - 20-02-09 to 26-02-09 3" xfId="888"/>
    <cellStyle name="_pgvcl-2-2_NEW MIS Feb - 08_Weekly Urban PBR CO - 20-02-09 to 26-02-09 4" xfId="889"/>
    <cellStyle name="_pgvcl-2-2_NEW MIS Feb - 08_Weekly Urban PBR CO - 30-01-09 to 05-02-09" xfId="890"/>
    <cellStyle name="_pgvcl-2-2_NEW MIS Feb - 08_Weekly Urban PBR CO - 30-01-09 to 05-02-09 2" xfId="891"/>
    <cellStyle name="_pgvcl-2-2_NEW MIS Feb - 08_Weekly Urban PBR CO - 30-01-09 to 05-02-09 3" xfId="892"/>
    <cellStyle name="_pgvcl-2-2_NEW MIS Feb - 08_Weekly Urban PBR CO - 30-01-09 to 05-02-09 4" xfId="893"/>
    <cellStyle name="_pgvcl-2-2_NEW MIS Feb - 08_Weekly Urban PBR CO - 9-1-09 to 15.01.09" xfId="894"/>
    <cellStyle name="_pgvcl-2-2_NEW MIS Feb - 08_Weekly Urban PBR CO - 9-1-09 to 15.01.09 2" xfId="895"/>
    <cellStyle name="_pgvcl-2-2_NEW MIS Feb - 08_Weekly Urban PBR CO - 9-1-09 to 15.01.09 3" xfId="896"/>
    <cellStyle name="_pgvcl-2-2_NEW MIS Feb - 08_Weekly Urban PBR CO - 9-1-09 to 15.01.09 4" xfId="897"/>
    <cellStyle name="_pgvcl-2-2_NEW MIS Feb - 08_Weekly Urban PBR CO 01-05-09 to 07-05-09" xfId="898"/>
    <cellStyle name="_pgvcl-2-2_NEW MIS Feb - 08_Weekly Urban PBR CO 01-05-09 to 07-05-09 2" xfId="899"/>
    <cellStyle name="_pgvcl-2-2_NEW MIS Feb - 08_Weekly Urban PBR CO 01-05-09 to 07-05-09 3" xfId="900"/>
    <cellStyle name="_pgvcl-2-2_NEW MIS Feb - 08_Weekly Urban PBR CO 01-05-09 to 07-05-09 4" xfId="901"/>
    <cellStyle name="_pgvcl-2-2_NEW MIS Feb - 08_Weekly Urban PBR CO 10-04-09 to 16-04-09" xfId="902"/>
    <cellStyle name="_pgvcl-2-2_NEW MIS Feb - 08_Weekly Urban PBR CO 10-04-09 to 16-04-09 2" xfId="903"/>
    <cellStyle name="_pgvcl-2-2_NEW MIS Feb - 08_Weekly Urban PBR CO 10-04-09 to 16-04-09 3" xfId="904"/>
    <cellStyle name="_pgvcl-2-2_NEW MIS Feb - 08_Weekly Urban PBR CO 10-04-09 to 16-04-09 4" xfId="905"/>
    <cellStyle name="_pgvcl-2-2_NEW MIS Jan - 08" xfId="906"/>
    <cellStyle name="_pgvcl-2-2_NEW MIS Jan - 08_Book-DMTHL" xfId="907"/>
    <cellStyle name="_pgvcl-2-2_NEW MIS Jan - 08_Comparison" xfId="908"/>
    <cellStyle name="_pgvcl-2-2_NEW MIS Jan - 08_Comparison 2" xfId="909"/>
    <cellStyle name="_pgvcl-2-2_NEW MIS Jan - 08_Comparison 3" xfId="910"/>
    <cellStyle name="_pgvcl-2-2_NEW MIS Jan - 08_Comparison 4" xfId="911"/>
    <cellStyle name="_pgvcl-2-2_NEW MIS Jan - 08_Details of Selected Urban Feeder" xfId="912"/>
    <cellStyle name="_pgvcl-2-2_NEW MIS Jan - 08_Details of Selected Urban Feeder 2" xfId="913"/>
    <cellStyle name="_pgvcl-2-2_NEW MIS Jan - 08_Details of Selected Urban Feeder 3" xfId="914"/>
    <cellStyle name="_pgvcl-2-2_NEW MIS Jan - 08_Details of Selected Urban Feeder 4" xfId="915"/>
    <cellStyle name="_pgvcl-2-2_NEW MIS Jan - 08_DHTHL JAN-09" xfId="916"/>
    <cellStyle name="_pgvcl-2-2_NEW MIS Jan - 08_dnthl Feb-09" xfId="917"/>
    <cellStyle name="_pgvcl-2-2_NEW MIS Jan - 08_JGYssss" xfId="918"/>
    <cellStyle name="_pgvcl-2-2_NEW MIS Jan - 08_JGYssss 2" xfId="919"/>
    <cellStyle name="_pgvcl-2-2_NEW MIS Jan - 08_JGYssss 3" xfId="920"/>
    <cellStyle name="_pgvcl-2-2_NEW MIS Jan - 08_JGYssss 4" xfId="921"/>
    <cellStyle name="_pgvcl-2-2_NEW MIS Jan - 08_New MIS Sheets" xfId="922"/>
    <cellStyle name="_pgvcl-2-2_NEW MIS Jan - 08_New MIS Sheets 2" xfId="923"/>
    <cellStyle name="_pgvcl-2-2_NEW MIS Jan - 08_New MIS Sheets 3" xfId="924"/>
    <cellStyle name="_pgvcl-2-2_NEW MIS Jan - 08_New MIS Sheets 4" xfId="925"/>
    <cellStyle name="_pgvcl-2-2_NEW MIS Jan - 08_PBR" xfId="926"/>
    <cellStyle name="_pgvcl-2-2_NEW MIS Jan - 08_PBR 2" xfId="927"/>
    <cellStyle name="_pgvcl-2-2_NEW MIS Jan - 08_PBR 3" xfId="928"/>
    <cellStyle name="_pgvcl-2-2_NEW MIS Jan - 08_PBR 4" xfId="929"/>
    <cellStyle name="_pgvcl-2-2_NEW MIS Jan - 08_PBR CO_DAILY REPORT GIS - 20-01-09" xfId="930"/>
    <cellStyle name="_pgvcl-2-2_NEW MIS Jan - 08_PBR CO_DAILY REPORT GIS - 20-01-09 2" xfId="931"/>
    <cellStyle name="_pgvcl-2-2_NEW MIS Jan - 08_PBR CO_DAILY REPORT GIS - 20-01-09 3" xfId="932"/>
    <cellStyle name="_pgvcl-2-2_NEW MIS Jan - 08_PBR CO_DAILY REPORT GIS - 20-01-09 4" xfId="933"/>
    <cellStyle name="_pgvcl-2-2_NEW MIS Jan - 08_Point No.-3 T&amp;D _ 06-11-08" xfId="934"/>
    <cellStyle name="_pgvcl-2-2_NEW MIS Jan - 08_Point no.3_17-10-08" xfId="935"/>
    <cellStyle name="_pgvcl-2-2_NEW MIS Jan - 08_Sharing loss Aprl-08 to........" xfId="936"/>
    <cellStyle name="_pgvcl-2-2_NEW MIS Jan - 08_T&amp;D August-08" xfId="937"/>
    <cellStyle name="_pgvcl-2-2_NEW MIS Jan - 08_T&amp;D August-08 2" xfId="938"/>
    <cellStyle name="_pgvcl-2-2_NEW MIS Jan - 08_T&amp;D August-08 3" xfId="939"/>
    <cellStyle name="_pgvcl-2-2_NEW MIS Jan - 08_T&amp;D August-08 4" xfId="940"/>
    <cellStyle name="_pgvcl-2-2_NEW MIS Jan - 08_T&amp;D Data 2005-06 Onwards Database master" xfId="941"/>
    <cellStyle name="_pgvcl-2-2_NEW MIS Jan - 08_T&amp;D Dec-08" xfId="942"/>
    <cellStyle name="_pgvcl-2-2_NEW MIS Jan - 08_T&amp;D Dec-08 2" xfId="943"/>
    <cellStyle name="_pgvcl-2-2_NEW MIS Jan - 08_T&amp;D Dec-08 3" xfId="944"/>
    <cellStyle name="_pgvcl-2-2_NEW MIS Jan - 08_T&amp;D Dec-08 4" xfId="945"/>
    <cellStyle name="_pgvcl-2-2_NEW MIS Jan - 08_T&amp;D July-08" xfId="946"/>
    <cellStyle name="_pgvcl-2-2_NEW MIS Jan - 08_T&amp;D July-08 2" xfId="947"/>
    <cellStyle name="_pgvcl-2-2_NEW MIS Jan - 08_T&amp;D July-08 3" xfId="948"/>
    <cellStyle name="_pgvcl-2-2_NEW MIS Jan - 08_T&amp;D July-08 4" xfId="949"/>
    <cellStyle name="_pgvcl-2-2_NEW MIS Jan - 08_T&amp;D MAR--09" xfId="950"/>
    <cellStyle name="_pgvcl-2-2_NEW MIS Jan - 08_T&amp;D MAR--09 2" xfId="951"/>
    <cellStyle name="_pgvcl-2-2_NEW MIS Jan - 08_T&amp;D MAR--09 3" xfId="952"/>
    <cellStyle name="_pgvcl-2-2_NEW MIS Jan - 08_T&amp;D MAR--09 4" xfId="953"/>
    <cellStyle name="_pgvcl-2-2_NEW MIS Jan - 08_Urban Weekly 8 MAY 09" xfId="954"/>
    <cellStyle name="_pgvcl-2-2_NEW MIS Jan - 08_URBAN WEEKLY PBR CO" xfId="955"/>
    <cellStyle name="_pgvcl-2-2_NEW MIS Jan - 08_URBAN WEEKLY PBR CO 2" xfId="956"/>
    <cellStyle name="_pgvcl-2-2_NEW MIS Jan - 08_URBAN WEEKLY PBR CO 3" xfId="957"/>
    <cellStyle name="_pgvcl-2-2_NEW MIS Jan - 08_URBAN WEEKLY PBR CO 4" xfId="958"/>
    <cellStyle name="_pgvcl-2-2_NEW MIS Jan - 08_Weekly Urban PBR CO - 04-04-09 to 12-04-09" xfId="959"/>
    <cellStyle name="_pgvcl-2-2_NEW MIS Jan - 08_Weekly Urban PBR CO - 04-04-09 to 12-04-09 2" xfId="960"/>
    <cellStyle name="_pgvcl-2-2_NEW MIS Jan - 08_Weekly Urban PBR CO - 04-04-09 to 12-04-09 3" xfId="961"/>
    <cellStyle name="_pgvcl-2-2_NEW MIS Jan - 08_Weekly Urban PBR CO - 04-04-09 to 12-04-09 4" xfId="962"/>
    <cellStyle name="_pgvcl-2-2_NEW MIS Jan - 08_Weekly Urban PBR CO - 06-03-09 to 12-03-09" xfId="963"/>
    <cellStyle name="_pgvcl-2-2_NEW MIS Jan - 08_Weekly Urban PBR CO - 06-03-09 to 12-03-09 2" xfId="964"/>
    <cellStyle name="_pgvcl-2-2_NEW MIS Jan - 08_Weekly Urban PBR CO - 06-03-09 to 12-03-09 3" xfId="965"/>
    <cellStyle name="_pgvcl-2-2_NEW MIS Jan - 08_Weekly Urban PBR CO - 06-03-09 to 12-03-09 4" xfId="966"/>
    <cellStyle name="_pgvcl-2-2_NEW MIS Jan - 08_Weekly Urban PBR CO - 20-02-09 to 26-02-09" xfId="967"/>
    <cellStyle name="_pgvcl-2-2_NEW MIS Jan - 08_Weekly Urban PBR CO - 20-02-09 to 26-02-09 2" xfId="968"/>
    <cellStyle name="_pgvcl-2-2_NEW MIS Jan - 08_Weekly Urban PBR CO - 20-02-09 to 26-02-09 3" xfId="969"/>
    <cellStyle name="_pgvcl-2-2_NEW MIS Jan - 08_Weekly Urban PBR CO - 20-02-09 to 26-02-09 4" xfId="970"/>
    <cellStyle name="_pgvcl-2-2_NEW MIS Jan - 08_Weekly Urban PBR CO - 30-01-09 to 05-02-09" xfId="971"/>
    <cellStyle name="_pgvcl-2-2_NEW MIS Jan - 08_Weekly Urban PBR CO - 30-01-09 to 05-02-09 2" xfId="972"/>
    <cellStyle name="_pgvcl-2-2_NEW MIS Jan - 08_Weekly Urban PBR CO - 30-01-09 to 05-02-09 3" xfId="973"/>
    <cellStyle name="_pgvcl-2-2_NEW MIS Jan - 08_Weekly Urban PBR CO - 30-01-09 to 05-02-09 4" xfId="974"/>
    <cellStyle name="_pgvcl-2-2_NEW MIS Jan - 08_Weekly Urban PBR CO - 9-1-09 to 15.01.09" xfId="975"/>
    <cellStyle name="_pgvcl-2-2_NEW MIS Jan - 08_Weekly Urban PBR CO - 9-1-09 to 15.01.09 2" xfId="976"/>
    <cellStyle name="_pgvcl-2-2_NEW MIS Jan - 08_Weekly Urban PBR CO - 9-1-09 to 15.01.09 3" xfId="977"/>
    <cellStyle name="_pgvcl-2-2_NEW MIS Jan - 08_Weekly Urban PBR CO - 9-1-09 to 15.01.09 4" xfId="978"/>
    <cellStyle name="_pgvcl-2-2_NEW MIS Jan - 08_Weekly Urban PBR CO 01-05-09 to 07-05-09" xfId="979"/>
    <cellStyle name="_pgvcl-2-2_NEW MIS Jan - 08_Weekly Urban PBR CO 01-05-09 to 07-05-09 2" xfId="980"/>
    <cellStyle name="_pgvcl-2-2_NEW MIS Jan - 08_Weekly Urban PBR CO 01-05-09 to 07-05-09 3" xfId="981"/>
    <cellStyle name="_pgvcl-2-2_NEW MIS Jan - 08_Weekly Urban PBR CO 01-05-09 to 07-05-09 4" xfId="982"/>
    <cellStyle name="_pgvcl-2-2_NEW MIS Jan - 08_Weekly Urban PBR CO 10-04-09 to 16-04-09" xfId="983"/>
    <cellStyle name="_pgvcl-2-2_NEW MIS Jan - 08_Weekly Urban PBR CO 10-04-09 to 16-04-09 2" xfId="984"/>
    <cellStyle name="_pgvcl-2-2_NEW MIS Jan - 08_Weekly Urban PBR CO 10-04-09 to 16-04-09 3" xfId="985"/>
    <cellStyle name="_pgvcl-2-2_NEW MIS Jan - 08_Weekly Urban PBR CO 10-04-09 to 16-04-09 4" xfId="986"/>
    <cellStyle name="_pgvcl-2-2_NEW MIS Mar - 08" xfId="987"/>
    <cellStyle name="_pgvcl-2-2_NEW MIS Mar - 08 2" xfId="988"/>
    <cellStyle name="_pgvcl-2-2_NEW MIS Mar - 08 3" xfId="989"/>
    <cellStyle name="_pgvcl-2-2_NEW MIS Mar - 08 4" xfId="990"/>
    <cellStyle name="_pgvcl-2-2_PBR" xfId="991"/>
    <cellStyle name="_pgvcl-2-2_PBR 2" xfId="992"/>
    <cellStyle name="_pgvcl-2-2_PBR 3" xfId="993"/>
    <cellStyle name="_pgvcl-2-2_PBR 4" xfId="994"/>
    <cellStyle name="_pgvcl-2-2_PBR CO_DAILY REPORT GIS - 20-01-09" xfId="995"/>
    <cellStyle name="_pgvcl-2-2_PBR CO_DAILY REPORT GIS - 20-01-09 2" xfId="996"/>
    <cellStyle name="_pgvcl-2-2_PBR CO_DAILY REPORT GIS - 20-01-09 3" xfId="997"/>
    <cellStyle name="_pgvcl-2-2_PBR CO_DAILY REPORT GIS - 20-01-09 4" xfId="998"/>
    <cellStyle name="_pgvcl-2-2_PBR-7" xfId="999"/>
    <cellStyle name="_pgvcl-2-2_PBR-7 2" xfId="1000"/>
    <cellStyle name="_pgvcl-2-2_PBR-7 3" xfId="1001"/>
    <cellStyle name="_pgvcl-2-2_PBR-7 4" xfId="1002"/>
    <cellStyle name="_pgvcl-2-2_PBR-7 FEB-11 " xfId="1003"/>
    <cellStyle name="_pgvcl-2-2_Point No.-3 T&amp;D _ 06-11-08" xfId="1004"/>
    <cellStyle name="_pgvcl-2-2_Point no.3_17-10-08" xfId="1005"/>
    <cellStyle name="_pgvcl-2-2_sept JMN-7" xfId="1006"/>
    <cellStyle name="_pgvcl-2-2_Sharing loss Aprl-08 to........" xfId="1007"/>
    <cellStyle name="_pgvcl-2-2_T&amp;D August-08" xfId="1008"/>
    <cellStyle name="_pgvcl-2-2_T&amp;D August-08 2" xfId="1009"/>
    <cellStyle name="_pgvcl-2-2_T&amp;D August-08 3" xfId="1010"/>
    <cellStyle name="_pgvcl-2-2_T&amp;D August-08 4" xfId="1011"/>
    <cellStyle name="_pgvcl-2-2_T&amp;D Data 2005-06 Onwards Database master" xfId="1012"/>
    <cellStyle name="_pgvcl-2-2_T&amp;D Dec-08" xfId="1013"/>
    <cellStyle name="_pgvcl-2-2_T&amp;D Dec-08 2" xfId="1014"/>
    <cellStyle name="_pgvcl-2-2_T&amp;D Dec-08 3" xfId="1015"/>
    <cellStyle name="_pgvcl-2-2_T&amp;D Dec-08 4" xfId="1016"/>
    <cellStyle name="_pgvcl-2-2_T&amp;D July-08" xfId="1017"/>
    <cellStyle name="_pgvcl-2-2_T&amp;D July-08 2" xfId="1018"/>
    <cellStyle name="_pgvcl-2-2_T&amp;D July-08 3" xfId="1019"/>
    <cellStyle name="_pgvcl-2-2_T&amp;D July-08 4" xfId="1020"/>
    <cellStyle name="_pgvcl-2-2_T&amp;D MAR--09" xfId="1021"/>
    <cellStyle name="_pgvcl-2-2_T&amp;D MAR--09 2" xfId="1022"/>
    <cellStyle name="_pgvcl-2-2_T&amp;D MAR--09 3" xfId="1023"/>
    <cellStyle name="_pgvcl-2-2_T&amp;D MAR--09 4" xfId="1024"/>
    <cellStyle name="_pgvcl-2-2_Urban Weekly 8 MAY 09" xfId="1025"/>
    <cellStyle name="_pgvcl-2-2_URBAN WEEKLY PBR CO" xfId="1026"/>
    <cellStyle name="_pgvcl-2-2_URBAN WEEKLY PBR CO 2" xfId="1027"/>
    <cellStyle name="_pgvcl-2-2_URBAN WEEKLY PBR CO 3" xfId="1028"/>
    <cellStyle name="_pgvcl-2-2_URBAN WEEKLY PBR CO 4" xfId="1029"/>
    <cellStyle name="_pgvcl-2-2_Weekly Urban PBR CO - 04-04-09 to 12-04-09" xfId="1030"/>
    <cellStyle name="_pgvcl-2-2_Weekly Urban PBR CO - 04-04-09 to 12-04-09 2" xfId="1031"/>
    <cellStyle name="_pgvcl-2-2_Weekly Urban PBR CO - 04-04-09 to 12-04-09 3" xfId="1032"/>
    <cellStyle name="_pgvcl-2-2_Weekly Urban PBR CO - 04-04-09 to 12-04-09 4" xfId="1033"/>
    <cellStyle name="_pgvcl-2-2_Weekly Urban PBR CO - 06-03-09 to 12-03-09" xfId="1034"/>
    <cellStyle name="_pgvcl-2-2_Weekly Urban PBR CO - 06-03-09 to 12-03-09 2" xfId="1035"/>
    <cellStyle name="_pgvcl-2-2_Weekly Urban PBR CO - 06-03-09 to 12-03-09 3" xfId="1036"/>
    <cellStyle name="_pgvcl-2-2_Weekly Urban PBR CO - 06-03-09 to 12-03-09 4" xfId="1037"/>
    <cellStyle name="_pgvcl-2-2_Weekly Urban PBR CO - 20-02-09 to 26-02-09" xfId="1038"/>
    <cellStyle name="_pgvcl-2-2_Weekly Urban PBR CO - 20-02-09 to 26-02-09 2" xfId="1039"/>
    <cellStyle name="_pgvcl-2-2_Weekly Urban PBR CO - 20-02-09 to 26-02-09 3" xfId="1040"/>
    <cellStyle name="_pgvcl-2-2_Weekly Urban PBR CO - 20-02-09 to 26-02-09 4" xfId="1041"/>
    <cellStyle name="_pgvcl-2-2_Weekly Urban PBR CO - 30-01-09 to 05-02-09" xfId="1042"/>
    <cellStyle name="_pgvcl-2-2_Weekly Urban PBR CO - 30-01-09 to 05-02-09 2" xfId="1043"/>
    <cellStyle name="_pgvcl-2-2_Weekly Urban PBR CO - 30-01-09 to 05-02-09 3" xfId="1044"/>
    <cellStyle name="_pgvcl-2-2_Weekly Urban PBR CO - 30-01-09 to 05-02-09 4" xfId="1045"/>
    <cellStyle name="_pgvcl-2-2_Weekly Urban PBR CO - 9-1-09 to 15.01.09" xfId="1046"/>
    <cellStyle name="_pgvcl-2-2_Weekly Urban PBR CO - 9-1-09 to 15.01.09 2" xfId="1047"/>
    <cellStyle name="_pgvcl-2-2_Weekly Urban PBR CO - 9-1-09 to 15.01.09 3" xfId="1048"/>
    <cellStyle name="_pgvcl-2-2_Weekly Urban PBR CO - 9-1-09 to 15.01.09 4" xfId="1049"/>
    <cellStyle name="_pgvcl-2-2_Weekly Urban PBR CO 01-05-09 to 07-05-09" xfId="1050"/>
    <cellStyle name="_pgvcl-2-2_Weekly Urban PBR CO 01-05-09 to 07-05-09 2" xfId="1051"/>
    <cellStyle name="_pgvcl-2-2_Weekly Urban PBR CO 01-05-09 to 07-05-09 3" xfId="1052"/>
    <cellStyle name="_pgvcl-2-2_Weekly Urban PBR CO 01-05-09 to 07-05-09 4" xfId="1053"/>
    <cellStyle name="_pgvcl-2-2_Weekly Urban PBR CO 10-04-09 to 16-04-09" xfId="1054"/>
    <cellStyle name="_pgvcl-2-2_Weekly Urban PBR CO 10-04-09 to 16-04-09 2" xfId="1055"/>
    <cellStyle name="_pgvcl-2-2_Weekly Urban PBR CO 10-04-09 to 16-04-09 3" xfId="1056"/>
    <cellStyle name="_pgvcl-2-2_Weekly Urban PBR CO 10-04-09 to 16-04-09 4" xfId="1057"/>
    <cellStyle name="_pgvcl-costal" xfId="1058"/>
    <cellStyle name="_pgvcl-costal 2" xfId="1059"/>
    <cellStyle name="_pgvcl-costal 3" xfId="1060"/>
    <cellStyle name="_pgvcl-costal 4" xfId="1061"/>
    <cellStyle name="_pgvcl-costal_Accd upto respective Month" xfId="1062"/>
    <cellStyle name="_pgvcl-costal_Accd upto respective Month 2" xfId="1063"/>
    <cellStyle name="_pgvcl-costal_Accd upto respective Month 3" xfId="1064"/>
    <cellStyle name="_pgvcl-costal_Accd upto respective Month 4" xfId="1065"/>
    <cellStyle name="_pgvcl-costal_Accident - 2007-08 + 2008-09 -- 15.12.08" xfId="1066"/>
    <cellStyle name="_pgvcl-costal_Accident - 2007-08 + 2008-09 -- 15.12.08 2" xfId="1067"/>
    <cellStyle name="_pgvcl-costal_Accident - 2007-08 + 2008-09 -- 15.12.08 3" xfId="1068"/>
    <cellStyle name="_pgvcl-costal_Accident - 2007-08 + 2008-09 -- 15.12.08 4" xfId="1069"/>
    <cellStyle name="_pgvcl-costal_Accident Detail 2006-07, 2007-08, 2008-09" xfId="1070"/>
    <cellStyle name="_pgvcl-costal_Accident S-dn wise up to Nov. 08 for SE's Conference" xfId="1071"/>
    <cellStyle name="_pgvcl-costal_Accident S-dn wise up to Nov. 08 for SE's Conference 2" xfId="1072"/>
    <cellStyle name="_pgvcl-costal_Accident S-dn wise up to Nov. 08 for SE's Conference 3" xfId="1073"/>
    <cellStyle name="_pgvcl-costal_Accident S-dn wise up to Nov. 08 for SE's Conference 4" xfId="1074"/>
    <cellStyle name="_pgvcl-costal_Book-DMTHL" xfId="1075"/>
    <cellStyle name="_pgvcl-costal_BVN-7" xfId="1076"/>
    <cellStyle name="_pgvcl-costal_BVN-7 2" xfId="1077"/>
    <cellStyle name="_pgvcl-costal_BVN-7 3" xfId="1078"/>
    <cellStyle name="_pgvcl-costal_BVN-7 4" xfId="1079"/>
    <cellStyle name="_pgvcl-costal_Comparison" xfId="1080"/>
    <cellStyle name="_pgvcl-costal_Comparison 2" xfId="1081"/>
    <cellStyle name="_pgvcl-costal_Comparison 3" xfId="1082"/>
    <cellStyle name="_pgvcl-costal_Comparison 4" xfId="1083"/>
    <cellStyle name="_pgvcl-costal_Dept Accd Month wise" xfId="1084"/>
    <cellStyle name="_pgvcl-costal_Dept Accd Month wise 2" xfId="1085"/>
    <cellStyle name="_pgvcl-costal_Dept Accd Month wise 3" xfId="1086"/>
    <cellStyle name="_pgvcl-costal_Dept Accd Month wise 4" xfId="1087"/>
    <cellStyle name="_pgvcl-costal_Details of Selected Urban Feeder" xfId="1088"/>
    <cellStyle name="_pgvcl-costal_Details of Selected Urban Feeder 2" xfId="1089"/>
    <cellStyle name="_pgvcl-costal_Details of Selected Urban Feeder 3" xfId="1090"/>
    <cellStyle name="_pgvcl-costal_Details of Selected Urban Feeder 4" xfId="1091"/>
    <cellStyle name="_pgvcl-costal_DHTHL JAN-09" xfId="1092"/>
    <cellStyle name="_pgvcl-costal_dnthl Feb-09" xfId="1093"/>
    <cellStyle name="_pgvcl-costal_JGYssss" xfId="1094"/>
    <cellStyle name="_pgvcl-costal_JGYssss 2" xfId="1095"/>
    <cellStyle name="_pgvcl-costal_JGYssss 3" xfId="1096"/>
    <cellStyle name="_pgvcl-costal_JGYssss 4" xfId="1097"/>
    <cellStyle name="_pgvcl-costal_JMN-7" xfId="1098"/>
    <cellStyle name="_pgvcl-costal_JMN-7 2" xfId="1099"/>
    <cellStyle name="_pgvcl-costal_JMN-7 3" xfId="1100"/>
    <cellStyle name="_pgvcl-costal_JMN-7 4" xfId="1101"/>
    <cellStyle name="_pgvcl-costal_JMN-77" xfId="1102"/>
    <cellStyle name="_pgvcl-costal_JMN-77 2" xfId="1103"/>
    <cellStyle name="_pgvcl-costal_JMN-77 3" xfId="1104"/>
    <cellStyle name="_pgvcl-costal_JMN-77 4" xfId="1105"/>
    <cellStyle name="_pgvcl-costal_JND - 4" xfId="1106"/>
    <cellStyle name="_pgvcl-costal_JND - 4_Book-DMTHL" xfId="1107"/>
    <cellStyle name="_pgvcl-costal_JND - 4_Comparison" xfId="1108"/>
    <cellStyle name="_pgvcl-costal_JND - 4_Comparison 2" xfId="1109"/>
    <cellStyle name="_pgvcl-costal_JND - 4_Comparison 3" xfId="1110"/>
    <cellStyle name="_pgvcl-costal_JND - 4_Comparison 4" xfId="1111"/>
    <cellStyle name="_pgvcl-costal_JND - 4_Details of Selected Urban Feeder" xfId="1112"/>
    <cellStyle name="_pgvcl-costal_JND - 4_Details of Selected Urban Feeder 2" xfId="1113"/>
    <cellStyle name="_pgvcl-costal_JND - 4_Details of Selected Urban Feeder 3" xfId="1114"/>
    <cellStyle name="_pgvcl-costal_JND - 4_Details of Selected Urban Feeder 4" xfId="1115"/>
    <cellStyle name="_pgvcl-costal_JND - 4_DHTHL JAN-09" xfId="1116"/>
    <cellStyle name="_pgvcl-costal_JND - 4_dnthl Feb-09" xfId="1117"/>
    <cellStyle name="_pgvcl-costal_JND - 4_JGYssss" xfId="1118"/>
    <cellStyle name="_pgvcl-costal_JND - 4_JGYssss 2" xfId="1119"/>
    <cellStyle name="_pgvcl-costal_JND - 4_JGYssss 3" xfId="1120"/>
    <cellStyle name="_pgvcl-costal_JND - 4_JGYssss 4" xfId="1121"/>
    <cellStyle name="_pgvcl-costal_JND - 4_New MIS Sheets" xfId="1122"/>
    <cellStyle name="_pgvcl-costal_JND - 4_New MIS Sheets 2" xfId="1123"/>
    <cellStyle name="_pgvcl-costal_JND - 4_New MIS Sheets 3" xfId="1124"/>
    <cellStyle name="_pgvcl-costal_JND - 4_New MIS Sheets 4" xfId="1125"/>
    <cellStyle name="_pgvcl-costal_JND - 4_PBR" xfId="1126"/>
    <cellStyle name="_pgvcl-costal_JND - 4_PBR 2" xfId="1127"/>
    <cellStyle name="_pgvcl-costal_JND - 4_PBR 3" xfId="1128"/>
    <cellStyle name="_pgvcl-costal_JND - 4_PBR 4" xfId="1129"/>
    <cellStyle name="_pgvcl-costal_JND - 4_PBR CO_DAILY REPORT GIS - 20-01-09" xfId="1130"/>
    <cellStyle name="_pgvcl-costal_JND - 4_PBR CO_DAILY REPORT GIS - 20-01-09 2" xfId="1131"/>
    <cellStyle name="_pgvcl-costal_JND - 4_PBR CO_DAILY REPORT GIS - 20-01-09 3" xfId="1132"/>
    <cellStyle name="_pgvcl-costal_JND - 4_PBR CO_DAILY REPORT GIS - 20-01-09 4" xfId="1133"/>
    <cellStyle name="_pgvcl-costal_JND - 4_T&amp;D August-08" xfId="1134"/>
    <cellStyle name="_pgvcl-costal_JND - 4_T&amp;D August-08 2" xfId="1135"/>
    <cellStyle name="_pgvcl-costal_JND - 4_T&amp;D August-08 3" xfId="1136"/>
    <cellStyle name="_pgvcl-costal_JND - 4_T&amp;D August-08 4" xfId="1137"/>
    <cellStyle name="_pgvcl-costal_JND - 4_T&amp;D Dec-08" xfId="1138"/>
    <cellStyle name="_pgvcl-costal_JND - 4_T&amp;D Dec-08 2" xfId="1139"/>
    <cellStyle name="_pgvcl-costal_JND - 4_T&amp;D Dec-08 3" xfId="1140"/>
    <cellStyle name="_pgvcl-costal_JND - 4_T&amp;D Dec-08 4" xfId="1141"/>
    <cellStyle name="_pgvcl-costal_JND - 4_T&amp;D July-08" xfId="1142"/>
    <cellStyle name="_pgvcl-costal_JND - 4_T&amp;D July-08 2" xfId="1143"/>
    <cellStyle name="_pgvcl-costal_JND - 4_T&amp;D July-08 3" xfId="1144"/>
    <cellStyle name="_pgvcl-costal_JND - 4_T&amp;D July-08 4" xfId="1145"/>
    <cellStyle name="_pgvcl-costal_JND - 4_T&amp;D MAR--09" xfId="1146"/>
    <cellStyle name="_pgvcl-costal_JND - 4_T&amp;D MAR--09 2" xfId="1147"/>
    <cellStyle name="_pgvcl-costal_JND - 4_T&amp;D MAR--09 3" xfId="1148"/>
    <cellStyle name="_pgvcl-costal_JND - 4_T&amp;D MAR--09 4" xfId="1149"/>
    <cellStyle name="_pgvcl-costal_JND - 4_Urban Weekly 8 MAY 09" xfId="1150"/>
    <cellStyle name="_pgvcl-costal_JND - 4_URBAN WEEKLY PBR CO" xfId="1151"/>
    <cellStyle name="_pgvcl-costal_JND - 4_URBAN WEEKLY PBR CO 2" xfId="1152"/>
    <cellStyle name="_pgvcl-costal_JND - 4_URBAN WEEKLY PBR CO 3" xfId="1153"/>
    <cellStyle name="_pgvcl-costal_JND - 4_URBAN WEEKLY PBR CO 4" xfId="1154"/>
    <cellStyle name="_pgvcl-costal_JND - 4_Weekly Urban PBR CO - 04-04-09 to 12-04-09" xfId="1155"/>
    <cellStyle name="_pgvcl-costal_JND - 4_Weekly Urban PBR CO - 04-04-09 to 12-04-09 2" xfId="1156"/>
    <cellStyle name="_pgvcl-costal_JND - 4_Weekly Urban PBR CO - 04-04-09 to 12-04-09 3" xfId="1157"/>
    <cellStyle name="_pgvcl-costal_JND - 4_Weekly Urban PBR CO - 04-04-09 to 12-04-09 4" xfId="1158"/>
    <cellStyle name="_pgvcl-costal_JND - 4_Weekly Urban PBR CO - 06-03-09 to 12-03-09" xfId="1159"/>
    <cellStyle name="_pgvcl-costal_JND - 4_Weekly Urban PBR CO - 06-03-09 to 12-03-09 2" xfId="1160"/>
    <cellStyle name="_pgvcl-costal_JND - 4_Weekly Urban PBR CO - 06-03-09 to 12-03-09 3" xfId="1161"/>
    <cellStyle name="_pgvcl-costal_JND - 4_Weekly Urban PBR CO - 06-03-09 to 12-03-09 4" xfId="1162"/>
    <cellStyle name="_pgvcl-costal_JND - 4_Weekly Urban PBR CO - 20-02-09 to 26-02-09" xfId="1163"/>
    <cellStyle name="_pgvcl-costal_JND - 4_Weekly Urban PBR CO - 20-02-09 to 26-02-09 2" xfId="1164"/>
    <cellStyle name="_pgvcl-costal_JND - 4_Weekly Urban PBR CO - 20-02-09 to 26-02-09 3" xfId="1165"/>
    <cellStyle name="_pgvcl-costal_JND - 4_Weekly Urban PBR CO - 20-02-09 to 26-02-09 4" xfId="1166"/>
    <cellStyle name="_pgvcl-costal_JND - 4_Weekly Urban PBR CO - 30-01-09 to 05-02-09" xfId="1167"/>
    <cellStyle name="_pgvcl-costal_JND - 4_Weekly Urban PBR CO - 30-01-09 to 05-02-09 2" xfId="1168"/>
    <cellStyle name="_pgvcl-costal_JND - 4_Weekly Urban PBR CO - 30-01-09 to 05-02-09 3" xfId="1169"/>
    <cellStyle name="_pgvcl-costal_JND - 4_Weekly Urban PBR CO - 30-01-09 to 05-02-09 4" xfId="1170"/>
    <cellStyle name="_pgvcl-costal_JND - 4_Weekly Urban PBR CO - 9-1-09 to 15.01.09" xfId="1171"/>
    <cellStyle name="_pgvcl-costal_JND - 4_Weekly Urban PBR CO - 9-1-09 to 15.01.09 2" xfId="1172"/>
    <cellStyle name="_pgvcl-costal_JND - 4_Weekly Urban PBR CO - 9-1-09 to 15.01.09 3" xfId="1173"/>
    <cellStyle name="_pgvcl-costal_JND - 4_Weekly Urban PBR CO - 9-1-09 to 15.01.09 4" xfId="1174"/>
    <cellStyle name="_pgvcl-costal_JND - 4_Weekly Urban PBR CO 01-05-09 to 07-05-09" xfId="1175"/>
    <cellStyle name="_pgvcl-costal_JND - 4_Weekly Urban PBR CO 01-05-09 to 07-05-09 2" xfId="1176"/>
    <cellStyle name="_pgvcl-costal_JND - 4_Weekly Urban PBR CO 01-05-09 to 07-05-09 3" xfId="1177"/>
    <cellStyle name="_pgvcl-costal_JND - 4_Weekly Urban PBR CO 01-05-09 to 07-05-09 4" xfId="1178"/>
    <cellStyle name="_pgvcl-costal_JND - 4_Weekly Urban PBR CO 10-04-09 to 16-04-09" xfId="1179"/>
    <cellStyle name="_pgvcl-costal_JND - 4_Weekly Urban PBR CO 10-04-09 to 16-04-09 2" xfId="1180"/>
    <cellStyle name="_pgvcl-costal_JND - 4_Weekly Urban PBR CO 10-04-09 to 16-04-09 3" xfId="1181"/>
    <cellStyle name="_pgvcl-costal_JND - 4_Weekly Urban PBR CO 10-04-09 to 16-04-09 4" xfId="1182"/>
    <cellStyle name="_pgvcl-costal_JND - 5" xfId="1183"/>
    <cellStyle name="_pgvcl-costal_JND - 5_Book-DMTHL" xfId="1184"/>
    <cellStyle name="_pgvcl-costal_JND - 5_Comparison" xfId="1185"/>
    <cellStyle name="_pgvcl-costal_JND - 5_Comparison 2" xfId="1186"/>
    <cellStyle name="_pgvcl-costal_JND - 5_Comparison 3" xfId="1187"/>
    <cellStyle name="_pgvcl-costal_JND - 5_Comparison 4" xfId="1188"/>
    <cellStyle name="_pgvcl-costal_JND - 5_Details of Selected Urban Feeder" xfId="1189"/>
    <cellStyle name="_pgvcl-costal_JND - 5_Details of Selected Urban Feeder 2" xfId="1190"/>
    <cellStyle name="_pgvcl-costal_JND - 5_Details of Selected Urban Feeder 3" xfId="1191"/>
    <cellStyle name="_pgvcl-costal_JND - 5_Details of Selected Urban Feeder 4" xfId="1192"/>
    <cellStyle name="_pgvcl-costal_JND - 5_DHTHL JAN-09" xfId="1193"/>
    <cellStyle name="_pgvcl-costal_JND - 5_dnthl Feb-09" xfId="1194"/>
    <cellStyle name="_pgvcl-costal_JND - 5_JGYssss" xfId="1195"/>
    <cellStyle name="_pgvcl-costal_JND - 5_JGYssss 2" xfId="1196"/>
    <cellStyle name="_pgvcl-costal_JND - 5_JGYssss 3" xfId="1197"/>
    <cellStyle name="_pgvcl-costal_JND - 5_JGYssss 4" xfId="1198"/>
    <cellStyle name="_pgvcl-costal_JND - 5_New MIS Sheets" xfId="1199"/>
    <cellStyle name="_pgvcl-costal_JND - 5_New MIS Sheets 2" xfId="1200"/>
    <cellStyle name="_pgvcl-costal_JND - 5_New MIS Sheets 3" xfId="1201"/>
    <cellStyle name="_pgvcl-costal_JND - 5_New MIS Sheets 4" xfId="1202"/>
    <cellStyle name="_pgvcl-costal_JND - 5_PBR" xfId="1203"/>
    <cellStyle name="_pgvcl-costal_JND - 5_PBR 2" xfId="1204"/>
    <cellStyle name="_pgvcl-costal_JND - 5_PBR 3" xfId="1205"/>
    <cellStyle name="_pgvcl-costal_JND - 5_PBR 4" xfId="1206"/>
    <cellStyle name="_pgvcl-costal_JND - 5_PBR CO_DAILY REPORT GIS - 20-01-09" xfId="1207"/>
    <cellStyle name="_pgvcl-costal_JND - 5_PBR CO_DAILY REPORT GIS - 20-01-09 2" xfId="1208"/>
    <cellStyle name="_pgvcl-costal_JND - 5_PBR CO_DAILY REPORT GIS - 20-01-09 3" xfId="1209"/>
    <cellStyle name="_pgvcl-costal_JND - 5_PBR CO_DAILY REPORT GIS - 20-01-09 4" xfId="1210"/>
    <cellStyle name="_pgvcl-costal_JND - 5_T&amp;D August-08" xfId="1211"/>
    <cellStyle name="_pgvcl-costal_JND - 5_T&amp;D August-08 2" xfId="1212"/>
    <cellStyle name="_pgvcl-costal_JND - 5_T&amp;D August-08 3" xfId="1213"/>
    <cellStyle name="_pgvcl-costal_JND - 5_T&amp;D August-08 4" xfId="1214"/>
    <cellStyle name="_pgvcl-costal_JND - 5_T&amp;D Dec-08" xfId="1215"/>
    <cellStyle name="_pgvcl-costal_JND - 5_T&amp;D Dec-08 2" xfId="1216"/>
    <cellStyle name="_pgvcl-costal_JND - 5_T&amp;D Dec-08 3" xfId="1217"/>
    <cellStyle name="_pgvcl-costal_JND - 5_T&amp;D Dec-08 4" xfId="1218"/>
    <cellStyle name="_pgvcl-costal_JND - 5_T&amp;D July-08" xfId="1219"/>
    <cellStyle name="_pgvcl-costal_JND - 5_T&amp;D July-08 2" xfId="1220"/>
    <cellStyle name="_pgvcl-costal_JND - 5_T&amp;D July-08 3" xfId="1221"/>
    <cellStyle name="_pgvcl-costal_JND - 5_T&amp;D July-08 4" xfId="1222"/>
    <cellStyle name="_pgvcl-costal_JND - 5_T&amp;D MAR--09" xfId="1223"/>
    <cellStyle name="_pgvcl-costal_JND - 5_T&amp;D MAR--09 2" xfId="1224"/>
    <cellStyle name="_pgvcl-costal_JND - 5_T&amp;D MAR--09 3" xfId="1225"/>
    <cellStyle name="_pgvcl-costal_JND - 5_T&amp;D MAR--09 4" xfId="1226"/>
    <cellStyle name="_pgvcl-costal_JND - 5_Urban Weekly 8 MAY 09" xfId="1227"/>
    <cellStyle name="_pgvcl-costal_JND - 5_URBAN WEEKLY PBR CO" xfId="1228"/>
    <cellStyle name="_pgvcl-costal_JND - 5_URBAN WEEKLY PBR CO 2" xfId="1229"/>
    <cellStyle name="_pgvcl-costal_JND - 5_URBAN WEEKLY PBR CO 3" xfId="1230"/>
    <cellStyle name="_pgvcl-costal_JND - 5_URBAN WEEKLY PBR CO 4" xfId="1231"/>
    <cellStyle name="_pgvcl-costal_JND - 5_Weekly Urban PBR CO - 04-04-09 to 12-04-09" xfId="1232"/>
    <cellStyle name="_pgvcl-costal_JND - 5_Weekly Urban PBR CO - 04-04-09 to 12-04-09 2" xfId="1233"/>
    <cellStyle name="_pgvcl-costal_JND - 5_Weekly Urban PBR CO - 04-04-09 to 12-04-09 3" xfId="1234"/>
    <cellStyle name="_pgvcl-costal_JND - 5_Weekly Urban PBR CO - 04-04-09 to 12-04-09 4" xfId="1235"/>
    <cellStyle name="_pgvcl-costal_JND - 5_Weekly Urban PBR CO - 06-03-09 to 12-03-09" xfId="1236"/>
    <cellStyle name="_pgvcl-costal_JND - 5_Weekly Urban PBR CO - 06-03-09 to 12-03-09 2" xfId="1237"/>
    <cellStyle name="_pgvcl-costal_JND - 5_Weekly Urban PBR CO - 06-03-09 to 12-03-09 3" xfId="1238"/>
    <cellStyle name="_pgvcl-costal_JND - 5_Weekly Urban PBR CO - 06-03-09 to 12-03-09 4" xfId="1239"/>
    <cellStyle name="_pgvcl-costal_JND - 5_Weekly Urban PBR CO - 20-02-09 to 26-02-09" xfId="1240"/>
    <cellStyle name="_pgvcl-costal_JND - 5_Weekly Urban PBR CO - 20-02-09 to 26-02-09 2" xfId="1241"/>
    <cellStyle name="_pgvcl-costal_JND - 5_Weekly Urban PBR CO - 20-02-09 to 26-02-09 3" xfId="1242"/>
    <cellStyle name="_pgvcl-costal_JND - 5_Weekly Urban PBR CO - 20-02-09 to 26-02-09 4" xfId="1243"/>
    <cellStyle name="_pgvcl-costal_JND - 5_Weekly Urban PBR CO - 30-01-09 to 05-02-09" xfId="1244"/>
    <cellStyle name="_pgvcl-costal_JND - 5_Weekly Urban PBR CO - 30-01-09 to 05-02-09 2" xfId="1245"/>
    <cellStyle name="_pgvcl-costal_JND - 5_Weekly Urban PBR CO - 30-01-09 to 05-02-09 3" xfId="1246"/>
    <cellStyle name="_pgvcl-costal_JND - 5_Weekly Urban PBR CO - 30-01-09 to 05-02-09 4" xfId="1247"/>
    <cellStyle name="_pgvcl-costal_JND - 5_Weekly Urban PBR CO - 9-1-09 to 15.01.09" xfId="1248"/>
    <cellStyle name="_pgvcl-costal_JND - 5_Weekly Urban PBR CO - 9-1-09 to 15.01.09 2" xfId="1249"/>
    <cellStyle name="_pgvcl-costal_JND - 5_Weekly Urban PBR CO - 9-1-09 to 15.01.09 3" xfId="1250"/>
    <cellStyle name="_pgvcl-costal_JND - 5_Weekly Urban PBR CO - 9-1-09 to 15.01.09 4" xfId="1251"/>
    <cellStyle name="_pgvcl-costal_JND - 5_Weekly Urban PBR CO 01-05-09 to 07-05-09" xfId="1252"/>
    <cellStyle name="_pgvcl-costal_JND - 5_Weekly Urban PBR CO 01-05-09 to 07-05-09 2" xfId="1253"/>
    <cellStyle name="_pgvcl-costal_JND - 5_Weekly Urban PBR CO 01-05-09 to 07-05-09 3" xfId="1254"/>
    <cellStyle name="_pgvcl-costal_JND - 5_Weekly Urban PBR CO 01-05-09 to 07-05-09 4" xfId="1255"/>
    <cellStyle name="_pgvcl-costal_JND - 5_Weekly Urban PBR CO 10-04-09 to 16-04-09" xfId="1256"/>
    <cellStyle name="_pgvcl-costal_JND - 5_Weekly Urban PBR CO 10-04-09 to 16-04-09 2" xfId="1257"/>
    <cellStyle name="_pgvcl-costal_JND - 5_Weekly Urban PBR CO 10-04-09 to 16-04-09 3" xfId="1258"/>
    <cellStyle name="_pgvcl-costal_JND - 5_Weekly Urban PBR CO 10-04-09 to 16-04-09 4" xfId="1259"/>
    <cellStyle name="_pgvcl-costal_JND - 7" xfId="1260"/>
    <cellStyle name="_pgvcl-costal_JND - 7 2" xfId="1261"/>
    <cellStyle name="_pgvcl-costal_JND - 7 3" xfId="1262"/>
    <cellStyle name="_pgvcl-costal_JND - 7 4" xfId="1263"/>
    <cellStyle name="_pgvcl-costal_JND - 7 T3" xfId="1264"/>
    <cellStyle name="_pgvcl-costal_JND T-3 MIS" xfId="1265"/>
    <cellStyle name="_pgvcl-costal_JND-4" xfId="1266"/>
    <cellStyle name="_pgvcl-costal_JND-4_Book-DMTHL" xfId="1267"/>
    <cellStyle name="_pgvcl-costal_JND-4_Comparison" xfId="1268"/>
    <cellStyle name="_pgvcl-costal_JND-4_Comparison 2" xfId="1269"/>
    <cellStyle name="_pgvcl-costal_JND-4_Comparison 3" xfId="1270"/>
    <cellStyle name="_pgvcl-costal_JND-4_Comparison 4" xfId="1271"/>
    <cellStyle name="_pgvcl-costal_JND-4_Details of Selected Urban Feeder" xfId="1272"/>
    <cellStyle name="_pgvcl-costal_JND-4_Details of Selected Urban Feeder 2" xfId="1273"/>
    <cellStyle name="_pgvcl-costal_JND-4_Details of Selected Urban Feeder 3" xfId="1274"/>
    <cellStyle name="_pgvcl-costal_JND-4_Details of Selected Urban Feeder 4" xfId="1275"/>
    <cellStyle name="_pgvcl-costal_JND-4_DHTHL JAN-09" xfId="1276"/>
    <cellStyle name="_pgvcl-costal_JND-4_dnthl Feb-09" xfId="1277"/>
    <cellStyle name="_pgvcl-costal_JND-4_JGYssss" xfId="1278"/>
    <cellStyle name="_pgvcl-costal_JND-4_JGYssss 2" xfId="1279"/>
    <cellStyle name="_pgvcl-costal_JND-4_JGYssss 3" xfId="1280"/>
    <cellStyle name="_pgvcl-costal_JND-4_JGYssss 4" xfId="1281"/>
    <cellStyle name="_pgvcl-costal_JND-4_New MIS Sheets" xfId="1282"/>
    <cellStyle name="_pgvcl-costal_JND-4_New MIS Sheets 2" xfId="1283"/>
    <cellStyle name="_pgvcl-costal_JND-4_New MIS Sheets 3" xfId="1284"/>
    <cellStyle name="_pgvcl-costal_JND-4_New MIS Sheets 4" xfId="1285"/>
    <cellStyle name="_pgvcl-costal_JND-4_PBR" xfId="1286"/>
    <cellStyle name="_pgvcl-costal_JND-4_PBR 2" xfId="1287"/>
    <cellStyle name="_pgvcl-costal_JND-4_PBR 3" xfId="1288"/>
    <cellStyle name="_pgvcl-costal_JND-4_PBR 4" xfId="1289"/>
    <cellStyle name="_pgvcl-costal_JND-4_PBR CO_DAILY REPORT GIS - 20-01-09" xfId="1290"/>
    <cellStyle name="_pgvcl-costal_JND-4_PBR CO_DAILY REPORT GIS - 20-01-09 2" xfId="1291"/>
    <cellStyle name="_pgvcl-costal_JND-4_PBR CO_DAILY REPORT GIS - 20-01-09 3" xfId="1292"/>
    <cellStyle name="_pgvcl-costal_JND-4_PBR CO_DAILY REPORT GIS - 20-01-09 4" xfId="1293"/>
    <cellStyle name="_pgvcl-costal_JND-4_T&amp;D August-08" xfId="1294"/>
    <cellStyle name="_pgvcl-costal_JND-4_T&amp;D August-08 2" xfId="1295"/>
    <cellStyle name="_pgvcl-costal_JND-4_T&amp;D August-08 3" xfId="1296"/>
    <cellStyle name="_pgvcl-costal_JND-4_T&amp;D August-08 4" xfId="1297"/>
    <cellStyle name="_pgvcl-costal_JND-4_T&amp;D Dec-08" xfId="1298"/>
    <cellStyle name="_pgvcl-costal_JND-4_T&amp;D Dec-08 2" xfId="1299"/>
    <cellStyle name="_pgvcl-costal_JND-4_T&amp;D Dec-08 3" xfId="1300"/>
    <cellStyle name="_pgvcl-costal_JND-4_T&amp;D Dec-08 4" xfId="1301"/>
    <cellStyle name="_pgvcl-costal_JND-4_T&amp;D July-08" xfId="1302"/>
    <cellStyle name="_pgvcl-costal_JND-4_T&amp;D July-08 2" xfId="1303"/>
    <cellStyle name="_pgvcl-costal_JND-4_T&amp;D July-08 3" xfId="1304"/>
    <cellStyle name="_pgvcl-costal_JND-4_T&amp;D July-08 4" xfId="1305"/>
    <cellStyle name="_pgvcl-costal_JND-4_T&amp;D MAR--09" xfId="1306"/>
    <cellStyle name="_pgvcl-costal_JND-4_T&amp;D MAR--09 2" xfId="1307"/>
    <cellStyle name="_pgvcl-costal_JND-4_T&amp;D MAR--09 3" xfId="1308"/>
    <cellStyle name="_pgvcl-costal_JND-4_T&amp;D MAR--09 4" xfId="1309"/>
    <cellStyle name="_pgvcl-costal_JND-4_Urban Weekly 8 MAY 09" xfId="1310"/>
    <cellStyle name="_pgvcl-costal_JND-4_URBAN WEEKLY PBR CO" xfId="1311"/>
    <cellStyle name="_pgvcl-costal_JND-4_URBAN WEEKLY PBR CO 2" xfId="1312"/>
    <cellStyle name="_pgvcl-costal_JND-4_URBAN WEEKLY PBR CO 3" xfId="1313"/>
    <cellStyle name="_pgvcl-costal_JND-4_URBAN WEEKLY PBR CO 4" xfId="1314"/>
    <cellStyle name="_pgvcl-costal_JND-4_Weekly Urban PBR CO - 04-04-09 to 12-04-09" xfId="1315"/>
    <cellStyle name="_pgvcl-costal_JND-4_Weekly Urban PBR CO - 04-04-09 to 12-04-09 2" xfId="1316"/>
    <cellStyle name="_pgvcl-costal_JND-4_Weekly Urban PBR CO - 04-04-09 to 12-04-09 3" xfId="1317"/>
    <cellStyle name="_pgvcl-costal_JND-4_Weekly Urban PBR CO - 04-04-09 to 12-04-09 4" xfId="1318"/>
    <cellStyle name="_pgvcl-costal_JND-4_Weekly Urban PBR CO - 06-03-09 to 12-03-09" xfId="1319"/>
    <cellStyle name="_pgvcl-costal_JND-4_Weekly Urban PBR CO - 06-03-09 to 12-03-09 2" xfId="1320"/>
    <cellStyle name="_pgvcl-costal_JND-4_Weekly Urban PBR CO - 06-03-09 to 12-03-09 3" xfId="1321"/>
    <cellStyle name="_pgvcl-costal_JND-4_Weekly Urban PBR CO - 06-03-09 to 12-03-09 4" xfId="1322"/>
    <cellStyle name="_pgvcl-costal_JND-4_Weekly Urban PBR CO - 20-02-09 to 26-02-09" xfId="1323"/>
    <cellStyle name="_pgvcl-costal_JND-4_Weekly Urban PBR CO - 20-02-09 to 26-02-09 2" xfId="1324"/>
    <cellStyle name="_pgvcl-costal_JND-4_Weekly Urban PBR CO - 20-02-09 to 26-02-09 3" xfId="1325"/>
    <cellStyle name="_pgvcl-costal_JND-4_Weekly Urban PBR CO - 20-02-09 to 26-02-09 4" xfId="1326"/>
    <cellStyle name="_pgvcl-costal_JND-4_Weekly Urban PBR CO - 30-01-09 to 05-02-09" xfId="1327"/>
    <cellStyle name="_pgvcl-costal_JND-4_Weekly Urban PBR CO - 30-01-09 to 05-02-09 2" xfId="1328"/>
    <cellStyle name="_pgvcl-costal_JND-4_Weekly Urban PBR CO - 30-01-09 to 05-02-09 3" xfId="1329"/>
    <cellStyle name="_pgvcl-costal_JND-4_Weekly Urban PBR CO - 30-01-09 to 05-02-09 4" xfId="1330"/>
    <cellStyle name="_pgvcl-costal_JND-4_Weekly Urban PBR CO - 9-1-09 to 15.01.09" xfId="1331"/>
    <cellStyle name="_pgvcl-costal_JND-4_Weekly Urban PBR CO - 9-1-09 to 15.01.09 2" xfId="1332"/>
    <cellStyle name="_pgvcl-costal_JND-4_Weekly Urban PBR CO - 9-1-09 to 15.01.09 3" xfId="1333"/>
    <cellStyle name="_pgvcl-costal_JND-4_Weekly Urban PBR CO - 9-1-09 to 15.01.09 4" xfId="1334"/>
    <cellStyle name="_pgvcl-costal_JND-4_Weekly Urban PBR CO 01-05-09 to 07-05-09" xfId="1335"/>
    <cellStyle name="_pgvcl-costal_JND-4_Weekly Urban PBR CO 01-05-09 to 07-05-09 2" xfId="1336"/>
    <cellStyle name="_pgvcl-costal_JND-4_Weekly Urban PBR CO 01-05-09 to 07-05-09 3" xfId="1337"/>
    <cellStyle name="_pgvcl-costal_JND-4_Weekly Urban PBR CO 01-05-09 to 07-05-09 4" xfId="1338"/>
    <cellStyle name="_pgvcl-costal_JND-4_Weekly Urban PBR CO 10-04-09 to 16-04-09" xfId="1339"/>
    <cellStyle name="_pgvcl-costal_JND-4_Weekly Urban PBR CO 10-04-09 to 16-04-09 2" xfId="1340"/>
    <cellStyle name="_pgvcl-costal_JND-4_Weekly Urban PBR CO 10-04-09 to 16-04-09 3" xfId="1341"/>
    <cellStyle name="_pgvcl-costal_JND-4_Weekly Urban PBR CO 10-04-09 to 16-04-09 4" xfId="1342"/>
    <cellStyle name="_pgvcl-costal_JND-5" xfId="1343"/>
    <cellStyle name="_pgvcl-costal_JND-5 2" xfId="1344"/>
    <cellStyle name="_pgvcl-costal_JND-5 3" xfId="1345"/>
    <cellStyle name="_pgvcl-costal_JND-5 4" xfId="1346"/>
    <cellStyle name="_pgvcl-costal_JND-5 July-07" xfId="1347"/>
    <cellStyle name="_pgvcl-costal_JND-5 July-07 2" xfId="1348"/>
    <cellStyle name="_pgvcl-costal_JND-5 July-07 3" xfId="1349"/>
    <cellStyle name="_pgvcl-costal_JND-5 July-07 4" xfId="1350"/>
    <cellStyle name="_pgvcl-costal_JND-5 July-07_accd-2" xfId="1351"/>
    <cellStyle name="_pgvcl-costal_JND-5 July-07_accd-2 " xfId="1352"/>
    <cellStyle name="_pgvcl-costal_JND-5 July-07_Accident" xfId="1353"/>
    <cellStyle name="_pgvcl-costal_JND-5 July-07_Accident - 2007-08 + 2008-09 -- 15.12.08" xfId="1354"/>
    <cellStyle name="_pgvcl-costal_JND-5 July-07_Accident - 2007-08 + 2008-09 -- 15.12.08 2" xfId="1355"/>
    <cellStyle name="_pgvcl-costal_JND-5 July-07_Accident - 2007-08 + 2008-09 -- 15.12.08 3" xfId="1356"/>
    <cellStyle name="_pgvcl-costal_JND-5 July-07_Accident - 2007-08 + 2008-09 -- 15.12.08 4" xfId="1357"/>
    <cellStyle name="_pgvcl-costal_JND-5 July-07_Accident Entry 2010-11 Master" xfId="1358"/>
    <cellStyle name="_pgvcl-costal_JND-5 July-07_Accident S-dn wise up to Nov. 08 for SE's Conference" xfId="1359"/>
    <cellStyle name="_pgvcl-costal_JND-5 July-07_Accident S-dn wise up to Nov. 08 for SE's Conference 2" xfId="1360"/>
    <cellStyle name="_pgvcl-costal_JND-5 July-07_Accident S-dn wise up to Nov. 08 for SE's Conference 3" xfId="1361"/>
    <cellStyle name="_pgvcl-costal_JND-5 July-07_Accident S-dn wise up to Nov. 08 for SE's Conference 4" xfId="1362"/>
    <cellStyle name="_pgvcl-costal_JND-5 July-07_Book-DMTHL" xfId="1363"/>
    <cellStyle name="_pgvcl-costal_JND-5 July-07_Comparison" xfId="1364"/>
    <cellStyle name="_pgvcl-costal_JND-5 July-07_Comparison 2" xfId="1365"/>
    <cellStyle name="_pgvcl-costal_JND-5 July-07_Comparison 3" xfId="1366"/>
    <cellStyle name="_pgvcl-costal_JND-5 July-07_Comparison 4" xfId="1367"/>
    <cellStyle name="_pgvcl-costal_JND-5 July-07_Details of Selected Urban Feeder" xfId="1368"/>
    <cellStyle name="_pgvcl-costal_JND-5 July-07_Details of Selected Urban Feeder 2" xfId="1369"/>
    <cellStyle name="_pgvcl-costal_JND-5 July-07_Details of Selected Urban Feeder 3" xfId="1370"/>
    <cellStyle name="_pgvcl-costal_JND-5 July-07_Details of Selected Urban Feeder 4" xfId="1371"/>
    <cellStyle name="_pgvcl-costal_JND-5 July-07_DHTHL JAN-09" xfId="1372"/>
    <cellStyle name="_pgvcl-costal_JND-5 July-07_dnthl Feb-09" xfId="1373"/>
    <cellStyle name="_pgvcl-costal_JND-5 July-07_JGYssss" xfId="1374"/>
    <cellStyle name="_pgvcl-costal_JND-5 July-07_JGYssss 2" xfId="1375"/>
    <cellStyle name="_pgvcl-costal_JND-5 July-07_JGYssss 3" xfId="1376"/>
    <cellStyle name="_pgvcl-costal_JND-5 July-07_JGYssss 4" xfId="1377"/>
    <cellStyle name="_pgvcl-costal_JND-5 July-07_JMN-7" xfId="1378"/>
    <cellStyle name="_pgvcl-costal_JND-5 July-07_JMN-7 2" xfId="1379"/>
    <cellStyle name="_pgvcl-costal_JND-5 July-07_JMN-7 3" xfId="1380"/>
    <cellStyle name="_pgvcl-costal_JND-5 July-07_JMN-7 4" xfId="1381"/>
    <cellStyle name="_pgvcl-costal_JND-5 July-07_JMN-77" xfId="1382"/>
    <cellStyle name="_pgvcl-costal_JND-5 July-07_JMN-77 2" xfId="1383"/>
    <cellStyle name="_pgvcl-costal_JND-5 July-07_JMN-77 3" xfId="1384"/>
    <cellStyle name="_pgvcl-costal_JND-5 July-07_JMN-77 4" xfId="1385"/>
    <cellStyle name="_pgvcl-costal_JND-5 July-07_JND - 7 T3" xfId="1386"/>
    <cellStyle name="_pgvcl-costal_JND-5 July-07_JND T-3 MIS" xfId="1387"/>
    <cellStyle name="_pgvcl-costal_JND-5 July-07_JND-5 T3" xfId="1388"/>
    <cellStyle name="_pgvcl-costal_JND-5 July-07_JND-50" xfId="1389"/>
    <cellStyle name="_pgvcl-costal_JND-5 July-07_JND-7" xfId="1390"/>
    <cellStyle name="_pgvcl-costal_JND-5 July-07_JND-7 2" xfId="1391"/>
    <cellStyle name="_pgvcl-costal_JND-5 July-07_JND-7 3" xfId="1392"/>
    <cellStyle name="_pgvcl-costal_JND-5 July-07_JND-7 4" xfId="1393"/>
    <cellStyle name="_pgvcl-costal_JND-5 July-07_MIS Summary Jan-08" xfId="1394"/>
    <cellStyle name="_pgvcl-costal_JND-5 July-07_MIS Summary Jan-08_Book-DMTHL" xfId="1395"/>
    <cellStyle name="_pgvcl-costal_JND-5 July-07_MIS Summary Jan-08_Comparison" xfId="1396"/>
    <cellStyle name="_pgvcl-costal_JND-5 July-07_MIS Summary Jan-08_Comparison 2" xfId="1397"/>
    <cellStyle name="_pgvcl-costal_JND-5 July-07_MIS Summary Jan-08_Comparison 3" xfId="1398"/>
    <cellStyle name="_pgvcl-costal_JND-5 July-07_MIS Summary Jan-08_Comparison 4" xfId="1399"/>
    <cellStyle name="_pgvcl-costal_JND-5 July-07_MIS Summary Jan-08_Details of Selected Urban Feeder" xfId="1400"/>
    <cellStyle name="_pgvcl-costal_JND-5 July-07_MIS Summary Jan-08_Details of Selected Urban Feeder 2" xfId="1401"/>
    <cellStyle name="_pgvcl-costal_JND-5 July-07_MIS Summary Jan-08_Details of Selected Urban Feeder 3" xfId="1402"/>
    <cellStyle name="_pgvcl-costal_JND-5 July-07_MIS Summary Jan-08_Details of Selected Urban Feeder 4" xfId="1403"/>
    <cellStyle name="_pgvcl-costal_JND-5 July-07_MIS Summary Jan-08_DHTHL JAN-09" xfId="1404"/>
    <cellStyle name="_pgvcl-costal_JND-5 July-07_MIS Summary Jan-08_dnthl Feb-09" xfId="1405"/>
    <cellStyle name="_pgvcl-costal_JND-5 July-07_MIS Summary Jan-08_JGYssss" xfId="1406"/>
    <cellStyle name="_pgvcl-costal_JND-5 July-07_MIS Summary Jan-08_JGYssss 2" xfId="1407"/>
    <cellStyle name="_pgvcl-costal_JND-5 July-07_MIS Summary Jan-08_JGYssss 3" xfId="1408"/>
    <cellStyle name="_pgvcl-costal_JND-5 July-07_MIS Summary Jan-08_JGYssss 4" xfId="1409"/>
    <cellStyle name="_pgvcl-costal_JND-5 July-07_MIS Summary Jan-08_New MIS Sheets" xfId="1410"/>
    <cellStyle name="_pgvcl-costal_JND-5 July-07_MIS Summary Jan-08_New MIS Sheets 2" xfId="1411"/>
    <cellStyle name="_pgvcl-costal_JND-5 July-07_MIS Summary Jan-08_New MIS Sheets 3" xfId="1412"/>
    <cellStyle name="_pgvcl-costal_JND-5 July-07_MIS Summary Jan-08_New MIS Sheets 4" xfId="1413"/>
    <cellStyle name="_pgvcl-costal_JND-5 July-07_MIS Summary Jan-08_PBR" xfId="1414"/>
    <cellStyle name="_pgvcl-costal_JND-5 July-07_MIS Summary Jan-08_PBR 2" xfId="1415"/>
    <cellStyle name="_pgvcl-costal_JND-5 July-07_MIS Summary Jan-08_PBR 3" xfId="1416"/>
    <cellStyle name="_pgvcl-costal_JND-5 July-07_MIS Summary Jan-08_PBR 4" xfId="1417"/>
    <cellStyle name="_pgvcl-costal_JND-5 July-07_MIS Summary Jan-08_PBR CO_DAILY REPORT GIS - 20-01-09" xfId="1418"/>
    <cellStyle name="_pgvcl-costal_JND-5 July-07_MIS Summary Jan-08_PBR CO_DAILY REPORT GIS - 20-01-09 2" xfId="1419"/>
    <cellStyle name="_pgvcl-costal_JND-5 July-07_MIS Summary Jan-08_PBR CO_DAILY REPORT GIS - 20-01-09 3" xfId="1420"/>
    <cellStyle name="_pgvcl-costal_JND-5 July-07_MIS Summary Jan-08_PBR CO_DAILY REPORT GIS - 20-01-09 4" xfId="1421"/>
    <cellStyle name="_pgvcl-costal_JND-5 July-07_MIS Summary Jan-08_T&amp;D August-08" xfId="1422"/>
    <cellStyle name="_pgvcl-costal_JND-5 July-07_MIS Summary Jan-08_T&amp;D August-08 2" xfId="1423"/>
    <cellStyle name="_pgvcl-costal_JND-5 July-07_MIS Summary Jan-08_T&amp;D August-08 3" xfId="1424"/>
    <cellStyle name="_pgvcl-costal_JND-5 July-07_MIS Summary Jan-08_T&amp;D August-08 4" xfId="1425"/>
    <cellStyle name="_pgvcl-costal_JND-5 July-07_MIS Summary Jan-08_T&amp;D Dec-08" xfId="1426"/>
    <cellStyle name="_pgvcl-costal_JND-5 July-07_MIS Summary Jan-08_T&amp;D Dec-08 2" xfId="1427"/>
    <cellStyle name="_pgvcl-costal_JND-5 July-07_MIS Summary Jan-08_T&amp;D Dec-08 3" xfId="1428"/>
    <cellStyle name="_pgvcl-costal_JND-5 July-07_MIS Summary Jan-08_T&amp;D Dec-08 4" xfId="1429"/>
    <cellStyle name="_pgvcl-costal_JND-5 July-07_MIS Summary Jan-08_T&amp;D July-08" xfId="1430"/>
    <cellStyle name="_pgvcl-costal_JND-5 July-07_MIS Summary Jan-08_T&amp;D July-08 2" xfId="1431"/>
    <cellStyle name="_pgvcl-costal_JND-5 July-07_MIS Summary Jan-08_T&amp;D July-08 3" xfId="1432"/>
    <cellStyle name="_pgvcl-costal_JND-5 July-07_MIS Summary Jan-08_T&amp;D July-08 4" xfId="1433"/>
    <cellStyle name="_pgvcl-costal_JND-5 July-07_MIS Summary Jan-08_T&amp;D MAR--09" xfId="1434"/>
    <cellStyle name="_pgvcl-costal_JND-5 July-07_MIS Summary Jan-08_T&amp;D MAR--09 2" xfId="1435"/>
    <cellStyle name="_pgvcl-costal_JND-5 July-07_MIS Summary Jan-08_T&amp;D MAR--09 3" xfId="1436"/>
    <cellStyle name="_pgvcl-costal_JND-5 July-07_MIS Summary Jan-08_T&amp;D MAR--09 4" xfId="1437"/>
    <cellStyle name="_pgvcl-costal_JND-5 July-07_MIS Summary Jan-08_Urban Weekly 8 MAY 09" xfId="1438"/>
    <cellStyle name="_pgvcl-costal_JND-5 July-07_MIS Summary Jan-08_URBAN WEEKLY PBR CO" xfId="1439"/>
    <cellStyle name="_pgvcl-costal_JND-5 July-07_MIS Summary Jan-08_URBAN WEEKLY PBR CO 2" xfId="1440"/>
    <cellStyle name="_pgvcl-costal_JND-5 July-07_MIS Summary Jan-08_URBAN WEEKLY PBR CO 3" xfId="1441"/>
    <cellStyle name="_pgvcl-costal_JND-5 July-07_MIS Summary Jan-08_URBAN WEEKLY PBR CO 4" xfId="1442"/>
    <cellStyle name="_pgvcl-costal_JND-5 July-07_MIS Summary Jan-08_Weekly Urban PBR CO - 04-04-09 to 12-04-09" xfId="1443"/>
    <cellStyle name="_pgvcl-costal_JND-5 July-07_MIS Summary Jan-08_Weekly Urban PBR CO - 04-04-09 to 12-04-09 2" xfId="1444"/>
    <cellStyle name="_pgvcl-costal_JND-5 July-07_MIS Summary Jan-08_Weekly Urban PBR CO - 04-04-09 to 12-04-09 3" xfId="1445"/>
    <cellStyle name="_pgvcl-costal_JND-5 July-07_MIS Summary Jan-08_Weekly Urban PBR CO - 04-04-09 to 12-04-09 4" xfId="1446"/>
    <cellStyle name="_pgvcl-costal_JND-5 July-07_MIS Summary Jan-08_Weekly Urban PBR CO - 06-03-09 to 12-03-09" xfId="1447"/>
    <cellStyle name="_pgvcl-costal_JND-5 July-07_MIS Summary Jan-08_Weekly Urban PBR CO - 06-03-09 to 12-03-09 2" xfId="1448"/>
    <cellStyle name="_pgvcl-costal_JND-5 July-07_MIS Summary Jan-08_Weekly Urban PBR CO - 06-03-09 to 12-03-09 3" xfId="1449"/>
    <cellStyle name="_pgvcl-costal_JND-5 July-07_MIS Summary Jan-08_Weekly Urban PBR CO - 06-03-09 to 12-03-09 4" xfId="1450"/>
    <cellStyle name="_pgvcl-costal_JND-5 July-07_MIS Summary Jan-08_Weekly Urban PBR CO - 20-02-09 to 26-02-09" xfId="1451"/>
    <cellStyle name="_pgvcl-costal_JND-5 July-07_MIS Summary Jan-08_Weekly Urban PBR CO - 20-02-09 to 26-02-09 2" xfId="1452"/>
    <cellStyle name="_pgvcl-costal_JND-5 July-07_MIS Summary Jan-08_Weekly Urban PBR CO - 20-02-09 to 26-02-09 3" xfId="1453"/>
    <cellStyle name="_pgvcl-costal_JND-5 July-07_MIS Summary Jan-08_Weekly Urban PBR CO - 20-02-09 to 26-02-09 4" xfId="1454"/>
    <cellStyle name="_pgvcl-costal_JND-5 July-07_MIS Summary Jan-08_Weekly Urban PBR CO - 30-01-09 to 05-02-09" xfId="1455"/>
    <cellStyle name="_pgvcl-costal_JND-5 July-07_MIS Summary Jan-08_Weekly Urban PBR CO - 30-01-09 to 05-02-09 2" xfId="1456"/>
    <cellStyle name="_pgvcl-costal_JND-5 July-07_MIS Summary Jan-08_Weekly Urban PBR CO - 30-01-09 to 05-02-09 3" xfId="1457"/>
    <cellStyle name="_pgvcl-costal_JND-5 July-07_MIS Summary Jan-08_Weekly Urban PBR CO - 30-01-09 to 05-02-09 4" xfId="1458"/>
    <cellStyle name="_pgvcl-costal_JND-5 July-07_MIS Summary Jan-08_Weekly Urban PBR CO - 9-1-09 to 15.01.09" xfId="1459"/>
    <cellStyle name="_pgvcl-costal_JND-5 July-07_MIS Summary Jan-08_Weekly Urban PBR CO - 9-1-09 to 15.01.09 2" xfId="1460"/>
    <cellStyle name="_pgvcl-costal_JND-5 July-07_MIS Summary Jan-08_Weekly Urban PBR CO - 9-1-09 to 15.01.09 3" xfId="1461"/>
    <cellStyle name="_pgvcl-costal_JND-5 July-07_MIS Summary Jan-08_Weekly Urban PBR CO - 9-1-09 to 15.01.09 4" xfId="1462"/>
    <cellStyle name="_pgvcl-costal_JND-5 July-07_MIS Summary Jan-08_Weekly Urban PBR CO 01-05-09 to 07-05-09" xfId="1463"/>
    <cellStyle name="_pgvcl-costal_JND-5 July-07_MIS Summary Jan-08_Weekly Urban PBR CO 01-05-09 to 07-05-09 2" xfId="1464"/>
    <cellStyle name="_pgvcl-costal_JND-5 July-07_MIS Summary Jan-08_Weekly Urban PBR CO 01-05-09 to 07-05-09 3" xfId="1465"/>
    <cellStyle name="_pgvcl-costal_JND-5 July-07_MIS Summary Jan-08_Weekly Urban PBR CO 01-05-09 to 07-05-09 4" xfId="1466"/>
    <cellStyle name="_pgvcl-costal_JND-5 July-07_MIS Summary Jan-08_Weekly Urban PBR CO 10-04-09 to 16-04-09" xfId="1467"/>
    <cellStyle name="_pgvcl-costal_JND-5 July-07_MIS Summary Jan-08_Weekly Urban PBR CO 10-04-09 to 16-04-09 2" xfId="1468"/>
    <cellStyle name="_pgvcl-costal_JND-5 July-07_MIS Summary Jan-08_Weekly Urban PBR CO 10-04-09 to 16-04-09 3" xfId="1469"/>
    <cellStyle name="_pgvcl-costal_JND-5 July-07_MIS Summary Jan-08_Weekly Urban PBR CO 10-04-09 to 16-04-09 4" xfId="1470"/>
    <cellStyle name="_pgvcl-costal_JND-5 July-07_NEWMISFromJNDCircle-DEC07" xfId="1471"/>
    <cellStyle name="_pgvcl-costal_JND-5 July-07_PBR" xfId="1472"/>
    <cellStyle name="_pgvcl-costal_JND-5 July-07_PBR 2" xfId="1473"/>
    <cellStyle name="_pgvcl-costal_JND-5 July-07_PBR 3" xfId="1474"/>
    <cellStyle name="_pgvcl-costal_JND-5 July-07_PBR 4" xfId="1475"/>
    <cellStyle name="_pgvcl-costal_JND-5 July-07_PBR CO_DAILY REPORT GIS - 20-01-09" xfId="1476"/>
    <cellStyle name="_pgvcl-costal_JND-5 July-07_PBR CO_DAILY REPORT GIS - 20-01-09 2" xfId="1477"/>
    <cellStyle name="_pgvcl-costal_JND-5 July-07_PBR CO_DAILY REPORT GIS - 20-01-09 3" xfId="1478"/>
    <cellStyle name="_pgvcl-costal_JND-5 July-07_PBR CO_DAILY REPORT GIS - 20-01-09 4" xfId="1479"/>
    <cellStyle name="_pgvcl-costal_JND-5 July-07_PBR-3 &amp; 7 July-09 - Accident" xfId="1480"/>
    <cellStyle name="_pgvcl-costal_JND-5 July-07_PBR-7" xfId="1481"/>
    <cellStyle name="_pgvcl-costal_JND-5 July-07_PBR-7 2" xfId="1482"/>
    <cellStyle name="_pgvcl-costal_JND-5 July-07_PBR-7 3" xfId="1483"/>
    <cellStyle name="_pgvcl-costal_JND-5 July-07_PBR-7 4" xfId="1484"/>
    <cellStyle name="_pgvcl-costal_JND-5 July-07_PBR-7 FEB-11 " xfId="1485"/>
    <cellStyle name="_pgvcl-costal_JND-5 July-07_PBR-7 MIS - August-2009" xfId="1486"/>
    <cellStyle name="_pgvcl-costal_JND-5 July-07_sept JMN-7" xfId="1487"/>
    <cellStyle name="_pgvcl-costal_JND-5 July-07_T&amp;D August-08" xfId="1488"/>
    <cellStyle name="_pgvcl-costal_JND-5 July-07_T&amp;D August-08 2" xfId="1489"/>
    <cellStyle name="_pgvcl-costal_JND-5 July-07_T&amp;D August-08 3" xfId="1490"/>
    <cellStyle name="_pgvcl-costal_JND-5 July-07_T&amp;D August-08 4" xfId="1491"/>
    <cellStyle name="_pgvcl-costal_JND-5 July-07_T&amp;D Dec-08" xfId="1492"/>
    <cellStyle name="_pgvcl-costal_JND-5 July-07_T&amp;D Dec-08 2" xfId="1493"/>
    <cellStyle name="_pgvcl-costal_JND-5 July-07_T&amp;D Dec-08 3" xfId="1494"/>
    <cellStyle name="_pgvcl-costal_JND-5 July-07_T&amp;D Dec-08 4" xfId="1495"/>
    <cellStyle name="_pgvcl-costal_JND-5 July-07_T&amp;D July-08" xfId="1496"/>
    <cellStyle name="_pgvcl-costal_JND-5 July-07_T&amp;D July-08 2" xfId="1497"/>
    <cellStyle name="_pgvcl-costal_JND-5 July-07_T&amp;D July-08 3" xfId="1498"/>
    <cellStyle name="_pgvcl-costal_JND-5 July-07_T&amp;D July-08 4" xfId="1499"/>
    <cellStyle name="_pgvcl-costal_JND-5 July-07_T&amp;D MAR--09" xfId="1500"/>
    <cellStyle name="_pgvcl-costal_JND-5 July-07_T&amp;D MAR--09 2" xfId="1501"/>
    <cellStyle name="_pgvcl-costal_JND-5 July-07_T&amp;D MAR--09 3" xfId="1502"/>
    <cellStyle name="_pgvcl-costal_JND-5 July-07_T&amp;D MAR--09 4" xfId="1503"/>
    <cellStyle name="_pgvcl-costal_JND-5 July-07_Urban Weekly 8 MAY 09" xfId="1504"/>
    <cellStyle name="_pgvcl-costal_JND-5 July-07_URBAN WEEKLY PBR CO" xfId="1505"/>
    <cellStyle name="_pgvcl-costal_JND-5 July-07_URBAN WEEKLY PBR CO 2" xfId="1506"/>
    <cellStyle name="_pgvcl-costal_JND-5 July-07_URBAN WEEKLY PBR CO 3" xfId="1507"/>
    <cellStyle name="_pgvcl-costal_JND-5 July-07_URBAN WEEKLY PBR CO 4" xfId="1508"/>
    <cellStyle name="_pgvcl-costal_JND-5 July-07_Weekly Urban PBR CO - 04-04-09 to 12-04-09" xfId="1509"/>
    <cellStyle name="_pgvcl-costal_JND-5 July-07_Weekly Urban PBR CO - 04-04-09 to 12-04-09 2" xfId="1510"/>
    <cellStyle name="_pgvcl-costal_JND-5 July-07_Weekly Urban PBR CO - 04-04-09 to 12-04-09 3" xfId="1511"/>
    <cellStyle name="_pgvcl-costal_JND-5 July-07_Weekly Urban PBR CO - 04-04-09 to 12-04-09 4" xfId="1512"/>
    <cellStyle name="_pgvcl-costal_JND-5 July-07_Weekly Urban PBR CO - 06-03-09 to 12-03-09" xfId="1513"/>
    <cellStyle name="_pgvcl-costal_JND-5 July-07_Weekly Urban PBR CO - 06-03-09 to 12-03-09 2" xfId="1514"/>
    <cellStyle name="_pgvcl-costal_JND-5 July-07_Weekly Urban PBR CO - 06-03-09 to 12-03-09 3" xfId="1515"/>
    <cellStyle name="_pgvcl-costal_JND-5 July-07_Weekly Urban PBR CO - 06-03-09 to 12-03-09 4" xfId="1516"/>
    <cellStyle name="_pgvcl-costal_JND-5 July-07_Weekly Urban PBR CO - 20-02-09 to 26-02-09" xfId="1517"/>
    <cellStyle name="_pgvcl-costal_JND-5 July-07_Weekly Urban PBR CO - 20-02-09 to 26-02-09 2" xfId="1518"/>
    <cellStyle name="_pgvcl-costal_JND-5 July-07_Weekly Urban PBR CO - 20-02-09 to 26-02-09 3" xfId="1519"/>
    <cellStyle name="_pgvcl-costal_JND-5 July-07_Weekly Urban PBR CO - 20-02-09 to 26-02-09 4" xfId="1520"/>
    <cellStyle name="_pgvcl-costal_JND-5 July-07_Weekly Urban PBR CO - 30-01-09 to 05-02-09" xfId="1521"/>
    <cellStyle name="_pgvcl-costal_JND-5 July-07_Weekly Urban PBR CO - 30-01-09 to 05-02-09 2" xfId="1522"/>
    <cellStyle name="_pgvcl-costal_JND-5 July-07_Weekly Urban PBR CO - 30-01-09 to 05-02-09 3" xfId="1523"/>
    <cellStyle name="_pgvcl-costal_JND-5 July-07_Weekly Urban PBR CO - 30-01-09 to 05-02-09 4" xfId="1524"/>
    <cellStyle name="_pgvcl-costal_JND-5 July-07_Weekly Urban PBR CO - 9-1-09 to 15.01.09" xfId="1525"/>
    <cellStyle name="_pgvcl-costal_JND-5 July-07_Weekly Urban PBR CO - 9-1-09 to 15.01.09 2" xfId="1526"/>
    <cellStyle name="_pgvcl-costal_JND-5 July-07_Weekly Urban PBR CO - 9-1-09 to 15.01.09 3" xfId="1527"/>
    <cellStyle name="_pgvcl-costal_JND-5 July-07_Weekly Urban PBR CO - 9-1-09 to 15.01.09 4" xfId="1528"/>
    <cellStyle name="_pgvcl-costal_JND-5 July-07_Weekly Urban PBR CO 01-05-09 to 07-05-09" xfId="1529"/>
    <cellStyle name="_pgvcl-costal_JND-5 July-07_Weekly Urban PBR CO 01-05-09 to 07-05-09 2" xfId="1530"/>
    <cellStyle name="_pgvcl-costal_JND-5 July-07_Weekly Urban PBR CO 01-05-09 to 07-05-09 3" xfId="1531"/>
    <cellStyle name="_pgvcl-costal_JND-5 July-07_Weekly Urban PBR CO 01-05-09 to 07-05-09 4" xfId="1532"/>
    <cellStyle name="_pgvcl-costal_JND-5 July-07_Weekly Urban PBR CO 10-04-09 to 16-04-09" xfId="1533"/>
    <cellStyle name="_pgvcl-costal_JND-5 July-07_Weekly Urban PBR CO 10-04-09 to 16-04-09 2" xfId="1534"/>
    <cellStyle name="_pgvcl-costal_JND-5 July-07_Weekly Urban PBR CO 10-04-09 to 16-04-09 3" xfId="1535"/>
    <cellStyle name="_pgvcl-costal_JND-5 July-07_Weekly Urban PBR CO 10-04-09 to 16-04-09 4" xfId="1536"/>
    <cellStyle name="_pgvcl-costal_JND-5 T3" xfId="1537"/>
    <cellStyle name="_pgvcl-costal_JND-5_1" xfId="1538"/>
    <cellStyle name="_pgvcl-costal_JND-5_1_Book-DMTHL" xfId="1539"/>
    <cellStyle name="_pgvcl-costal_JND-5_1_Comparison" xfId="1540"/>
    <cellStyle name="_pgvcl-costal_JND-5_1_Comparison 2" xfId="1541"/>
    <cellStyle name="_pgvcl-costal_JND-5_1_Comparison 3" xfId="1542"/>
    <cellStyle name="_pgvcl-costal_JND-5_1_Comparison 4" xfId="1543"/>
    <cellStyle name="_pgvcl-costal_JND-5_1_Details of Selected Urban Feeder" xfId="1544"/>
    <cellStyle name="_pgvcl-costal_JND-5_1_Details of Selected Urban Feeder 2" xfId="1545"/>
    <cellStyle name="_pgvcl-costal_JND-5_1_Details of Selected Urban Feeder 3" xfId="1546"/>
    <cellStyle name="_pgvcl-costal_JND-5_1_Details of Selected Urban Feeder 4" xfId="1547"/>
    <cellStyle name="_pgvcl-costal_JND-5_1_DHTHL JAN-09" xfId="1548"/>
    <cellStyle name="_pgvcl-costal_JND-5_1_dnthl Feb-09" xfId="1549"/>
    <cellStyle name="_pgvcl-costal_JND-5_1_JGYssss" xfId="1550"/>
    <cellStyle name="_pgvcl-costal_JND-5_1_JGYssss 2" xfId="1551"/>
    <cellStyle name="_pgvcl-costal_JND-5_1_JGYssss 3" xfId="1552"/>
    <cellStyle name="_pgvcl-costal_JND-5_1_JGYssss 4" xfId="1553"/>
    <cellStyle name="_pgvcl-costal_JND-5_1_New MIS Sheets" xfId="1554"/>
    <cellStyle name="_pgvcl-costal_JND-5_1_New MIS Sheets 2" xfId="1555"/>
    <cellStyle name="_pgvcl-costal_JND-5_1_New MIS Sheets 3" xfId="1556"/>
    <cellStyle name="_pgvcl-costal_JND-5_1_New MIS Sheets 4" xfId="1557"/>
    <cellStyle name="_pgvcl-costal_JND-5_1_PBR" xfId="1558"/>
    <cellStyle name="_pgvcl-costal_JND-5_1_PBR 2" xfId="1559"/>
    <cellStyle name="_pgvcl-costal_JND-5_1_PBR 3" xfId="1560"/>
    <cellStyle name="_pgvcl-costal_JND-5_1_PBR 4" xfId="1561"/>
    <cellStyle name="_pgvcl-costal_JND-5_1_PBR CO_DAILY REPORT GIS - 20-01-09" xfId="1562"/>
    <cellStyle name="_pgvcl-costal_JND-5_1_PBR CO_DAILY REPORT GIS - 20-01-09 2" xfId="1563"/>
    <cellStyle name="_pgvcl-costal_JND-5_1_PBR CO_DAILY REPORT GIS - 20-01-09 3" xfId="1564"/>
    <cellStyle name="_pgvcl-costal_JND-5_1_PBR CO_DAILY REPORT GIS - 20-01-09 4" xfId="1565"/>
    <cellStyle name="_pgvcl-costal_JND-5_1_T&amp;D August-08" xfId="1566"/>
    <cellStyle name="_pgvcl-costal_JND-5_1_T&amp;D August-08 2" xfId="1567"/>
    <cellStyle name="_pgvcl-costal_JND-5_1_T&amp;D August-08 3" xfId="1568"/>
    <cellStyle name="_pgvcl-costal_JND-5_1_T&amp;D August-08 4" xfId="1569"/>
    <cellStyle name="_pgvcl-costal_JND-5_1_T&amp;D Dec-08" xfId="1570"/>
    <cellStyle name="_pgvcl-costal_JND-5_1_T&amp;D Dec-08 2" xfId="1571"/>
    <cellStyle name="_pgvcl-costal_JND-5_1_T&amp;D Dec-08 3" xfId="1572"/>
    <cellStyle name="_pgvcl-costal_JND-5_1_T&amp;D Dec-08 4" xfId="1573"/>
    <cellStyle name="_pgvcl-costal_JND-5_1_T&amp;D July-08" xfId="1574"/>
    <cellStyle name="_pgvcl-costal_JND-5_1_T&amp;D July-08 2" xfId="1575"/>
    <cellStyle name="_pgvcl-costal_JND-5_1_T&amp;D July-08 3" xfId="1576"/>
    <cellStyle name="_pgvcl-costal_JND-5_1_T&amp;D July-08 4" xfId="1577"/>
    <cellStyle name="_pgvcl-costal_JND-5_1_T&amp;D MAR--09" xfId="1578"/>
    <cellStyle name="_pgvcl-costal_JND-5_1_T&amp;D MAR--09 2" xfId="1579"/>
    <cellStyle name="_pgvcl-costal_JND-5_1_T&amp;D MAR--09 3" xfId="1580"/>
    <cellStyle name="_pgvcl-costal_JND-5_1_T&amp;D MAR--09 4" xfId="1581"/>
    <cellStyle name="_pgvcl-costal_JND-5_1_Urban Weekly 8 MAY 09" xfId="1582"/>
    <cellStyle name="_pgvcl-costal_JND-5_1_URBAN WEEKLY PBR CO" xfId="1583"/>
    <cellStyle name="_pgvcl-costal_JND-5_1_URBAN WEEKLY PBR CO 2" xfId="1584"/>
    <cellStyle name="_pgvcl-costal_JND-5_1_URBAN WEEKLY PBR CO 3" xfId="1585"/>
    <cellStyle name="_pgvcl-costal_JND-5_1_URBAN WEEKLY PBR CO 4" xfId="1586"/>
    <cellStyle name="_pgvcl-costal_JND-5_1_Weekly Urban PBR CO - 04-04-09 to 12-04-09" xfId="1587"/>
    <cellStyle name="_pgvcl-costal_JND-5_1_Weekly Urban PBR CO - 04-04-09 to 12-04-09 2" xfId="1588"/>
    <cellStyle name="_pgvcl-costal_JND-5_1_Weekly Urban PBR CO - 04-04-09 to 12-04-09 3" xfId="1589"/>
    <cellStyle name="_pgvcl-costal_JND-5_1_Weekly Urban PBR CO - 04-04-09 to 12-04-09 4" xfId="1590"/>
    <cellStyle name="_pgvcl-costal_JND-5_1_Weekly Urban PBR CO - 06-03-09 to 12-03-09" xfId="1591"/>
    <cellStyle name="_pgvcl-costal_JND-5_1_Weekly Urban PBR CO - 06-03-09 to 12-03-09 2" xfId="1592"/>
    <cellStyle name="_pgvcl-costal_JND-5_1_Weekly Urban PBR CO - 06-03-09 to 12-03-09 3" xfId="1593"/>
    <cellStyle name="_pgvcl-costal_JND-5_1_Weekly Urban PBR CO - 06-03-09 to 12-03-09 4" xfId="1594"/>
    <cellStyle name="_pgvcl-costal_JND-5_1_Weekly Urban PBR CO - 20-02-09 to 26-02-09" xfId="1595"/>
    <cellStyle name="_pgvcl-costal_JND-5_1_Weekly Urban PBR CO - 20-02-09 to 26-02-09 2" xfId="1596"/>
    <cellStyle name="_pgvcl-costal_JND-5_1_Weekly Urban PBR CO - 20-02-09 to 26-02-09 3" xfId="1597"/>
    <cellStyle name="_pgvcl-costal_JND-5_1_Weekly Urban PBR CO - 20-02-09 to 26-02-09 4" xfId="1598"/>
    <cellStyle name="_pgvcl-costal_JND-5_1_Weekly Urban PBR CO - 30-01-09 to 05-02-09" xfId="1599"/>
    <cellStyle name="_pgvcl-costal_JND-5_1_Weekly Urban PBR CO - 30-01-09 to 05-02-09 2" xfId="1600"/>
    <cellStyle name="_pgvcl-costal_JND-5_1_Weekly Urban PBR CO - 30-01-09 to 05-02-09 3" xfId="1601"/>
    <cellStyle name="_pgvcl-costal_JND-5_1_Weekly Urban PBR CO - 30-01-09 to 05-02-09 4" xfId="1602"/>
    <cellStyle name="_pgvcl-costal_JND-5_1_Weekly Urban PBR CO - 9-1-09 to 15.01.09" xfId="1603"/>
    <cellStyle name="_pgvcl-costal_JND-5_1_Weekly Urban PBR CO - 9-1-09 to 15.01.09 2" xfId="1604"/>
    <cellStyle name="_pgvcl-costal_JND-5_1_Weekly Urban PBR CO - 9-1-09 to 15.01.09 3" xfId="1605"/>
    <cellStyle name="_pgvcl-costal_JND-5_1_Weekly Urban PBR CO - 9-1-09 to 15.01.09 4" xfId="1606"/>
    <cellStyle name="_pgvcl-costal_JND-5_1_Weekly Urban PBR CO 01-05-09 to 07-05-09" xfId="1607"/>
    <cellStyle name="_pgvcl-costal_JND-5_1_Weekly Urban PBR CO 01-05-09 to 07-05-09 2" xfId="1608"/>
    <cellStyle name="_pgvcl-costal_JND-5_1_Weekly Urban PBR CO 01-05-09 to 07-05-09 3" xfId="1609"/>
    <cellStyle name="_pgvcl-costal_JND-5_1_Weekly Urban PBR CO 01-05-09 to 07-05-09 4" xfId="1610"/>
    <cellStyle name="_pgvcl-costal_JND-5_1_Weekly Urban PBR CO 10-04-09 to 16-04-09" xfId="1611"/>
    <cellStyle name="_pgvcl-costal_JND-5_1_Weekly Urban PBR CO 10-04-09 to 16-04-09 2" xfId="1612"/>
    <cellStyle name="_pgvcl-costal_JND-5_1_Weekly Urban PBR CO 10-04-09 to 16-04-09 3" xfId="1613"/>
    <cellStyle name="_pgvcl-costal_JND-5_1_Weekly Urban PBR CO 10-04-09 to 16-04-09 4" xfId="1614"/>
    <cellStyle name="_pgvcl-costal_JND-5_accd-1" xfId="1615"/>
    <cellStyle name="_pgvcl-costal_JND-5_accd-1 2" xfId="1616"/>
    <cellStyle name="_pgvcl-costal_JND-5_accd-1 3" xfId="1617"/>
    <cellStyle name="_pgvcl-costal_JND-5_accd-1 4" xfId="1618"/>
    <cellStyle name="_pgvcl-costal_JND-5_accd-2" xfId="1619"/>
    <cellStyle name="_pgvcl-costal_JND-5_accd-2 " xfId="1620"/>
    <cellStyle name="_pgvcl-costal_JND-5_accd-2_1" xfId="1621"/>
    <cellStyle name="_pgvcl-costal_JND-5_accd-2_1 2" xfId="1622"/>
    <cellStyle name="_pgvcl-costal_JND-5_accd-2_1 3" xfId="1623"/>
    <cellStyle name="_pgvcl-costal_JND-5_accd-2_1 4" xfId="1624"/>
    <cellStyle name="_pgvcl-costal_JND-5_ACCD-MAINT" xfId="1625"/>
    <cellStyle name="_pgvcl-costal_JND-5_ACCD-MAINT 2" xfId="1626"/>
    <cellStyle name="_pgvcl-costal_JND-5_ACCD-MAINT 3" xfId="1627"/>
    <cellStyle name="_pgvcl-costal_JND-5_ACCD-MAINT 4" xfId="1628"/>
    <cellStyle name="_pgvcl-costal_JND-5_Accident" xfId="1629"/>
    <cellStyle name="_pgvcl-costal_JND-5_Accident - 2007-08 + 2008-09 -- 15.12.08" xfId="1630"/>
    <cellStyle name="_pgvcl-costal_JND-5_Accident - 2007-08 + 2008-09 -- 15.12.08 2" xfId="1631"/>
    <cellStyle name="_pgvcl-costal_JND-5_Accident - 2007-08 + 2008-09 -- 15.12.08 3" xfId="1632"/>
    <cellStyle name="_pgvcl-costal_JND-5_Accident - 2007-08 + 2008-09 -- 15.12.08 4" xfId="1633"/>
    <cellStyle name="_pgvcl-costal_JND-5_Accident Entry 2010-11 Master" xfId="1634"/>
    <cellStyle name="_pgvcl-costal_JND-5_Accident S-dn wise up to Nov. 08 for SE's Conference" xfId="1635"/>
    <cellStyle name="_pgvcl-costal_JND-5_Accident S-dn wise up to Nov. 08 for SE's Conference 2" xfId="1636"/>
    <cellStyle name="_pgvcl-costal_JND-5_Accident S-dn wise up to Nov. 08 for SE's Conference 3" xfId="1637"/>
    <cellStyle name="_pgvcl-costal_JND-5_Accident S-dn wise up to Nov. 08 for SE's Conference 4" xfId="1638"/>
    <cellStyle name="_pgvcl-costal_JND-5_AG TC METER " xfId="1639"/>
    <cellStyle name="_pgvcl-costal_JND-5_AG TC METER _Book-DMTHL" xfId="1640"/>
    <cellStyle name="_pgvcl-costal_JND-5_AG TC METER _Comparison" xfId="1641"/>
    <cellStyle name="_pgvcl-costal_JND-5_AG TC METER _Comparison 2" xfId="1642"/>
    <cellStyle name="_pgvcl-costal_JND-5_AG TC METER _Comparison 3" xfId="1643"/>
    <cellStyle name="_pgvcl-costal_JND-5_AG TC METER _Comparison 4" xfId="1644"/>
    <cellStyle name="_pgvcl-costal_JND-5_AG TC METER _Details of Selected Urban Feeder" xfId="1645"/>
    <cellStyle name="_pgvcl-costal_JND-5_AG TC METER _Details of Selected Urban Feeder 2" xfId="1646"/>
    <cellStyle name="_pgvcl-costal_JND-5_AG TC METER _Details of Selected Urban Feeder 3" xfId="1647"/>
    <cellStyle name="_pgvcl-costal_JND-5_AG TC METER _Details of Selected Urban Feeder 4" xfId="1648"/>
    <cellStyle name="_pgvcl-costal_JND-5_AG TC METER _DHTHL JAN-09" xfId="1649"/>
    <cellStyle name="_pgvcl-costal_JND-5_AG TC METER _dnthl Feb-09" xfId="1650"/>
    <cellStyle name="_pgvcl-costal_JND-5_AG TC METER _JGYssss" xfId="1651"/>
    <cellStyle name="_pgvcl-costal_JND-5_AG TC METER _JGYssss 2" xfId="1652"/>
    <cellStyle name="_pgvcl-costal_JND-5_AG TC METER _JGYssss 3" xfId="1653"/>
    <cellStyle name="_pgvcl-costal_JND-5_AG TC METER _JGYssss 4" xfId="1654"/>
    <cellStyle name="_pgvcl-costal_JND-5_AG TC METER _New MIS Sheets" xfId="1655"/>
    <cellStyle name="_pgvcl-costal_JND-5_AG TC METER _New MIS Sheets 2" xfId="1656"/>
    <cellStyle name="_pgvcl-costal_JND-5_AG TC METER _New MIS Sheets 3" xfId="1657"/>
    <cellStyle name="_pgvcl-costal_JND-5_AG TC METER _New MIS Sheets 4" xfId="1658"/>
    <cellStyle name="_pgvcl-costal_JND-5_AG TC METER _PBR" xfId="1659"/>
    <cellStyle name="_pgvcl-costal_JND-5_AG TC METER _PBR 2" xfId="1660"/>
    <cellStyle name="_pgvcl-costal_JND-5_AG TC METER _PBR 3" xfId="1661"/>
    <cellStyle name="_pgvcl-costal_JND-5_AG TC METER _PBR 4" xfId="1662"/>
    <cellStyle name="_pgvcl-costal_JND-5_AG TC METER _PBR CO_DAILY REPORT GIS - 20-01-09" xfId="1663"/>
    <cellStyle name="_pgvcl-costal_JND-5_AG TC METER _PBR CO_DAILY REPORT GIS - 20-01-09 2" xfId="1664"/>
    <cellStyle name="_pgvcl-costal_JND-5_AG TC METER _PBR CO_DAILY REPORT GIS - 20-01-09 3" xfId="1665"/>
    <cellStyle name="_pgvcl-costal_JND-5_AG TC METER _PBR CO_DAILY REPORT GIS - 20-01-09 4" xfId="1666"/>
    <cellStyle name="_pgvcl-costal_JND-5_AG TC METER _T&amp;D August-08" xfId="1667"/>
    <cellStyle name="_pgvcl-costal_JND-5_AG TC METER _T&amp;D August-08 2" xfId="1668"/>
    <cellStyle name="_pgvcl-costal_JND-5_AG TC METER _T&amp;D August-08 3" xfId="1669"/>
    <cellStyle name="_pgvcl-costal_JND-5_AG TC METER _T&amp;D August-08 4" xfId="1670"/>
    <cellStyle name="_pgvcl-costal_JND-5_AG TC METER _T&amp;D Dec-08" xfId="1671"/>
    <cellStyle name="_pgvcl-costal_JND-5_AG TC METER _T&amp;D Dec-08 2" xfId="1672"/>
    <cellStyle name="_pgvcl-costal_JND-5_AG TC METER _T&amp;D Dec-08 3" xfId="1673"/>
    <cellStyle name="_pgvcl-costal_JND-5_AG TC METER _T&amp;D Dec-08 4" xfId="1674"/>
    <cellStyle name="_pgvcl-costal_JND-5_AG TC METER _T&amp;D July-08" xfId="1675"/>
    <cellStyle name="_pgvcl-costal_JND-5_AG TC METER _T&amp;D July-08 2" xfId="1676"/>
    <cellStyle name="_pgvcl-costal_JND-5_AG TC METER _T&amp;D July-08 3" xfId="1677"/>
    <cellStyle name="_pgvcl-costal_JND-5_AG TC METER _T&amp;D July-08 4" xfId="1678"/>
    <cellStyle name="_pgvcl-costal_JND-5_AG TC METER _T&amp;D MAR--09" xfId="1679"/>
    <cellStyle name="_pgvcl-costal_JND-5_AG TC METER _T&amp;D MAR--09 2" xfId="1680"/>
    <cellStyle name="_pgvcl-costal_JND-5_AG TC METER _T&amp;D MAR--09 3" xfId="1681"/>
    <cellStyle name="_pgvcl-costal_JND-5_AG TC METER _T&amp;D MAR--09 4" xfId="1682"/>
    <cellStyle name="_pgvcl-costal_JND-5_AG TC METER _Urban Weekly 8 MAY 09" xfId="1683"/>
    <cellStyle name="_pgvcl-costal_JND-5_AG TC METER _URBAN WEEKLY PBR CO" xfId="1684"/>
    <cellStyle name="_pgvcl-costal_JND-5_AG TC METER _URBAN WEEKLY PBR CO 2" xfId="1685"/>
    <cellStyle name="_pgvcl-costal_JND-5_AG TC METER _URBAN WEEKLY PBR CO 3" xfId="1686"/>
    <cellStyle name="_pgvcl-costal_JND-5_AG TC METER _URBAN WEEKLY PBR CO 4" xfId="1687"/>
    <cellStyle name="_pgvcl-costal_JND-5_AG TC METER _Weekly Urban PBR CO - 04-04-09 to 12-04-09" xfId="1688"/>
    <cellStyle name="_pgvcl-costal_JND-5_AG TC METER _Weekly Urban PBR CO - 04-04-09 to 12-04-09 2" xfId="1689"/>
    <cellStyle name="_pgvcl-costal_JND-5_AG TC METER _Weekly Urban PBR CO - 04-04-09 to 12-04-09 3" xfId="1690"/>
    <cellStyle name="_pgvcl-costal_JND-5_AG TC METER _Weekly Urban PBR CO - 04-04-09 to 12-04-09 4" xfId="1691"/>
    <cellStyle name="_pgvcl-costal_JND-5_AG TC METER _Weekly Urban PBR CO - 06-03-09 to 12-03-09" xfId="1692"/>
    <cellStyle name="_pgvcl-costal_JND-5_AG TC METER _Weekly Urban PBR CO - 06-03-09 to 12-03-09 2" xfId="1693"/>
    <cellStyle name="_pgvcl-costal_JND-5_AG TC METER _Weekly Urban PBR CO - 06-03-09 to 12-03-09 3" xfId="1694"/>
    <cellStyle name="_pgvcl-costal_JND-5_AG TC METER _Weekly Urban PBR CO - 06-03-09 to 12-03-09 4" xfId="1695"/>
    <cellStyle name="_pgvcl-costal_JND-5_AG TC METER _Weekly Urban PBR CO - 20-02-09 to 26-02-09" xfId="1696"/>
    <cellStyle name="_pgvcl-costal_JND-5_AG TC METER _Weekly Urban PBR CO - 20-02-09 to 26-02-09 2" xfId="1697"/>
    <cellStyle name="_pgvcl-costal_JND-5_AG TC METER _Weekly Urban PBR CO - 20-02-09 to 26-02-09 3" xfId="1698"/>
    <cellStyle name="_pgvcl-costal_JND-5_AG TC METER _Weekly Urban PBR CO - 20-02-09 to 26-02-09 4" xfId="1699"/>
    <cellStyle name="_pgvcl-costal_JND-5_AG TC METER _Weekly Urban PBR CO - 30-01-09 to 05-02-09" xfId="1700"/>
    <cellStyle name="_pgvcl-costal_JND-5_AG TC METER _Weekly Urban PBR CO - 30-01-09 to 05-02-09 2" xfId="1701"/>
    <cellStyle name="_pgvcl-costal_JND-5_AG TC METER _Weekly Urban PBR CO - 30-01-09 to 05-02-09 3" xfId="1702"/>
    <cellStyle name="_pgvcl-costal_JND-5_AG TC METER _Weekly Urban PBR CO - 30-01-09 to 05-02-09 4" xfId="1703"/>
    <cellStyle name="_pgvcl-costal_JND-5_AG TC METER _Weekly Urban PBR CO - 9-1-09 to 15.01.09" xfId="1704"/>
    <cellStyle name="_pgvcl-costal_JND-5_AG TC METER _Weekly Urban PBR CO - 9-1-09 to 15.01.09 2" xfId="1705"/>
    <cellStyle name="_pgvcl-costal_JND-5_AG TC METER _Weekly Urban PBR CO - 9-1-09 to 15.01.09 3" xfId="1706"/>
    <cellStyle name="_pgvcl-costal_JND-5_AG TC METER _Weekly Urban PBR CO - 9-1-09 to 15.01.09 4" xfId="1707"/>
    <cellStyle name="_pgvcl-costal_JND-5_AG TC METER _Weekly Urban PBR CO 01-05-09 to 07-05-09" xfId="1708"/>
    <cellStyle name="_pgvcl-costal_JND-5_AG TC METER _Weekly Urban PBR CO 01-05-09 to 07-05-09 2" xfId="1709"/>
    <cellStyle name="_pgvcl-costal_JND-5_AG TC METER _Weekly Urban PBR CO 01-05-09 to 07-05-09 3" xfId="1710"/>
    <cellStyle name="_pgvcl-costal_JND-5_AG TC METER _Weekly Urban PBR CO 01-05-09 to 07-05-09 4" xfId="1711"/>
    <cellStyle name="_pgvcl-costal_JND-5_AG TC METER _Weekly Urban PBR CO 10-04-09 to 16-04-09" xfId="1712"/>
    <cellStyle name="_pgvcl-costal_JND-5_AG TC METER _Weekly Urban PBR CO 10-04-09 to 16-04-09 2" xfId="1713"/>
    <cellStyle name="_pgvcl-costal_JND-5_AG TC METER _Weekly Urban PBR CO 10-04-09 to 16-04-09 3" xfId="1714"/>
    <cellStyle name="_pgvcl-costal_JND-5_AG TC METER _Weekly Urban PBR CO 10-04-09 to 16-04-09 4" xfId="1715"/>
    <cellStyle name="_pgvcl-costal_JND-5_Book-DMTHL" xfId="1716"/>
    <cellStyle name="_pgvcl-costal_JND-5_BVN-7" xfId="1717"/>
    <cellStyle name="_pgvcl-costal_JND-5_BVN-7 2" xfId="1718"/>
    <cellStyle name="_pgvcl-costal_JND-5_BVN-7 3" xfId="1719"/>
    <cellStyle name="_pgvcl-costal_JND-5_BVN-7 4" xfId="1720"/>
    <cellStyle name="_pgvcl-costal_JND-5_Comparison" xfId="1721"/>
    <cellStyle name="_pgvcl-costal_JND-5_Comparison 2" xfId="1722"/>
    <cellStyle name="_pgvcl-costal_JND-5_Comparison 3" xfId="1723"/>
    <cellStyle name="_pgvcl-costal_JND-5_Comparison 4" xfId="1724"/>
    <cellStyle name="_pgvcl-costal_JND-5_Details of Selected Urban Feeder" xfId="1725"/>
    <cellStyle name="_pgvcl-costal_JND-5_Details of Selected Urban Feeder 2" xfId="1726"/>
    <cellStyle name="_pgvcl-costal_JND-5_Details of Selected Urban Feeder 3" xfId="1727"/>
    <cellStyle name="_pgvcl-costal_JND-5_Details of Selected Urban Feeder 4" xfId="1728"/>
    <cellStyle name="_pgvcl-costal_JND-5_DHTHL JAN-09" xfId="1729"/>
    <cellStyle name="_pgvcl-costal_JND-5_dnthl Feb-09" xfId="1730"/>
    <cellStyle name="_pgvcl-costal_JND-5_JGYssss" xfId="1731"/>
    <cellStyle name="_pgvcl-costal_JND-5_JGYssss 2" xfId="1732"/>
    <cellStyle name="_pgvcl-costal_JND-5_JGYssss 3" xfId="1733"/>
    <cellStyle name="_pgvcl-costal_JND-5_JGYssss 4" xfId="1734"/>
    <cellStyle name="_pgvcl-costal_JND-5_JMN-7" xfId="1735"/>
    <cellStyle name="_pgvcl-costal_JND-5_JMN-7 2" xfId="1736"/>
    <cellStyle name="_pgvcl-costal_JND-5_JMN-7 3" xfId="1737"/>
    <cellStyle name="_pgvcl-costal_JND-5_JMN-7 4" xfId="1738"/>
    <cellStyle name="_pgvcl-costal_JND-5_JMN-7_accd-1" xfId="1739"/>
    <cellStyle name="_pgvcl-costal_JND-5_JMN-7_accd-1 2" xfId="1740"/>
    <cellStyle name="_pgvcl-costal_JND-5_JMN-7_accd-1 3" xfId="1741"/>
    <cellStyle name="_pgvcl-costal_JND-5_JMN-7_accd-1 4" xfId="1742"/>
    <cellStyle name="_pgvcl-costal_JND-5_JMN-7_accd-2" xfId="1743"/>
    <cellStyle name="_pgvcl-costal_JND-5_JMN-7_accd-2 2" xfId="1744"/>
    <cellStyle name="_pgvcl-costal_JND-5_JMN-7_accd-2 3" xfId="1745"/>
    <cellStyle name="_pgvcl-costal_JND-5_JMN-7_accd-2 4" xfId="1746"/>
    <cellStyle name="_pgvcl-costal_JND-5_JMN-7_ACCD-MAINT" xfId="1747"/>
    <cellStyle name="_pgvcl-costal_JND-5_JMN-7_ACCD-MAINT 2" xfId="1748"/>
    <cellStyle name="_pgvcl-costal_JND-5_JMN-7_ACCD-MAINT 3" xfId="1749"/>
    <cellStyle name="_pgvcl-costal_JND-5_JMN-7_ACCD-MAINT 4" xfId="1750"/>
    <cellStyle name="_pgvcl-costal_JND-5_JMN-7_New MIS Sheets" xfId="1751"/>
    <cellStyle name="_pgvcl-costal_JND-5_JMN-7_New MIS Sheets 2" xfId="1752"/>
    <cellStyle name="_pgvcl-costal_JND-5_JMN-7_New MIS Sheets 3" xfId="1753"/>
    <cellStyle name="_pgvcl-costal_JND-5_JMN-7_New MIS Sheets 4" xfId="1754"/>
    <cellStyle name="_pgvcl-costal_JND-5_JMN-7_pbr 7" xfId="1755"/>
    <cellStyle name="_pgvcl-costal_JND-5_JMN-7_pbr 7 2" xfId="1756"/>
    <cellStyle name="_pgvcl-costal_JND-5_JMN-7_pbr 7 3" xfId="1757"/>
    <cellStyle name="_pgvcl-costal_JND-5_JMN-7_pbr 7 4" xfId="1758"/>
    <cellStyle name="_pgvcl-costal_JND-5_JMN-7_PBR-3 june  '12  CIRCLE" xfId="1759"/>
    <cellStyle name="_pgvcl-costal_JND-5_JMN-7_PBR-3 june  '12  CIRCLE 2" xfId="1760"/>
    <cellStyle name="_pgvcl-costal_JND-5_JMN-7_PBR-3 june  '12  CIRCLE 3" xfId="1761"/>
    <cellStyle name="_pgvcl-costal_JND-5_JMN-7_PBR-3 june  '12  CIRCLE 4" xfId="1762"/>
    <cellStyle name="_pgvcl-costal_JND-5_JMN-7_PGVCL- 7" xfId="1763"/>
    <cellStyle name="_pgvcl-costal_JND-5_JMN-7_PGVCL- 7 2" xfId="1764"/>
    <cellStyle name="_pgvcl-costal_JND-5_JMN-7_PGVCL- 7 3" xfId="1765"/>
    <cellStyle name="_pgvcl-costal_JND-5_JMN-7_PGVCL- 7 4" xfId="1766"/>
    <cellStyle name="_pgvcl-costal_JND-5_JMN-7_PGVCL- 9" xfId="1767"/>
    <cellStyle name="_pgvcl-costal_JND-5_JMN-7_PGVCL- 9 2" xfId="1768"/>
    <cellStyle name="_pgvcl-costal_JND-5_JMN-7_PGVCL- 9 3" xfId="1769"/>
    <cellStyle name="_pgvcl-costal_JND-5_JMN-7_PGVCL- 9 4" xfId="1770"/>
    <cellStyle name="_pgvcl-costal_JND-5_JMN-7_PGVCL- 9 Aug. 11" xfId="1771"/>
    <cellStyle name="_pgvcl-costal_JND-5_JMN-7_PGVCL- 9 Aug. 11 2" xfId="1772"/>
    <cellStyle name="_pgvcl-costal_JND-5_JMN-7_PGVCL- 9 Aug. 11 3" xfId="1773"/>
    <cellStyle name="_pgvcl-costal_JND-5_JMN-7_PGVCL- 9 Aug. 11 4" xfId="1774"/>
    <cellStyle name="_pgvcl-costal_JND-5_JMN-7_PGVCL- 9 Jun. 11" xfId="1775"/>
    <cellStyle name="_pgvcl-costal_JND-5_JMN-7_PGVCL- 9 Jun. 11 2" xfId="1776"/>
    <cellStyle name="_pgvcl-costal_JND-5_JMN-7_PGVCL- 9 Jun. 11 3" xfId="1777"/>
    <cellStyle name="_pgvcl-costal_JND-5_JMN-7_PGVCL- 9 Jun. 11 4" xfId="1778"/>
    <cellStyle name="_pgvcl-costal_JND-5_JMN-7_PGVCL- 9 May 11" xfId="1779"/>
    <cellStyle name="_pgvcl-costal_JND-5_JMN-7_PGVCL- 9 May 11 2" xfId="1780"/>
    <cellStyle name="_pgvcl-costal_JND-5_JMN-7_PGVCL- 9 May 11 3" xfId="1781"/>
    <cellStyle name="_pgvcl-costal_JND-5_JMN-7_PGVCL- 9 May 11 4" xfId="1782"/>
    <cellStyle name="_pgvcl-costal_JND-5_JMN-7_PGVCL- 9 Sep. 11" xfId="1783"/>
    <cellStyle name="_pgvcl-costal_JND-5_JMN-7_PGVCL- 9 Sep. 11 2" xfId="1784"/>
    <cellStyle name="_pgvcl-costal_JND-5_JMN-7_PGVCL- 9 Sep. 11 3" xfId="1785"/>
    <cellStyle name="_pgvcl-costal_JND-5_JMN-7_PGVCL- 9 Sep. 11 4" xfId="1786"/>
    <cellStyle name="_pgvcl-costal_JND-5_JMN-77" xfId="1787"/>
    <cellStyle name="_pgvcl-costal_JND-5_JMN-77 2" xfId="1788"/>
    <cellStyle name="_pgvcl-costal_JND-5_JMN-77 3" xfId="1789"/>
    <cellStyle name="_pgvcl-costal_JND-5_JMN-77 4" xfId="1790"/>
    <cellStyle name="_pgvcl-costal_JND-5_JMN-77_accd-1" xfId="1791"/>
    <cellStyle name="_pgvcl-costal_JND-5_JMN-77_accd-1 2" xfId="1792"/>
    <cellStyle name="_pgvcl-costal_JND-5_JMN-77_accd-1 3" xfId="1793"/>
    <cellStyle name="_pgvcl-costal_JND-5_JMN-77_accd-1 4" xfId="1794"/>
    <cellStyle name="_pgvcl-costal_JND-5_JMN-77_accd-2" xfId="1795"/>
    <cellStyle name="_pgvcl-costal_JND-5_JMN-77_accd-2 2" xfId="1796"/>
    <cellStyle name="_pgvcl-costal_JND-5_JMN-77_accd-2 3" xfId="1797"/>
    <cellStyle name="_pgvcl-costal_JND-5_JMN-77_accd-2 4" xfId="1798"/>
    <cellStyle name="_pgvcl-costal_JND-5_JMN-77_ACCD-MAINT" xfId="1799"/>
    <cellStyle name="_pgvcl-costal_JND-5_JMN-77_ACCD-MAINT 2" xfId="1800"/>
    <cellStyle name="_pgvcl-costal_JND-5_JMN-77_ACCD-MAINT 3" xfId="1801"/>
    <cellStyle name="_pgvcl-costal_JND-5_JMN-77_ACCD-MAINT 4" xfId="1802"/>
    <cellStyle name="_pgvcl-costal_JND-5_JMN-77_New MIS Sheets" xfId="1803"/>
    <cellStyle name="_pgvcl-costal_JND-5_JMN-77_New MIS Sheets 2" xfId="1804"/>
    <cellStyle name="_pgvcl-costal_JND-5_JMN-77_New MIS Sheets 3" xfId="1805"/>
    <cellStyle name="_pgvcl-costal_JND-5_JMN-77_New MIS Sheets 4" xfId="1806"/>
    <cellStyle name="_pgvcl-costal_JND-5_JMN-77_pbr 7" xfId="1807"/>
    <cellStyle name="_pgvcl-costal_JND-5_JMN-77_pbr 7 2" xfId="1808"/>
    <cellStyle name="_pgvcl-costal_JND-5_JMN-77_pbr 7 3" xfId="1809"/>
    <cellStyle name="_pgvcl-costal_JND-5_JMN-77_pbr 7 4" xfId="1810"/>
    <cellStyle name="_pgvcl-costal_JND-5_JMN-77_PBR-3 june  '12  CIRCLE" xfId="1811"/>
    <cellStyle name="_pgvcl-costal_JND-5_JMN-77_PBR-3 june  '12  CIRCLE 2" xfId="1812"/>
    <cellStyle name="_pgvcl-costal_JND-5_JMN-77_PBR-3 june  '12  CIRCLE 3" xfId="1813"/>
    <cellStyle name="_pgvcl-costal_JND-5_JMN-77_PBR-3 june  '12  CIRCLE 4" xfId="1814"/>
    <cellStyle name="_pgvcl-costal_JND-5_JMN-77_PGVCL- 7" xfId="1815"/>
    <cellStyle name="_pgvcl-costal_JND-5_JMN-77_PGVCL- 7 2" xfId="1816"/>
    <cellStyle name="_pgvcl-costal_JND-5_JMN-77_PGVCL- 7 3" xfId="1817"/>
    <cellStyle name="_pgvcl-costal_JND-5_JMN-77_PGVCL- 7 4" xfId="1818"/>
    <cellStyle name="_pgvcl-costal_JND-5_JMN-77_PGVCL- 9" xfId="1819"/>
    <cellStyle name="_pgvcl-costal_JND-5_JMN-77_PGVCL- 9 2" xfId="1820"/>
    <cellStyle name="_pgvcl-costal_JND-5_JMN-77_PGVCL- 9 3" xfId="1821"/>
    <cellStyle name="_pgvcl-costal_JND-5_JMN-77_PGVCL- 9 4" xfId="1822"/>
    <cellStyle name="_pgvcl-costal_JND-5_JMN-77_PGVCL- 9 Aug. 11" xfId="1823"/>
    <cellStyle name="_pgvcl-costal_JND-5_JMN-77_PGVCL- 9 Aug. 11 2" xfId="1824"/>
    <cellStyle name="_pgvcl-costal_JND-5_JMN-77_PGVCL- 9 Aug. 11 3" xfId="1825"/>
    <cellStyle name="_pgvcl-costal_JND-5_JMN-77_PGVCL- 9 Aug. 11 4" xfId="1826"/>
    <cellStyle name="_pgvcl-costal_JND-5_JMN-77_PGVCL- 9 Jun. 11" xfId="1827"/>
    <cellStyle name="_pgvcl-costal_JND-5_JMN-77_PGVCL- 9 Jun. 11 2" xfId="1828"/>
    <cellStyle name="_pgvcl-costal_JND-5_JMN-77_PGVCL- 9 Jun. 11 3" xfId="1829"/>
    <cellStyle name="_pgvcl-costal_JND-5_JMN-77_PGVCL- 9 Jun. 11 4" xfId="1830"/>
    <cellStyle name="_pgvcl-costal_JND-5_JMN-77_PGVCL- 9 May 11" xfId="1831"/>
    <cellStyle name="_pgvcl-costal_JND-5_JMN-77_PGVCL- 9 May 11 2" xfId="1832"/>
    <cellStyle name="_pgvcl-costal_JND-5_JMN-77_PGVCL- 9 May 11 3" xfId="1833"/>
    <cellStyle name="_pgvcl-costal_JND-5_JMN-77_PGVCL- 9 May 11 4" xfId="1834"/>
    <cellStyle name="_pgvcl-costal_JND-5_JMN-77_PGVCL- 9 Sep. 11" xfId="1835"/>
    <cellStyle name="_pgvcl-costal_JND-5_JMN-77_PGVCL- 9 Sep. 11 2" xfId="1836"/>
    <cellStyle name="_pgvcl-costal_JND-5_JMN-77_PGVCL- 9 Sep. 11 3" xfId="1837"/>
    <cellStyle name="_pgvcl-costal_JND-5_JMN-77_PGVCL- 9 Sep. 11 4" xfId="1838"/>
    <cellStyle name="_pgvcl-costal_JND-5_JND - 4" xfId="1839"/>
    <cellStyle name="_pgvcl-costal_JND-5_JND - 4_Book-DMTHL" xfId="1840"/>
    <cellStyle name="_pgvcl-costal_JND-5_JND - 4_Comparison" xfId="1841"/>
    <cellStyle name="_pgvcl-costal_JND-5_JND - 4_Comparison 2" xfId="1842"/>
    <cellStyle name="_pgvcl-costal_JND-5_JND - 4_Comparison 3" xfId="1843"/>
    <cellStyle name="_pgvcl-costal_JND-5_JND - 4_Comparison 4" xfId="1844"/>
    <cellStyle name="_pgvcl-costal_JND-5_JND - 4_Details of Selected Urban Feeder" xfId="1845"/>
    <cellStyle name="_pgvcl-costal_JND-5_JND - 4_Details of Selected Urban Feeder 2" xfId="1846"/>
    <cellStyle name="_pgvcl-costal_JND-5_JND - 4_Details of Selected Urban Feeder 3" xfId="1847"/>
    <cellStyle name="_pgvcl-costal_JND-5_JND - 4_Details of Selected Urban Feeder 4" xfId="1848"/>
    <cellStyle name="_pgvcl-costal_JND-5_JND - 4_DHTHL JAN-09" xfId="1849"/>
    <cellStyle name="_pgvcl-costal_JND-5_JND - 4_dnthl Feb-09" xfId="1850"/>
    <cellStyle name="_pgvcl-costal_JND-5_JND - 4_JGYssss" xfId="1851"/>
    <cellStyle name="_pgvcl-costal_JND-5_JND - 4_JGYssss 2" xfId="1852"/>
    <cellStyle name="_pgvcl-costal_JND-5_JND - 4_JGYssss 3" xfId="1853"/>
    <cellStyle name="_pgvcl-costal_JND-5_JND - 4_JGYssss 4" xfId="1854"/>
    <cellStyle name="_pgvcl-costal_JND-5_JND - 4_New MIS Sheets" xfId="1855"/>
    <cellStyle name="_pgvcl-costal_JND-5_JND - 4_New MIS Sheets 2" xfId="1856"/>
    <cellStyle name="_pgvcl-costal_JND-5_JND - 4_New MIS Sheets 3" xfId="1857"/>
    <cellStyle name="_pgvcl-costal_JND-5_JND - 4_New MIS Sheets 4" xfId="1858"/>
    <cellStyle name="_pgvcl-costal_JND-5_JND - 4_PBR" xfId="1859"/>
    <cellStyle name="_pgvcl-costal_JND-5_JND - 4_PBR 2" xfId="1860"/>
    <cellStyle name="_pgvcl-costal_JND-5_JND - 4_PBR 3" xfId="1861"/>
    <cellStyle name="_pgvcl-costal_JND-5_JND - 4_PBR 4" xfId="1862"/>
    <cellStyle name="_pgvcl-costal_JND-5_JND - 4_PBR CO_DAILY REPORT GIS - 20-01-09" xfId="1863"/>
    <cellStyle name="_pgvcl-costal_JND-5_JND - 4_PBR CO_DAILY REPORT GIS - 20-01-09 2" xfId="1864"/>
    <cellStyle name="_pgvcl-costal_JND-5_JND - 4_PBR CO_DAILY REPORT GIS - 20-01-09 3" xfId="1865"/>
    <cellStyle name="_pgvcl-costal_JND-5_JND - 4_PBR CO_DAILY REPORT GIS - 20-01-09 4" xfId="1866"/>
    <cellStyle name="_pgvcl-costal_JND-5_JND - 4_T&amp;D August-08" xfId="1867"/>
    <cellStyle name="_pgvcl-costal_JND-5_JND - 4_T&amp;D August-08 2" xfId="1868"/>
    <cellStyle name="_pgvcl-costal_JND-5_JND - 4_T&amp;D August-08 3" xfId="1869"/>
    <cellStyle name="_pgvcl-costal_JND-5_JND - 4_T&amp;D August-08 4" xfId="1870"/>
    <cellStyle name="_pgvcl-costal_JND-5_JND - 4_T&amp;D Dec-08" xfId="1871"/>
    <cellStyle name="_pgvcl-costal_JND-5_JND - 4_T&amp;D Dec-08 2" xfId="1872"/>
    <cellStyle name="_pgvcl-costal_JND-5_JND - 4_T&amp;D Dec-08 3" xfId="1873"/>
    <cellStyle name="_pgvcl-costal_JND-5_JND - 4_T&amp;D Dec-08 4" xfId="1874"/>
    <cellStyle name="_pgvcl-costal_JND-5_JND - 4_T&amp;D July-08" xfId="1875"/>
    <cellStyle name="_pgvcl-costal_JND-5_JND - 4_T&amp;D July-08 2" xfId="1876"/>
    <cellStyle name="_pgvcl-costal_JND-5_JND - 4_T&amp;D July-08 3" xfId="1877"/>
    <cellStyle name="_pgvcl-costal_JND-5_JND - 4_T&amp;D July-08 4" xfId="1878"/>
    <cellStyle name="_pgvcl-costal_JND-5_JND - 4_T&amp;D MAR--09" xfId="1879"/>
    <cellStyle name="_pgvcl-costal_JND-5_JND - 4_T&amp;D MAR--09 2" xfId="1880"/>
    <cellStyle name="_pgvcl-costal_JND-5_JND - 4_T&amp;D MAR--09 3" xfId="1881"/>
    <cellStyle name="_pgvcl-costal_JND-5_JND - 4_T&amp;D MAR--09 4" xfId="1882"/>
    <cellStyle name="_pgvcl-costal_JND-5_JND - 4_Urban Weekly 8 MAY 09" xfId="1883"/>
    <cellStyle name="_pgvcl-costal_JND-5_JND - 4_URBAN WEEKLY PBR CO" xfId="1884"/>
    <cellStyle name="_pgvcl-costal_JND-5_JND - 4_URBAN WEEKLY PBR CO 2" xfId="1885"/>
    <cellStyle name="_pgvcl-costal_JND-5_JND - 4_URBAN WEEKLY PBR CO 3" xfId="1886"/>
    <cellStyle name="_pgvcl-costal_JND-5_JND - 4_URBAN WEEKLY PBR CO 4" xfId="1887"/>
    <cellStyle name="_pgvcl-costal_JND-5_JND - 4_Weekly Urban PBR CO - 04-04-09 to 12-04-09" xfId="1888"/>
    <cellStyle name="_pgvcl-costal_JND-5_JND - 4_Weekly Urban PBR CO - 04-04-09 to 12-04-09 2" xfId="1889"/>
    <cellStyle name="_pgvcl-costal_JND-5_JND - 4_Weekly Urban PBR CO - 04-04-09 to 12-04-09 3" xfId="1890"/>
    <cellStyle name="_pgvcl-costal_JND-5_JND - 4_Weekly Urban PBR CO - 04-04-09 to 12-04-09 4" xfId="1891"/>
    <cellStyle name="_pgvcl-costal_JND-5_JND - 4_Weekly Urban PBR CO - 06-03-09 to 12-03-09" xfId="1892"/>
    <cellStyle name="_pgvcl-costal_JND-5_JND - 4_Weekly Urban PBR CO - 06-03-09 to 12-03-09 2" xfId="1893"/>
    <cellStyle name="_pgvcl-costal_JND-5_JND - 4_Weekly Urban PBR CO - 06-03-09 to 12-03-09 3" xfId="1894"/>
    <cellStyle name="_pgvcl-costal_JND-5_JND - 4_Weekly Urban PBR CO - 06-03-09 to 12-03-09 4" xfId="1895"/>
    <cellStyle name="_pgvcl-costal_JND-5_JND - 4_Weekly Urban PBR CO - 20-02-09 to 26-02-09" xfId="1896"/>
    <cellStyle name="_pgvcl-costal_JND-5_JND - 4_Weekly Urban PBR CO - 20-02-09 to 26-02-09 2" xfId="1897"/>
    <cellStyle name="_pgvcl-costal_JND-5_JND - 4_Weekly Urban PBR CO - 20-02-09 to 26-02-09 3" xfId="1898"/>
    <cellStyle name="_pgvcl-costal_JND-5_JND - 4_Weekly Urban PBR CO - 20-02-09 to 26-02-09 4" xfId="1899"/>
    <cellStyle name="_pgvcl-costal_JND-5_JND - 4_Weekly Urban PBR CO - 30-01-09 to 05-02-09" xfId="1900"/>
    <cellStyle name="_pgvcl-costal_JND-5_JND - 4_Weekly Urban PBR CO - 30-01-09 to 05-02-09 2" xfId="1901"/>
    <cellStyle name="_pgvcl-costal_JND-5_JND - 4_Weekly Urban PBR CO - 30-01-09 to 05-02-09 3" xfId="1902"/>
    <cellStyle name="_pgvcl-costal_JND-5_JND - 4_Weekly Urban PBR CO - 30-01-09 to 05-02-09 4" xfId="1903"/>
    <cellStyle name="_pgvcl-costal_JND-5_JND - 4_Weekly Urban PBR CO - 9-1-09 to 15.01.09" xfId="1904"/>
    <cellStyle name="_pgvcl-costal_JND-5_JND - 4_Weekly Urban PBR CO - 9-1-09 to 15.01.09 2" xfId="1905"/>
    <cellStyle name="_pgvcl-costal_JND-5_JND - 4_Weekly Urban PBR CO - 9-1-09 to 15.01.09 3" xfId="1906"/>
    <cellStyle name="_pgvcl-costal_JND-5_JND - 4_Weekly Urban PBR CO - 9-1-09 to 15.01.09 4" xfId="1907"/>
    <cellStyle name="_pgvcl-costal_JND-5_JND - 4_Weekly Urban PBR CO 01-05-09 to 07-05-09" xfId="1908"/>
    <cellStyle name="_pgvcl-costal_JND-5_JND - 4_Weekly Urban PBR CO 01-05-09 to 07-05-09 2" xfId="1909"/>
    <cellStyle name="_pgvcl-costal_JND-5_JND - 4_Weekly Urban PBR CO 01-05-09 to 07-05-09 3" xfId="1910"/>
    <cellStyle name="_pgvcl-costal_JND-5_JND - 4_Weekly Urban PBR CO 01-05-09 to 07-05-09 4" xfId="1911"/>
    <cellStyle name="_pgvcl-costal_JND-5_JND - 4_Weekly Urban PBR CO 10-04-09 to 16-04-09" xfId="1912"/>
    <cellStyle name="_pgvcl-costal_JND-5_JND - 4_Weekly Urban PBR CO 10-04-09 to 16-04-09 2" xfId="1913"/>
    <cellStyle name="_pgvcl-costal_JND-5_JND - 4_Weekly Urban PBR CO 10-04-09 to 16-04-09 3" xfId="1914"/>
    <cellStyle name="_pgvcl-costal_JND-5_JND - 4_Weekly Urban PBR CO 10-04-09 to 16-04-09 4" xfId="1915"/>
    <cellStyle name="_pgvcl-costal_JND-5_JND - 5" xfId="1916"/>
    <cellStyle name="_pgvcl-costal_JND-5_JND - 5 CFL" xfId="1917"/>
    <cellStyle name="_pgvcl-costal_JND-5_JND - 5 CFL 2" xfId="1918"/>
    <cellStyle name="_pgvcl-costal_JND-5_JND - 5 CFL 3" xfId="1919"/>
    <cellStyle name="_pgvcl-costal_JND-5_JND - 5 CFL 4" xfId="1920"/>
    <cellStyle name="_pgvcl-costal_JND-5_JND - 5_BOARD 30-03-09" xfId="1921"/>
    <cellStyle name="_pgvcl-costal_JND-5_JND - 5_BOARD 30-03-09 2" xfId="1922"/>
    <cellStyle name="_pgvcl-costal_JND-5_JND - 5_BOARD 30-03-09 3" xfId="1923"/>
    <cellStyle name="_pgvcl-costal_JND-5_JND - 5_BOARD 30-03-09 4" xfId="1924"/>
    <cellStyle name="_pgvcl-costal_JND-5_JND - 5_Book-DMTHL" xfId="1925"/>
    <cellStyle name="_pgvcl-costal_JND-5_JND - 5_Comparison" xfId="1926"/>
    <cellStyle name="_pgvcl-costal_JND-5_JND - 5_Comparison 2" xfId="1927"/>
    <cellStyle name="_pgvcl-costal_JND-5_JND - 5_Comparison 3" xfId="1928"/>
    <cellStyle name="_pgvcl-costal_JND-5_JND - 5_Comparison 4" xfId="1929"/>
    <cellStyle name="_pgvcl-costal_JND-5_JND - 5_Details of Selected Urban Feeder" xfId="1930"/>
    <cellStyle name="_pgvcl-costal_JND-5_JND - 5_Details of Selected Urban Feeder 2" xfId="1931"/>
    <cellStyle name="_pgvcl-costal_JND-5_JND - 5_Details of Selected Urban Feeder 3" xfId="1932"/>
    <cellStyle name="_pgvcl-costal_JND-5_JND - 5_Details of Selected Urban Feeder 4" xfId="1933"/>
    <cellStyle name="_pgvcl-costal_JND-5_JND - 5_DHTHL JAN-09" xfId="1934"/>
    <cellStyle name="_pgvcl-costal_JND-5_JND - 5_dnthl Feb-09" xfId="1935"/>
    <cellStyle name="_pgvcl-costal_JND-5_JND - 5_HOD 16-04-09 Transformer" xfId="1936"/>
    <cellStyle name="_pgvcl-costal_JND-5_JND - 5_HOD 16-04-09 Transformer 2" xfId="1937"/>
    <cellStyle name="_pgvcl-costal_JND-5_JND - 5_HOD 16-04-09 Transformer 3" xfId="1938"/>
    <cellStyle name="_pgvcl-costal_JND-5_JND - 5_HOD 16-04-09 Transformer 4" xfId="1939"/>
    <cellStyle name="_pgvcl-costal_JND-5_JND - 5_JGYssss" xfId="1940"/>
    <cellStyle name="_pgvcl-costal_JND-5_JND - 5_JGYssss 2" xfId="1941"/>
    <cellStyle name="_pgvcl-costal_JND-5_JND - 5_JGYssss 3" xfId="1942"/>
    <cellStyle name="_pgvcl-costal_JND-5_JND - 5_JGYssss 4" xfId="1943"/>
    <cellStyle name="_pgvcl-costal_JND-5_JND - 5_New MIS Sheets" xfId="1944"/>
    <cellStyle name="_pgvcl-costal_JND-5_JND - 5_New MIS Sheets 2" xfId="1945"/>
    <cellStyle name="_pgvcl-costal_JND-5_JND - 5_New MIS Sheets 3" xfId="1946"/>
    <cellStyle name="_pgvcl-costal_JND-5_JND - 5_New MIS Sheets 4" xfId="1947"/>
    <cellStyle name="_pgvcl-costal_JND-5_JND - 5_PBR" xfId="1948"/>
    <cellStyle name="_pgvcl-costal_JND-5_JND - 5_PBR 2" xfId="1949"/>
    <cellStyle name="_pgvcl-costal_JND-5_JND - 5_PBR 3" xfId="1950"/>
    <cellStyle name="_pgvcl-costal_JND-5_JND - 5_PBR 4" xfId="1951"/>
    <cellStyle name="_pgvcl-costal_JND-5_JND - 5_PBR CO_DAILY REPORT GIS - 20-01-09" xfId="1952"/>
    <cellStyle name="_pgvcl-costal_JND-5_JND - 5_PBR CO_DAILY REPORT GIS - 20-01-09 2" xfId="1953"/>
    <cellStyle name="_pgvcl-costal_JND-5_JND - 5_PBR CO_DAILY REPORT GIS - 20-01-09 3" xfId="1954"/>
    <cellStyle name="_pgvcl-costal_JND-5_JND - 5_PBR CO_DAILY REPORT GIS - 20-01-09 4" xfId="1955"/>
    <cellStyle name="_pgvcl-costal_JND-5_JND - 5_POWER FILED 17-08-09" xfId="1956"/>
    <cellStyle name="_pgvcl-costal_JND-5_JND - 5_POWER FILED 17-08-09 2" xfId="1957"/>
    <cellStyle name="_pgvcl-costal_JND-5_JND - 5_POWER FILED 17-08-09 3" xfId="1958"/>
    <cellStyle name="_pgvcl-costal_JND-5_JND - 5_POWER FILED 17-08-09 4" xfId="1959"/>
    <cellStyle name="_pgvcl-costal_JND-5_JND - 5_SE 14-05-09" xfId="1960"/>
    <cellStyle name="_pgvcl-costal_JND-5_JND - 5_SE 14-05-09 2" xfId="1961"/>
    <cellStyle name="_pgvcl-costal_JND-5_JND - 5_SE 14-05-09 3" xfId="1962"/>
    <cellStyle name="_pgvcl-costal_JND-5_JND - 5_SE 14-05-09 4" xfId="1963"/>
    <cellStyle name="_pgvcl-costal_JND-5_JND - 5_Soft Copy of Tech-2" xfId="1964"/>
    <cellStyle name="_pgvcl-costal_JND-5_JND - 5_Soft Copy of Tech-2 2" xfId="1965"/>
    <cellStyle name="_pgvcl-costal_JND-5_JND - 5_Soft Copy of Tech-2 3" xfId="1966"/>
    <cellStyle name="_pgvcl-costal_JND-5_JND - 5_Soft Copy of Tech-2 4" xfId="1967"/>
    <cellStyle name="_pgvcl-costal_JND-5_JND - 5_SUMM Shreem-21-08-09" xfId="1968"/>
    <cellStyle name="_pgvcl-costal_JND-5_JND - 5_SUMM Shreem-21-08-09 2" xfId="1969"/>
    <cellStyle name="_pgvcl-costal_JND-5_JND - 5_SUMM Shreem-21-08-09 3" xfId="1970"/>
    <cellStyle name="_pgvcl-costal_JND-5_JND - 5_SUMM Shreem-21-08-09 4" xfId="1971"/>
    <cellStyle name="_pgvcl-costal_JND-5_JND - 5_T&amp;D August-08" xfId="1972"/>
    <cellStyle name="_pgvcl-costal_JND-5_JND - 5_T&amp;D August-08 2" xfId="1973"/>
    <cellStyle name="_pgvcl-costal_JND-5_JND - 5_T&amp;D August-08 3" xfId="1974"/>
    <cellStyle name="_pgvcl-costal_JND-5_JND - 5_T&amp;D August-08 4" xfId="1975"/>
    <cellStyle name="_pgvcl-costal_JND-5_JND - 5_T&amp;D Dec-08" xfId="1976"/>
    <cellStyle name="_pgvcl-costal_JND-5_JND - 5_T&amp;D Dec-08 2" xfId="1977"/>
    <cellStyle name="_pgvcl-costal_JND-5_JND - 5_T&amp;D Dec-08 3" xfId="1978"/>
    <cellStyle name="_pgvcl-costal_JND-5_JND - 5_T&amp;D Dec-08 4" xfId="1979"/>
    <cellStyle name="_pgvcl-costal_JND-5_JND - 5_T&amp;D July-08" xfId="1980"/>
    <cellStyle name="_pgvcl-costal_JND-5_JND - 5_T&amp;D July-08 2" xfId="1981"/>
    <cellStyle name="_pgvcl-costal_JND-5_JND - 5_T&amp;D July-08 3" xfId="1982"/>
    <cellStyle name="_pgvcl-costal_JND-5_JND - 5_T&amp;D July-08 4" xfId="1983"/>
    <cellStyle name="_pgvcl-costal_JND-5_JND - 5_T&amp;D MAR--09" xfId="1984"/>
    <cellStyle name="_pgvcl-costal_JND-5_JND - 5_T&amp;D MAR--09 2" xfId="1985"/>
    <cellStyle name="_pgvcl-costal_JND-5_JND - 5_T&amp;D MAR--09 3" xfId="1986"/>
    <cellStyle name="_pgvcl-costal_JND-5_JND - 5_T&amp;D MAR--09 4" xfId="1987"/>
    <cellStyle name="_pgvcl-costal_JND-5_JND - 5_TECH-2 SOFT COPY" xfId="1988"/>
    <cellStyle name="_pgvcl-costal_JND-5_JND - 5_TECH-2 SOFT COPY 2" xfId="1989"/>
    <cellStyle name="_pgvcl-costal_JND-5_JND - 5_TECH-2 SOFT COPY 3" xfId="1990"/>
    <cellStyle name="_pgvcl-costal_JND-5_JND - 5_TECH-2 SOFT COPY 4" xfId="1991"/>
    <cellStyle name="_pgvcl-costal_JND-5_JND - 5_TRANSFORMER DETAIL." xfId="1992"/>
    <cellStyle name="_pgvcl-costal_JND-5_JND - 5_TRANSFORMER DETAIL. 2" xfId="1993"/>
    <cellStyle name="_pgvcl-costal_JND-5_JND - 5_TRANSFORMER DETAIL. 3" xfId="1994"/>
    <cellStyle name="_pgvcl-costal_JND-5_JND - 5_TRANSFORMER DETAIL. 4" xfId="1995"/>
    <cellStyle name="_pgvcl-costal_JND-5_JND - 5_Urban Weekly 8 MAY 09" xfId="1996"/>
    <cellStyle name="_pgvcl-costal_JND-5_JND - 5_URBAN WEEKLY PBR CO" xfId="1997"/>
    <cellStyle name="_pgvcl-costal_JND-5_JND - 5_URBAN WEEKLY PBR CO 2" xfId="1998"/>
    <cellStyle name="_pgvcl-costal_JND-5_JND - 5_URBAN WEEKLY PBR CO 3" xfId="1999"/>
    <cellStyle name="_pgvcl-costal_JND-5_JND - 5_URBAN WEEKLY PBR CO 4" xfId="2000"/>
    <cellStyle name="_pgvcl-costal_JND-5_JND - 5_Weekly Urban PBR CO - 04-04-09 to 12-04-09" xfId="2001"/>
    <cellStyle name="_pgvcl-costal_JND-5_JND - 5_Weekly Urban PBR CO - 04-04-09 to 12-04-09 2" xfId="2002"/>
    <cellStyle name="_pgvcl-costal_JND-5_JND - 5_Weekly Urban PBR CO - 04-04-09 to 12-04-09 3" xfId="2003"/>
    <cellStyle name="_pgvcl-costal_JND-5_JND - 5_Weekly Urban PBR CO - 04-04-09 to 12-04-09 4" xfId="2004"/>
    <cellStyle name="_pgvcl-costal_JND-5_JND - 5_Weekly Urban PBR CO - 06-03-09 to 12-03-09" xfId="2005"/>
    <cellStyle name="_pgvcl-costal_JND-5_JND - 5_Weekly Urban PBR CO - 06-03-09 to 12-03-09 2" xfId="2006"/>
    <cellStyle name="_pgvcl-costal_JND-5_JND - 5_Weekly Urban PBR CO - 06-03-09 to 12-03-09 3" xfId="2007"/>
    <cellStyle name="_pgvcl-costal_JND-5_JND - 5_Weekly Urban PBR CO - 06-03-09 to 12-03-09 4" xfId="2008"/>
    <cellStyle name="_pgvcl-costal_JND-5_JND - 5_Weekly Urban PBR CO - 20-02-09 to 26-02-09" xfId="2009"/>
    <cellStyle name="_pgvcl-costal_JND-5_JND - 5_Weekly Urban PBR CO - 20-02-09 to 26-02-09 2" xfId="2010"/>
    <cellStyle name="_pgvcl-costal_JND-5_JND - 5_Weekly Urban PBR CO - 20-02-09 to 26-02-09 3" xfId="2011"/>
    <cellStyle name="_pgvcl-costal_JND-5_JND - 5_Weekly Urban PBR CO - 20-02-09 to 26-02-09 4" xfId="2012"/>
    <cellStyle name="_pgvcl-costal_JND-5_JND - 5_Weekly Urban PBR CO - 30-01-09 to 05-02-09" xfId="2013"/>
    <cellStyle name="_pgvcl-costal_JND-5_JND - 5_Weekly Urban PBR CO - 30-01-09 to 05-02-09 2" xfId="2014"/>
    <cellStyle name="_pgvcl-costal_JND-5_JND - 5_Weekly Urban PBR CO - 30-01-09 to 05-02-09 3" xfId="2015"/>
    <cellStyle name="_pgvcl-costal_JND-5_JND - 5_Weekly Urban PBR CO - 30-01-09 to 05-02-09 4" xfId="2016"/>
    <cellStyle name="_pgvcl-costal_JND-5_JND - 5_Weekly Urban PBR CO - 9-1-09 to 15.01.09" xfId="2017"/>
    <cellStyle name="_pgvcl-costal_JND-5_JND - 5_Weekly Urban PBR CO - 9-1-09 to 15.01.09 2" xfId="2018"/>
    <cellStyle name="_pgvcl-costal_JND-5_JND - 5_Weekly Urban PBR CO - 9-1-09 to 15.01.09 3" xfId="2019"/>
    <cellStyle name="_pgvcl-costal_JND-5_JND - 5_Weekly Urban PBR CO - 9-1-09 to 15.01.09 4" xfId="2020"/>
    <cellStyle name="_pgvcl-costal_JND-5_JND - 5_Weekly Urban PBR CO 01-05-09 to 07-05-09" xfId="2021"/>
    <cellStyle name="_pgvcl-costal_JND-5_JND - 5_Weekly Urban PBR CO 01-05-09 to 07-05-09 2" xfId="2022"/>
    <cellStyle name="_pgvcl-costal_JND-5_JND - 5_Weekly Urban PBR CO 01-05-09 to 07-05-09 3" xfId="2023"/>
    <cellStyle name="_pgvcl-costal_JND-5_JND - 5_Weekly Urban PBR CO 01-05-09 to 07-05-09 4" xfId="2024"/>
    <cellStyle name="_pgvcl-costal_JND-5_JND - 5_Weekly Urban PBR CO 10-04-09 to 16-04-09" xfId="2025"/>
    <cellStyle name="_pgvcl-costal_JND-5_JND - 5_Weekly Urban PBR CO 10-04-09 to 16-04-09 2" xfId="2026"/>
    <cellStyle name="_pgvcl-costal_JND-5_JND - 5_Weekly Urban PBR CO 10-04-09 to 16-04-09 3" xfId="2027"/>
    <cellStyle name="_pgvcl-costal_JND-5_JND - 5_Weekly Urban PBR CO 10-04-09 to 16-04-09 4" xfId="2028"/>
    <cellStyle name="_pgvcl-costal_JND-5_JND - 7" xfId="2029"/>
    <cellStyle name="_pgvcl-costal_JND-5_JND - 7 2" xfId="2030"/>
    <cellStyle name="_pgvcl-costal_JND-5_JND - 7 3" xfId="2031"/>
    <cellStyle name="_pgvcl-costal_JND-5_JND - 7 4" xfId="2032"/>
    <cellStyle name="_pgvcl-costal_JND-5_JND - 7 T3" xfId="2033"/>
    <cellStyle name="_pgvcl-costal_JND-5_JND 50" xfId="2034"/>
    <cellStyle name="_pgvcl-costal_JND-5_JND 50 2" xfId="2035"/>
    <cellStyle name="_pgvcl-costal_JND-5_JND 50 3" xfId="2036"/>
    <cellStyle name="_pgvcl-costal_JND-5_JND 50 4" xfId="2037"/>
    <cellStyle name="_pgvcl-costal_JND-5_JND T-3 MIS" xfId="2038"/>
    <cellStyle name="_pgvcl-costal_JND-5_JND-4" xfId="2039"/>
    <cellStyle name="_pgvcl-costal_JND-5_JND-4_Book-DMTHL" xfId="2040"/>
    <cellStyle name="_pgvcl-costal_JND-5_JND-4_Comparison" xfId="2041"/>
    <cellStyle name="_pgvcl-costal_JND-5_JND-4_Comparison 2" xfId="2042"/>
    <cellStyle name="_pgvcl-costal_JND-5_JND-4_Comparison 3" xfId="2043"/>
    <cellStyle name="_pgvcl-costal_JND-5_JND-4_Comparison 4" xfId="2044"/>
    <cellStyle name="_pgvcl-costal_JND-5_JND-4_Details of Selected Urban Feeder" xfId="2045"/>
    <cellStyle name="_pgvcl-costal_JND-5_JND-4_Details of Selected Urban Feeder 2" xfId="2046"/>
    <cellStyle name="_pgvcl-costal_JND-5_JND-4_Details of Selected Urban Feeder 3" xfId="2047"/>
    <cellStyle name="_pgvcl-costal_JND-5_JND-4_Details of Selected Urban Feeder 4" xfId="2048"/>
    <cellStyle name="_pgvcl-costal_JND-5_JND-4_DHTHL JAN-09" xfId="2049"/>
    <cellStyle name="_pgvcl-costal_JND-5_JND-4_dnthl Feb-09" xfId="2050"/>
    <cellStyle name="_pgvcl-costal_JND-5_JND-4_JGYssss" xfId="2051"/>
    <cellStyle name="_pgvcl-costal_JND-5_JND-4_JGYssss 2" xfId="2052"/>
    <cellStyle name="_pgvcl-costal_JND-5_JND-4_JGYssss 3" xfId="2053"/>
    <cellStyle name="_pgvcl-costal_JND-5_JND-4_JGYssss 4" xfId="2054"/>
    <cellStyle name="_pgvcl-costal_JND-5_JND-4_New MIS Sheets" xfId="2055"/>
    <cellStyle name="_pgvcl-costal_JND-5_JND-4_New MIS Sheets 2" xfId="2056"/>
    <cellStyle name="_pgvcl-costal_JND-5_JND-4_New MIS Sheets 3" xfId="2057"/>
    <cellStyle name="_pgvcl-costal_JND-5_JND-4_New MIS Sheets 4" xfId="2058"/>
    <cellStyle name="_pgvcl-costal_JND-5_JND-4_PBR" xfId="2059"/>
    <cellStyle name="_pgvcl-costal_JND-5_JND-4_PBR 2" xfId="2060"/>
    <cellStyle name="_pgvcl-costal_JND-5_JND-4_PBR 3" xfId="2061"/>
    <cellStyle name="_pgvcl-costal_JND-5_JND-4_PBR 4" xfId="2062"/>
    <cellStyle name="_pgvcl-costal_JND-5_JND-4_PBR CO_DAILY REPORT GIS - 20-01-09" xfId="2063"/>
    <cellStyle name="_pgvcl-costal_JND-5_JND-4_PBR CO_DAILY REPORT GIS - 20-01-09 2" xfId="2064"/>
    <cellStyle name="_pgvcl-costal_JND-5_JND-4_PBR CO_DAILY REPORT GIS - 20-01-09 3" xfId="2065"/>
    <cellStyle name="_pgvcl-costal_JND-5_JND-4_PBR CO_DAILY REPORT GIS - 20-01-09 4" xfId="2066"/>
    <cellStyle name="_pgvcl-costal_JND-5_JND-4_T&amp;D August-08" xfId="2067"/>
    <cellStyle name="_pgvcl-costal_JND-5_JND-4_T&amp;D August-08 2" xfId="2068"/>
    <cellStyle name="_pgvcl-costal_JND-5_JND-4_T&amp;D August-08 3" xfId="2069"/>
    <cellStyle name="_pgvcl-costal_JND-5_JND-4_T&amp;D August-08 4" xfId="2070"/>
    <cellStyle name="_pgvcl-costal_JND-5_JND-4_T&amp;D Dec-08" xfId="2071"/>
    <cellStyle name="_pgvcl-costal_JND-5_JND-4_T&amp;D Dec-08 2" xfId="2072"/>
    <cellStyle name="_pgvcl-costal_JND-5_JND-4_T&amp;D Dec-08 3" xfId="2073"/>
    <cellStyle name="_pgvcl-costal_JND-5_JND-4_T&amp;D Dec-08 4" xfId="2074"/>
    <cellStyle name="_pgvcl-costal_JND-5_JND-4_T&amp;D July-08" xfId="2075"/>
    <cellStyle name="_pgvcl-costal_JND-5_JND-4_T&amp;D July-08 2" xfId="2076"/>
    <cellStyle name="_pgvcl-costal_JND-5_JND-4_T&amp;D July-08 3" xfId="2077"/>
    <cellStyle name="_pgvcl-costal_JND-5_JND-4_T&amp;D July-08 4" xfId="2078"/>
    <cellStyle name="_pgvcl-costal_JND-5_JND-4_T&amp;D MAR--09" xfId="2079"/>
    <cellStyle name="_pgvcl-costal_JND-5_JND-4_T&amp;D MAR--09 2" xfId="2080"/>
    <cellStyle name="_pgvcl-costal_JND-5_JND-4_T&amp;D MAR--09 3" xfId="2081"/>
    <cellStyle name="_pgvcl-costal_JND-5_JND-4_T&amp;D MAR--09 4" xfId="2082"/>
    <cellStyle name="_pgvcl-costal_JND-5_JND-4_Urban Weekly 8 MAY 09" xfId="2083"/>
    <cellStyle name="_pgvcl-costal_JND-5_JND-4_URBAN WEEKLY PBR CO" xfId="2084"/>
    <cellStyle name="_pgvcl-costal_JND-5_JND-4_URBAN WEEKLY PBR CO 2" xfId="2085"/>
    <cellStyle name="_pgvcl-costal_JND-5_JND-4_URBAN WEEKLY PBR CO 3" xfId="2086"/>
    <cellStyle name="_pgvcl-costal_JND-5_JND-4_URBAN WEEKLY PBR CO 4" xfId="2087"/>
    <cellStyle name="_pgvcl-costal_JND-5_JND-4_Weekly Urban PBR CO - 04-04-09 to 12-04-09" xfId="2088"/>
    <cellStyle name="_pgvcl-costal_JND-5_JND-4_Weekly Urban PBR CO - 04-04-09 to 12-04-09 2" xfId="2089"/>
    <cellStyle name="_pgvcl-costal_JND-5_JND-4_Weekly Urban PBR CO - 04-04-09 to 12-04-09 3" xfId="2090"/>
    <cellStyle name="_pgvcl-costal_JND-5_JND-4_Weekly Urban PBR CO - 04-04-09 to 12-04-09 4" xfId="2091"/>
    <cellStyle name="_pgvcl-costal_JND-5_JND-4_Weekly Urban PBR CO - 06-03-09 to 12-03-09" xfId="2092"/>
    <cellStyle name="_pgvcl-costal_JND-5_JND-4_Weekly Urban PBR CO - 06-03-09 to 12-03-09 2" xfId="2093"/>
    <cellStyle name="_pgvcl-costal_JND-5_JND-4_Weekly Urban PBR CO - 06-03-09 to 12-03-09 3" xfId="2094"/>
    <cellStyle name="_pgvcl-costal_JND-5_JND-4_Weekly Urban PBR CO - 06-03-09 to 12-03-09 4" xfId="2095"/>
    <cellStyle name="_pgvcl-costal_JND-5_JND-4_Weekly Urban PBR CO - 20-02-09 to 26-02-09" xfId="2096"/>
    <cellStyle name="_pgvcl-costal_JND-5_JND-4_Weekly Urban PBR CO - 20-02-09 to 26-02-09 2" xfId="2097"/>
    <cellStyle name="_pgvcl-costal_JND-5_JND-4_Weekly Urban PBR CO - 20-02-09 to 26-02-09 3" xfId="2098"/>
    <cellStyle name="_pgvcl-costal_JND-5_JND-4_Weekly Urban PBR CO - 20-02-09 to 26-02-09 4" xfId="2099"/>
    <cellStyle name="_pgvcl-costal_JND-5_JND-4_Weekly Urban PBR CO - 30-01-09 to 05-02-09" xfId="2100"/>
    <cellStyle name="_pgvcl-costal_JND-5_JND-4_Weekly Urban PBR CO - 30-01-09 to 05-02-09 2" xfId="2101"/>
    <cellStyle name="_pgvcl-costal_JND-5_JND-4_Weekly Urban PBR CO - 30-01-09 to 05-02-09 3" xfId="2102"/>
    <cellStyle name="_pgvcl-costal_JND-5_JND-4_Weekly Urban PBR CO - 30-01-09 to 05-02-09 4" xfId="2103"/>
    <cellStyle name="_pgvcl-costal_JND-5_JND-4_Weekly Urban PBR CO - 9-1-09 to 15.01.09" xfId="2104"/>
    <cellStyle name="_pgvcl-costal_JND-5_JND-4_Weekly Urban PBR CO - 9-1-09 to 15.01.09 2" xfId="2105"/>
    <cellStyle name="_pgvcl-costal_JND-5_JND-4_Weekly Urban PBR CO - 9-1-09 to 15.01.09 3" xfId="2106"/>
    <cellStyle name="_pgvcl-costal_JND-5_JND-4_Weekly Urban PBR CO - 9-1-09 to 15.01.09 4" xfId="2107"/>
    <cellStyle name="_pgvcl-costal_JND-5_JND-4_Weekly Urban PBR CO 01-05-09 to 07-05-09" xfId="2108"/>
    <cellStyle name="_pgvcl-costal_JND-5_JND-4_Weekly Urban PBR CO 01-05-09 to 07-05-09 2" xfId="2109"/>
    <cellStyle name="_pgvcl-costal_JND-5_JND-4_Weekly Urban PBR CO 01-05-09 to 07-05-09 3" xfId="2110"/>
    <cellStyle name="_pgvcl-costal_JND-5_JND-4_Weekly Urban PBR CO 01-05-09 to 07-05-09 4" xfId="2111"/>
    <cellStyle name="_pgvcl-costal_JND-5_JND-4_Weekly Urban PBR CO 10-04-09 to 16-04-09" xfId="2112"/>
    <cellStyle name="_pgvcl-costal_JND-5_JND-4_Weekly Urban PBR CO 10-04-09 to 16-04-09 2" xfId="2113"/>
    <cellStyle name="_pgvcl-costal_JND-5_JND-4_Weekly Urban PBR CO 10-04-09 to 16-04-09 3" xfId="2114"/>
    <cellStyle name="_pgvcl-costal_JND-5_JND-4_Weekly Urban PBR CO 10-04-09 to 16-04-09 4" xfId="2115"/>
    <cellStyle name="_pgvcl-costal_JND-5_JND-5" xfId="2116"/>
    <cellStyle name="_pgvcl-costal_JND-5_JND-5 T3" xfId="2117"/>
    <cellStyle name="_pgvcl-costal_JND-5_JND-5_Book-DMTHL" xfId="2118"/>
    <cellStyle name="_pgvcl-costal_JND-5_JND-5_Comparison" xfId="2119"/>
    <cellStyle name="_pgvcl-costal_JND-5_JND-5_Comparison 2" xfId="2120"/>
    <cellStyle name="_pgvcl-costal_JND-5_JND-5_Comparison 3" xfId="2121"/>
    <cellStyle name="_pgvcl-costal_JND-5_JND-5_Comparison 4" xfId="2122"/>
    <cellStyle name="_pgvcl-costal_JND-5_JND-5_Details of Selected Urban Feeder" xfId="2123"/>
    <cellStyle name="_pgvcl-costal_JND-5_JND-5_Details of Selected Urban Feeder 2" xfId="2124"/>
    <cellStyle name="_pgvcl-costal_JND-5_JND-5_Details of Selected Urban Feeder 3" xfId="2125"/>
    <cellStyle name="_pgvcl-costal_JND-5_JND-5_Details of Selected Urban Feeder 4" xfId="2126"/>
    <cellStyle name="_pgvcl-costal_JND-5_JND-5_DHTHL JAN-09" xfId="2127"/>
    <cellStyle name="_pgvcl-costal_JND-5_JND-5_dnthl Feb-09" xfId="2128"/>
    <cellStyle name="_pgvcl-costal_JND-5_JND-5_JGYssss" xfId="2129"/>
    <cellStyle name="_pgvcl-costal_JND-5_JND-5_JGYssss 2" xfId="2130"/>
    <cellStyle name="_pgvcl-costal_JND-5_JND-5_JGYssss 3" xfId="2131"/>
    <cellStyle name="_pgvcl-costal_JND-5_JND-5_JGYssss 4" xfId="2132"/>
    <cellStyle name="_pgvcl-costal_JND-5_JND-5_New MIS Sheets" xfId="2133"/>
    <cellStyle name="_pgvcl-costal_JND-5_JND-5_New MIS Sheets 2" xfId="2134"/>
    <cellStyle name="_pgvcl-costal_JND-5_JND-5_New MIS Sheets 3" xfId="2135"/>
    <cellStyle name="_pgvcl-costal_JND-5_JND-5_New MIS Sheets 4" xfId="2136"/>
    <cellStyle name="_pgvcl-costal_JND-5_JND-5_PBR" xfId="2137"/>
    <cellStyle name="_pgvcl-costal_JND-5_JND-5_PBR 2" xfId="2138"/>
    <cellStyle name="_pgvcl-costal_JND-5_JND-5_PBR 3" xfId="2139"/>
    <cellStyle name="_pgvcl-costal_JND-5_JND-5_PBR 4" xfId="2140"/>
    <cellStyle name="_pgvcl-costal_JND-5_JND-5_PBR CO_DAILY REPORT GIS - 20-01-09" xfId="2141"/>
    <cellStyle name="_pgvcl-costal_JND-5_JND-5_PBR CO_DAILY REPORT GIS - 20-01-09 2" xfId="2142"/>
    <cellStyle name="_pgvcl-costal_JND-5_JND-5_PBR CO_DAILY REPORT GIS - 20-01-09 3" xfId="2143"/>
    <cellStyle name="_pgvcl-costal_JND-5_JND-5_PBR CO_DAILY REPORT GIS - 20-01-09 4" xfId="2144"/>
    <cellStyle name="_pgvcl-costal_JND-5_JND-5_T&amp;D August-08" xfId="2145"/>
    <cellStyle name="_pgvcl-costal_JND-5_JND-5_T&amp;D August-08 2" xfId="2146"/>
    <cellStyle name="_pgvcl-costal_JND-5_JND-5_T&amp;D August-08 3" xfId="2147"/>
    <cellStyle name="_pgvcl-costal_JND-5_JND-5_T&amp;D August-08 4" xfId="2148"/>
    <cellStyle name="_pgvcl-costal_JND-5_JND-5_T&amp;D Dec-08" xfId="2149"/>
    <cellStyle name="_pgvcl-costal_JND-5_JND-5_T&amp;D Dec-08 2" xfId="2150"/>
    <cellStyle name="_pgvcl-costal_JND-5_JND-5_T&amp;D Dec-08 3" xfId="2151"/>
    <cellStyle name="_pgvcl-costal_JND-5_JND-5_T&amp;D Dec-08 4" xfId="2152"/>
    <cellStyle name="_pgvcl-costal_JND-5_JND-5_T&amp;D July-08" xfId="2153"/>
    <cellStyle name="_pgvcl-costal_JND-5_JND-5_T&amp;D July-08 2" xfId="2154"/>
    <cellStyle name="_pgvcl-costal_JND-5_JND-5_T&amp;D July-08 3" xfId="2155"/>
    <cellStyle name="_pgvcl-costal_JND-5_JND-5_T&amp;D July-08 4" xfId="2156"/>
    <cellStyle name="_pgvcl-costal_JND-5_JND-5_T&amp;D MAR--09" xfId="2157"/>
    <cellStyle name="_pgvcl-costal_JND-5_JND-5_T&amp;D MAR--09 2" xfId="2158"/>
    <cellStyle name="_pgvcl-costal_JND-5_JND-5_T&amp;D MAR--09 3" xfId="2159"/>
    <cellStyle name="_pgvcl-costal_JND-5_JND-5_T&amp;D MAR--09 4" xfId="2160"/>
    <cellStyle name="_pgvcl-costal_JND-5_JND-5_Urban Weekly 8 MAY 09" xfId="2161"/>
    <cellStyle name="_pgvcl-costal_JND-5_JND-5_URBAN WEEKLY PBR CO" xfId="2162"/>
    <cellStyle name="_pgvcl-costal_JND-5_JND-5_URBAN WEEKLY PBR CO 2" xfId="2163"/>
    <cellStyle name="_pgvcl-costal_JND-5_JND-5_URBAN WEEKLY PBR CO 3" xfId="2164"/>
    <cellStyle name="_pgvcl-costal_JND-5_JND-5_URBAN WEEKLY PBR CO 4" xfId="2165"/>
    <cellStyle name="_pgvcl-costal_JND-5_JND-5_Weekly Urban PBR CO - 04-04-09 to 12-04-09" xfId="2166"/>
    <cellStyle name="_pgvcl-costal_JND-5_JND-5_Weekly Urban PBR CO - 04-04-09 to 12-04-09 2" xfId="2167"/>
    <cellStyle name="_pgvcl-costal_JND-5_JND-5_Weekly Urban PBR CO - 04-04-09 to 12-04-09 3" xfId="2168"/>
    <cellStyle name="_pgvcl-costal_JND-5_JND-5_Weekly Urban PBR CO - 04-04-09 to 12-04-09 4" xfId="2169"/>
    <cellStyle name="_pgvcl-costal_JND-5_JND-5_Weekly Urban PBR CO - 06-03-09 to 12-03-09" xfId="2170"/>
    <cellStyle name="_pgvcl-costal_JND-5_JND-5_Weekly Urban PBR CO - 06-03-09 to 12-03-09 2" xfId="2171"/>
    <cellStyle name="_pgvcl-costal_JND-5_JND-5_Weekly Urban PBR CO - 06-03-09 to 12-03-09 3" xfId="2172"/>
    <cellStyle name="_pgvcl-costal_JND-5_JND-5_Weekly Urban PBR CO - 06-03-09 to 12-03-09 4" xfId="2173"/>
    <cellStyle name="_pgvcl-costal_JND-5_JND-5_Weekly Urban PBR CO - 20-02-09 to 26-02-09" xfId="2174"/>
    <cellStyle name="_pgvcl-costal_JND-5_JND-5_Weekly Urban PBR CO - 20-02-09 to 26-02-09 2" xfId="2175"/>
    <cellStyle name="_pgvcl-costal_JND-5_JND-5_Weekly Urban PBR CO - 20-02-09 to 26-02-09 3" xfId="2176"/>
    <cellStyle name="_pgvcl-costal_JND-5_JND-5_Weekly Urban PBR CO - 20-02-09 to 26-02-09 4" xfId="2177"/>
    <cellStyle name="_pgvcl-costal_JND-5_JND-5_Weekly Urban PBR CO - 30-01-09 to 05-02-09" xfId="2178"/>
    <cellStyle name="_pgvcl-costal_JND-5_JND-5_Weekly Urban PBR CO - 30-01-09 to 05-02-09 2" xfId="2179"/>
    <cellStyle name="_pgvcl-costal_JND-5_JND-5_Weekly Urban PBR CO - 30-01-09 to 05-02-09 3" xfId="2180"/>
    <cellStyle name="_pgvcl-costal_JND-5_JND-5_Weekly Urban PBR CO - 30-01-09 to 05-02-09 4" xfId="2181"/>
    <cellStyle name="_pgvcl-costal_JND-5_JND-5_Weekly Urban PBR CO - 9-1-09 to 15.01.09" xfId="2182"/>
    <cellStyle name="_pgvcl-costal_JND-5_JND-5_Weekly Urban PBR CO - 9-1-09 to 15.01.09 2" xfId="2183"/>
    <cellStyle name="_pgvcl-costal_JND-5_JND-5_Weekly Urban PBR CO - 9-1-09 to 15.01.09 3" xfId="2184"/>
    <cellStyle name="_pgvcl-costal_JND-5_JND-5_Weekly Urban PBR CO - 9-1-09 to 15.01.09 4" xfId="2185"/>
    <cellStyle name="_pgvcl-costal_JND-5_JND-5_Weekly Urban PBR CO 01-05-09 to 07-05-09" xfId="2186"/>
    <cellStyle name="_pgvcl-costal_JND-5_JND-5_Weekly Urban PBR CO 01-05-09 to 07-05-09 2" xfId="2187"/>
    <cellStyle name="_pgvcl-costal_JND-5_JND-5_Weekly Urban PBR CO 01-05-09 to 07-05-09 3" xfId="2188"/>
    <cellStyle name="_pgvcl-costal_JND-5_JND-5_Weekly Urban PBR CO 01-05-09 to 07-05-09 4" xfId="2189"/>
    <cellStyle name="_pgvcl-costal_JND-5_JND-5_Weekly Urban PBR CO 10-04-09 to 16-04-09" xfId="2190"/>
    <cellStyle name="_pgvcl-costal_JND-5_JND-5_Weekly Urban PBR CO 10-04-09 to 16-04-09 2" xfId="2191"/>
    <cellStyle name="_pgvcl-costal_JND-5_JND-5_Weekly Urban PBR CO 10-04-09 to 16-04-09 3" xfId="2192"/>
    <cellStyle name="_pgvcl-costal_JND-5_JND-5_Weekly Urban PBR CO 10-04-09 to 16-04-09 4" xfId="2193"/>
    <cellStyle name="_pgvcl-costal_JND-5_JND-50" xfId="2194"/>
    <cellStyle name="_pgvcl-costal_JND-5_JND-50_1" xfId="2195"/>
    <cellStyle name="_pgvcl-costal_JND-5_JND-50_Book-DMTHL" xfId="2196"/>
    <cellStyle name="_pgvcl-costal_JND-5_JND-50_Comparison" xfId="2197"/>
    <cellStyle name="_pgvcl-costal_JND-5_JND-50_Comparison 2" xfId="2198"/>
    <cellStyle name="_pgvcl-costal_JND-5_JND-50_Comparison 3" xfId="2199"/>
    <cellStyle name="_pgvcl-costal_JND-5_JND-50_Comparison 4" xfId="2200"/>
    <cellStyle name="_pgvcl-costal_JND-5_JND-50_Details of Selected Urban Feeder" xfId="2201"/>
    <cellStyle name="_pgvcl-costal_JND-5_JND-50_Details of Selected Urban Feeder 2" xfId="2202"/>
    <cellStyle name="_pgvcl-costal_JND-5_JND-50_Details of Selected Urban Feeder 3" xfId="2203"/>
    <cellStyle name="_pgvcl-costal_JND-5_JND-50_Details of Selected Urban Feeder 4" xfId="2204"/>
    <cellStyle name="_pgvcl-costal_JND-5_JND-50_DHTHL JAN-09" xfId="2205"/>
    <cellStyle name="_pgvcl-costal_JND-5_JND-50_dnthl Feb-09" xfId="2206"/>
    <cellStyle name="_pgvcl-costal_JND-5_JND-50_JGYssss" xfId="2207"/>
    <cellStyle name="_pgvcl-costal_JND-5_JND-50_JGYssss 2" xfId="2208"/>
    <cellStyle name="_pgvcl-costal_JND-5_JND-50_JGYssss 3" xfId="2209"/>
    <cellStyle name="_pgvcl-costal_JND-5_JND-50_JGYssss 4" xfId="2210"/>
    <cellStyle name="_pgvcl-costal_JND-5_JND-50_New MIS Sheets" xfId="2211"/>
    <cellStyle name="_pgvcl-costal_JND-5_JND-50_New MIS Sheets 2" xfId="2212"/>
    <cellStyle name="_pgvcl-costal_JND-5_JND-50_New MIS Sheets 3" xfId="2213"/>
    <cellStyle name="_pgvcl-costal_JND-5_JND-50_New MIS Sheets 4" xfId="2214"/>
    <cellStyle name="_pgvcl-costal_JND-5_JND-50_PBR" xfId="2215"/>
    <cellStyle name="_pgvcl-costal_JND-5_JND-50_PBR 2" xfId="2216"/>
    <cellStyle name="_pgvcl-costal_JND-5_JND-50_PBR 3" xfId="2217"/>
    <cellStyle name="_pgvcl-costal_JND-5_JND-50_PBR 4" xfId="2218"/>
    <cellStyle name="_pgvcl-costal_JND-5_JND-50_PBR CO_DAILY REPORT GIS - 20-01-09" xfId="2219"/>
    <cellStyle name="_pgvcl-costal_JND-5_JND-50_PBR CO_DAILY REPORT GIS - 20-01-09 2" xfId="2220"/>
    <cellStyle name="_pgvcl-costal_JND-5_JND-50_PBR CO_DAILY REPORT GIS - 20-01-09 3" xfId="2221"/>
    <cellStyle name="_pgvcl-costal_JND-5_JND-50_PBR CO_DAILY REPORT GIS - 20-01-09 4" xfId="2222"/>
    <cellStyle name="_pgvcl-costal_JND-5_JND-50_T&amp;D August-08" xfId="2223"/>
    <cellStyle name="_pgvcl-costal_JND-5_JND-50_T&amp;D August-08 2" xfId="2224"/>
    <cellStyle name="_pgvcl-costal_JND-5_JND-50_T&amp;D August-08 3" xfId="2225"/>
    <cellStyle name="_pgvcl-costal_JND-5_JND-50_T&amp;D August-08 4" xfId="2226"/>
    <cellStyle name="_pgvcl-costal_JND-5_JND-50_T&amp;D Dec-08" xfId="2227"/>
    <cellStyle name="_pgvcl-costal_JND-5_JND-50_T&amp;D Dec-08 2" xfId="2228"/>
    <cellStyle name="_pgvcl-costal_JND-5_JND-50_T&amp;D Dec-08 3" xfId="2229"/>
    <cellStyle name="_pgvcl-costal_JND-5_JND-50_T&amp;D Dec-08 4" xfId="2230"/>
    <cellStyle name="_pgvcl-costal_JND-5_JND-50_T&amp;D July-08" xfId="2231"/>
    <cellStyle name="_pgvcl-costal_JND-5_JND-50_T&amp;D July-08 2" xfId="2232"/>
    <cellStyle name="_pgvcl-costal_JND-5_JND-50_T&amp;D July-08 3" xfId="2233"/>
    <cellStyle name="_pgvcl-costal_JND-5_JND-50_T&amp;D July-08 4" xfId="2234"/>
    <cellStyle name="_pgvcl-costal_JND-5_JND-50_T&amp;D MAR--09" xfId="2235"/>
    <cellStyle name="_pgvcl-costal_JND-5_JND-50_T&amp;D MAR--09 2" xfId="2236"/>
    <cellStyle name="_pgvcl-costal_JND-5_JND-50_T&amp;D MAR--09 3" xfId="2237"/>
    <cellStyle name="_pgvcl-costal_JND-5_JND-50_T&amp;D MAR--09 4" xfId="2238"/>
    <cellStyle name="_pgvcl-costal_JND-5_JND-50_Urban Weekly 8 MAY 09" xfId="2239"/>
    <cellStyle name="_pgvcl-costal_JND-5_JND-50_URBAN WEEKLY PBR CO" xfId="2240"/>
    <cellStyle name="_pgvcl-costal_JND-5_JND-50_URBAN WEEKLY PBR CO 2" xfId="2241"/>
    <cellStyle name="_pgvcl-costal_JND-5_JND-50_URBAN WEEKLY PBR CO 3" xfId="2242"/>
    <cellStyle name="_pgvcl-costal_JND-5_JND-50_URBAN WEEKLY PBR CO 4" xfId="2243"/>
    <cellStyle name="_pgvcl-costal_JND-5_JND-50_Weekly Urban PBR CO - 04-04-09 to 12-04-09" xfId="2244"/>
    <cellStyle name="_pgvcl-costal_JND-5_JND-50_Weekly Urban PBR CO - 04-04-09 to 12-04-09 2" xfId="2245"/>
    <cellStyle name="_pgvcl-costal_JND-5_JND-50_Weekly Urban PBR CO - 04-04-09 to 12-04-09 3" xfId="2246"/>
    <cellStyle name="_pgvcl-costal_JND-5_JND-50_Weekly Urban PBR CO - 04-04-09 to 12-04-09 4" xfId="2247"/>
    <cellStyle name="_pgvcl-costal_JND-5_JND-50_Weekly Urban PBR CO - 06-03-09 to 12-03-09" xfId="2248"/>
    <cellStyle name="_pgvcl-costal_JND-5_JND-50_Weekly Urban PBR CO - 06-03-09 to 12-03-09 2" xfId="2249"/>
    <cellStyle name="_pgvcl-costal_JND-5_JND-50_Weekly Urban PBR CO - 06-03-09 to 12-03-09 3" xfId="2250"/>
    <cellStyle name="_pgvcl-costal_JND-5_JND-50_Weekly Urban PBR CO - 06-03-09 to 12-03-09 4" xfId="2251"/>
    <cellStyle name="_pgvcl-costal_JND-5_JND-50_Weekly Urban PBR CO - 20-02-09 to 26-02-09" xfId="2252"/>
    <cellStyle name="_pgvcl-costal_JND-5_JND-50_Weekly Urban PBR CO - 20-02-09 to 26-02-09 2" xfId="2253"/>
    <cellStyle name="_pgvcl-costal_JND-5_JND-50_Weekly Urban PBR CO - 20-02-09 to 26-02-09 3" xfId="2254"/>
    <cellStyle name="_pgvcl-costal_JND-5_JND-50_Weekly Urban PBR CO - 20-02-09 to 26-02-09 4" xfId="2255"/>
    <cellStyle name="_pgvcl-costal_JND-5_JND-50_Weekly Urban PBR CO - 30-01-09 to 05-02-09" xfId="2256"/>
    <cellStyle name="_pgvcl-costal_JND-5_JND-50_Weekly Urban PBR CO - 30-01-09 to 05-02-09 2" xfId="2257"/>
    <cellStyle name="_pgvcl-costal_JND-5_JND-50_Weekly Urban PBR CO - 30-01-09 to 05-02-09 3" xfId="2258"/>
    <cellStyle name="_pgvcl-costal_JND-5_JND-50_Weekly Urban PBR CO - 30-01-09 to 05-02-09 4" xfId="2259"/>
    <cellStyle name="_pgvcl-costal_JND-5_JND-50_Weekly Urban PBR CO - 9-1-09 to 15.01.09" xfId="2260"/>
    <cellStyle name="_pgvcl-costal_JND-5_JND-50_Weekly Urban PBR CO - 9-1-09 to 15.01.09 2" xfId="2261"/>
    <cellStyle name="_pgvcl-costal_JND-5_JND-50_Weekly Urban PBR CO - 9-1-09 to 15.01.09 3" xfId="2262"/>
    <cellStyle name="_pgvcl-costal_JND-5_JND-50_Weekly Urban PBR CO - 9-1-09 to 15.01.09 4" xfId="2263"/>
    <cellStyle name="_pgvcl-costal_JND-5_JND-50_Weekly Urban PBR CO 01-05-09 to 07-05-09" xfId="2264"/>
    <cellStyle name="_pgvcl-costal_JND-5_JND-50_Weekly Urban PBR CO 01-05-09 to 07-05-09 2" xfId="2265"/>
    <cellStyle name="_pgvcl-costal_JND-5_JND-50_Weekly Urban PBR CO 01-05-09 to 07-05-09 3" xfId="2266"/>
    <cellStyle name="_pgvcl-costal_JND-5_JND-50_Weekly Urban PBR CO 01-05-09 to 07-05-09 4" xfId="2267"/>
    <cellStyle name="_pgvcl-costal_JND-5_JND-50_Weekly Urban PBR CO 10-04-09 to 16-04-09" xfId="2268"/>
    <cellStyle name="_pgvcl-costal_JND-5_JND-50_Weekly Urban PBR CO 10-04-09 to 16-04-09 2" xfId="2269"/>
    <cellStyle name="_pgvcl-costal_JND-5_JND-50_Weekly Urban PBR CO 10-04-09 to 16-04-09 3" xfId="2270"/>
    <cellStyle name="_pgvcl-costal_JND-5_JND-50_Weekly Urban PBR CO 10-04-09 to 16-04-09 4" xfId="2271"/>
    <cellStyle name="_pgvcl-costal_JND-5_JND-51" xfId="2272"/>
    <cellStyle name="_pgvcl-costal_JND-5_JND-51_BOARD 30-03-09" xfId="2273"/>
    <cellStyle name="_pgvcl-costal_JND-5_JND-51_BOARD 30-03-09 2" xfId="2274"/>
    <cellStyle name="_pgvcl-costal_JND-5_JND-51_BOARD 30-03-09 3" xfId="2275"/>
    <cellStyle name="_pgvcl-costal_JND-5_JND-51_BOARD 30-03-09 4" xfId="2276"/>
    <cellStyle name="_pgvcl-costal_JND-5_JND-51_Book-DMTHL" xfId="2277"/>
    <cellStyle name="_pgvcl-costal_JND-5_JND-51_Comparison" xfId="2278"/>
    <cellStyle name="_pgvcl-costal_JND-5_JND-51_Comparison 2" xfId="2279"/>
    <cellStyle name="_pgvcl-costal_JND-5_JND-51_Comparison 3" xfId="2280"/>
    <cellStyle name="_pgvcl-costal_JND-5_JND-51_Comparison 4" xfId="2281"/>
    <cellStyle name="_pgvcl-costal_JND-5_JND-51_Details of Selected Urban Feeder" xfId="2282"/>
    <cellStyle name="_pgvcl-costal_JND-5_JND-51_Details of Selected Urban Feeder 2" xfId="2283"/>
    <cellStyle name="_pgvcl-costal_JND-5_JND-51_Details of Selected Urban Feeder 3" xfId="2284"/>
    <cellStyle name="_pgvcl-costal_JND-5_JND-51_Details of Selected Urban Feeder 4" xfId="2285"/>
    <cellStyle name="_pgvcl-costal_JND-5_JND-51_DHTHL JAN-09" xfId="2286"/>
    <cellStyle name="_pgvcl-costal_JND-5_JND-51_dnthl Feb-09" xfId="2287"/>
    <cellStyle name="_pgvcl-costal_JND-5_JND-51_HOD 16-04-09 Transformer" xfId="2288"/>
    <cellStyle name="_pgvcl-costal_JND-5_JND-51_HOD 16-04-09 Transformer 2" xfId="2289"/>
    <cellStyle name="_pgvcl-costal_JND-5_JND-51_HOD 16-04-09 Transformer 3" xfId="2290"/>
    <cellStyle name="_pgvcl-costal_JND-5_JND-51_HOD 16-04-09 Transformer 4" xfId="2291"/>
    <cellStyle name="_pgvcl-costal_JND-5_JND-51_JGYssss" xfId="2292"/>
    <cellStyle name="_pgvcl-costal_JND-5_JND-51_JGYssss 2" xfId="2293"/>
    <cellStyle name="_pgvcl-costal_JND-5_JND-51_JGYssss 3" xfId="2294"/>
    <cellStyle name="_pgvcl-costal_JND-5_JND-51_JGYssss 4" xfId="2295"/>
    <cellStyle name="_pgvcl-costal_JND-5_JND-51_JND - 5" xfId="2296"/>
    <cellStyle name="_pgvcl-costal_JND-5_JND-51_JND - 5_BOARD 30-03-09" xfId="2297"/>
    <cellStyle name="_pgvcl-costal_JND-5_JND-51_JND - 5_BOARD 30-03-09 2" xfId="2298"/>
    <cellStyle name="_pgvcl-costal_JND-5_JND-51_JND - 5_BOARD 30-03-09 3" xfId="2299"/>
    <cellStyle name="_pgvcl-costal_JND-5_JND-51_JND - 5_BOARD 30-03-09 4" xfId="2300"/>
    <cellStyle name="_pgvcl-costal_JND-5_JND-51_JND - 5_Book-DMTHL" xfId="2301"/>
    <cellStyle name="_pgvcl-costal_JND-5_JND-51_JND - 5_Comparison" xfId="2302"/>
    <cellStyle name="_pgvcl-costal_JND-5_JND-51_JND - 5_Comparison 2" xfId="2303"/>
    <cellStyle name="_pgvcl-costal_JND-5_JND-51_JND - 5_Comparison 3" xfId="2304"/>
    <cellStyle name="_pgvcl-costal_JND-5_JND-51_JND - 5_Comparison 4" xfId="2305"/>
    <cellStyle name="_pgvcl-costal_JND-5_JND-51_JND - 5_Details of Selected Urban Feeder" xfId="2306"/>
    <cellStyle name="_pgvcl-costal_JND-5_JND-51_JND - 5_Details of Selected Urban Feeder 2" xfId="2307"/>
    <cellStyle name="_pgvcl-costal_JND-5_JND-51_JND - 5_Details of Selected Urban Feeder 3" xfId="2308"/>
    <cellStyle name="_pgvcl-costal_JND-5_JND-51_JND - 5_Details of Selected Urban Feeder 4" xfId="2309"/>
    <cellStyle name="_pgvcl-costal_JND-5_JND-51_JND - 5_DHTHL JAN-09" xfId="2310"/>
    <cellStyle name="_pgvcl-costal_JND-5_JND-51_JND - 5_dnthl Feb-09" xfId="2311"/>
    <cellStyle name="_pgvcl-costal_JND-5_JND-51_JND - 5_HOD 16-04-09 Transformer" xfId="2312"/>
    <cellStyle name="_pgvcl-costal_JND-5_JND-51_JND - 5_HOD 16-04-09 Transformer 2" xfId="2313"/>
    <cellStyle name="_pgvcl-costal_JND-5_JND-51_JND - 5_HOD 16-04-09 Transformer 3" xfId="2314"/>
    <cellStyle name="_pgvcl-costal_JND-5_JND-51_JND - 5_HOD 16-04-09 Transformer 4" xfId="2315"/>
    <cellStyle name="_pgvcl-costal_JND-5_JND-51_JND - 5_JGYssss" xfId="2316"/>
    <cellStyle name="_pgvcl-costal_JND-5_JND-51_JND - 5_JGYssss 2" xfId="2317"/>
    <cellStyle name="_pgvcl-costal_JND-5_JND-51_JND - 5_JGYssss 3" xfId="2318"/>
    <cellStyle name="_pgvcl-costal_JND-5_JND-51_JND - 5_JGYssss 4" xfId="2319"/>
    <cellStyle name="_pgvcl-costal_JND-5_JND-51_JND - 5_New MIS Sheets" xfId="2320"/>
    <cellStyle name="_pgvcl-costal_JND-5_JND-51_JND - 5_New MIS Sheets 2" xfId="2321"/>
    <cellStyle name="_pgvcl-costal_JND-5_JND-51_JND - 5_New MIS Sheets 3" xfId="2322"/>
    <cellStyle name="_pgvcl-costal_JND-5_JND-51_JND - 5_New MIS Sheets 4" xfId="2323"/>
    <cellStyle name="_pgvcl-costal_JND-5_JND-51_JND - 5_PBR" xfId="2324"/>
    <cellStyle name="_pgvcl-costal_JND-5_JND-51_JND - 5_PBR 2" xfId="2325"/>
    <cellStyle name="_pgvcl-costal_JND-5_JND-51_JND - 5_PBR 3" xfId="2326"/>
    <cellStyle name="_pgvcl-costal_JND-5_JND-51_JND - 5_PBR 4" xfId="2327"/>
    <cellStyle name="_pgvcl-costal_JND-5_JND-51_JND - 5_PBR CO_DAILY REPORT GIS - 20-01-09" xfId="2328"/>
    <cellStyle name="_pgvcl-costal_JND-5_JND-51_JND - 5_PBR CO_DAILY REPORT GIS - 20-01-09 2" xfId="2329"/>
    <cellStyle name="_pgvcl-costal_JND-5_JND-51_JND - 5_PBR CO_DAILY REPORT GIS - 20-01-09 3" xfId="2330"/>
    <cellStyle name="_pgvcl-costal_JND-5_JND-51_JND - 5_PBR CO_DAILY REPORT GIS - 20-01-09 4" xfId="2331"/>
    <cellStyle name="_pgvcl-costal_JND-5_JND-51_JND - 5_POWER FILED 17-08-09" xfId="2332"/>
    <cellStyle name="_pgvcl-costal_JND-5_JND-51_JND - 5_POWER FILED 17-08-09 2" xfId="2333"/>
    <cellStyle name="_pgvcl-costal_JND-5_JND-51_JND - 5_POWER FILED 17-08-09 3" xfId="2334"/>
    <cellStyle name="_pgvcl-costal_JND-5_JND-51_JND - 5_POWER FILED 17-08-09 4" xfId="2335"/>
    <cellStyle name="_pgvcl-costal_JND-5_JND-51_JND - 5_SE 14-05-09" xfId="2336"/>
    <cellStyle name="_pgvcl-costal_JND-5_JND-51_JND - 5_SE 14-05-09 2" xfId="2337"/>
    <cellStyle name="_pgvcl-costal_JND-5_JND-51_JND - 5_SE 14-05-09 3" xfId="2338"/>
    <cellStyle name="_pgvcl-costal_JND-5_JND-51_JND - 5_SE 14-05-09 4" xfId="2339"/>
    <cellStyle name="_pgvcl-costal_JND-5_JND-51_JND - 5_Soft Copy of Tech-2" xfId="2340"/>
    <cellStyle name="_pgvcl-costal_JND-5_JND-51_JND - 5_Soft Copy of Tech-2 2" xfId="2341"/>
    <cellStyle name="_pgvcl-costal_JND-5_JND-51_JND - 5_Soft Copy of Tech-2 3" xfId="2342"/>
    <cellStyle name="_pgvcl-costal_JND-5_JND-51_JND - 5_Soft Copy of Tech-2 4" xfId="2343"/>
    <cellStyle name="_pgvcl-costal_JND-5_JND-51_JND - 5_SUMM Shreem-21-08-09" xfId="2344"/>
    <cellStyle name="_pgvcl-costal_JND-5_JND-51_JND - 5_SUMM Shreem-21-08-09 2" xfId="2345"/>
    <cellStyle name="_pgvcl-costal_JND-5_JND-51_JND - 5_SUMM Shreem-21-08-09 3" xfId="2346"/>
    <cellStyle name="_pgvcl-costal_JND-5_JND-51_JND - 5_SUMM Shreem-21-08-09 4" xfId="2347"/>
    <cellStyle name="_pgvcl-costal_JND-5_JND-51_JND - 5_T&amp;D August-08" xfId="2348"/>
    <cellStyle name="_pgvcl-costal_JND-5_JND-51_JND - 5_T&amp;D August-08 2" xfId="2349"/>
    <cellStyle name="_pgvcl-costal_JND-5_JND-51_JND - 5_T&amp;D August-08 3" xfId="2350"/>
    <cellStyle name="_pgvcl-costal_JND-5_JND-51_JND - 5_T&amp;D August-08 4" xfId="2351"/>
    <cellStyle name="_pgvcl-costal_JND-5_JND-51_JND - 5_T&amp;D Dec-08" xfId="2352"/>
    <cellStyle name="_pgvcl-costal_JND-5_JND-51_JND - 5_T&amp;D Dec-08 2" xfId="2353"/>
    <cellStyle name="_pgvcl-costal_JND-5_JND-51_JND - 5_T&amp;D Dec-08 3" xfId="2354"/>
    <cellStyle name="_pgvcl-costal_JND-5_JND-51_JND - 5_T&amp;D Dec-08 4" xfId="2355"/>
    <cellStyle name="_pgvcl-costal_JND-5_JND-51_JND - 5_T&amp;D July-08" xfId="2356"/>
    <cellStyle name="_pgvcl-costal_JND-5_JND-51_JND - 5_T&amp;D July-08 2" xfId="2357"/>
    <cellStyle name="_pgvcl-costal_JND-5_JND-51_JND - 5_T&amp;D July-08 3" xfId="2358"/>
    <cellStyle name="_pgvcl-costal_JND-5_JND-51_JND - 5_T&amp;D July-08 4" xfId="2359"/>
    <cellStyle name="_pgvcl-costal_JND-5_JND-51_JND - 5_T&amp;D MAR--09" xfId="2360"/>
    <cellStyle name="_pgvcl-costal_JND-5_JND-51_JND - 5_T&amp;D MAR--09 2" xfId="2361"/>
    <cellStyle name="_pgvcl-costal_JND-5_JND-51_JND - 5_T&amp;D MAR--09 3" xfId="2362"/>
    <cellStyle name="_pgvcl-costal_JND-5_JND-51_JND - 5_T&amp;D MAR--09 4" xfId="2363"/>
    <cellStyle name="_pgvcl-costal_JND-5_JND-51_JND - 5_TECH-2 SOFT COPY" xfId="2364"/>
    <cellStyle name="_pgvcl-costal_JND-5_JND-51_JND - 5_TECH-2 SOFT COPY 2" xfId="2365"/>
    <cellStyle name="_pgvcl-costal_JND-5_JND-51_JND - 5_TECH-2 SOFT COPY 3" xfId="2366"/>
    <cellStyle name="_pgvcl-costal_JND-5_JND-51_JND - 5_TECH-2 SOFT COPY 4" xfId="2367"/>
    <cellStyle name="_pgvcl-costal_JND-5_JND-51_JND - 5_TRANSFORMER DETAIL." xfId="2368"/>
    <cellStyle name="_pgvcl-costal_JND-5_JND-51_JND - 5_TRANSFORMER DETAIL. 2" xfId="2369"/>
    <cellStyle name="_pgvcl-costal_JND-5_JND-51_JND - 5_TRANSFORMER DETAIL. 3" xfId="2370"/>
    <cellStyle name="_pgvcl-costal_JND-5_JND-51_JND - 5_TRANSFORMER DETAIL. 4" xfId="2371"/>
    <cellStyle name="_pgvcl-costal_JND-5_JND-51_JND - 5_Urban Weekly 8 MAY 09" xfId="2372"/>
    <cellStyle name="_pgvcl-costal_JND-5_JND-51_JND - 5_URBAN WEEKLY PBR CO" xfId="2373"/>
    <cellStyle name="_pgvcl-costal_JND-5_JND-51_JND - 5_URBAN WEEKLY PBR CO 2" xfId="2374"/>
    <cellStyle name="_pgvcl-costal_JND-5_JND-51_JND - 5_URBAN WEEKLY PBR CO 3" xfId="2375"/>
    <cellStyle name="_pgvcl-costal_JND-5_JND-51_JND - 5_URBAN WEEKLY PBR CO 4" xfId="2376"/>
    <cellStyle name="_pgvcl-costal_JND-5_JND-51_JND - 5_Weekly Urban PBR CO - 04-04-09 to 12-04-09" xfId="2377"/>
    <cellStyle name="_pgvcl-costal_JND-5_JND-51_JND - 5_Weekly Urban PBR CO - 04-04-09 to 12-04-09 2" xfId="2378"/>
    <cellStyle name="_pgvcl-costal_JND-5_JND-51_JND - 5_Weekly Urban PBR CO - 04-04-09 to 12-04-09 3" xfId="2379"/>
    <cellStyle name="_pgvcl-costal_JND-5_JND-51_JND - 5_Weekly Urban PBR CO - 04-04-09 to 12-04-09 4" xfId="2380"/>
    <cellStyle name="_pgvcl-costal_JND-5_JND-51_JND - 5_Weekly Urban PBR CO - 06-03-09 to 12-03-09" xfId="2381"/>
    <cellStyle name="_pgvcl-costal_JND-5_JND-51_JND - 5_Weekly Urban PBR CO - 06-03-09 to 12-03-09 2" xfId="2382"/>
    <cellStyle name="_pgvcl-costal_JND-5_JND-51_JND - 5_Weekly Urban PBR CO - 06-03-09 to 12-03-09 3" xfId="2383"/>
    <cellStyle name="_pgvcl-costal_JND-5_JND-51_JND - 5_Weekly Urban PBR CO - 06-03-09 to 12-03-09 4" xfId="2384"/>
    <cellStyle name="_pgvcl-costal_JND-5_JND-51_JND - 5_Weekly Urban PBR CO - 20-02-09 to 26-02-09" xfId="2385"/>
    <cellStyle name="_pgvcl-costal_JND-5_JND-51_JND - 5_Weekly Urban PBR CO - 20-02-09 to 26-02-09 2" xfId="2386"/>
    <cellStyle name="_pgvcl-costal_JND-5_JND-51_JND - 5_Weekly Urban PBR CO - 20-02-09 to 26-02-09 3" xfId="2387"/>
    <cellStyle name="_pgvcl-costal_JND-5_JND-51_JND - 5_Weekly Urban PBR CO - 20-02-09 to 26-02-09 4" xfId="2388"/>
    <cellStyle name="_pgvcl-costal_JND-5_JND-51_JND - 5_Weekly Urban PBR CO - 30-01-09 to 05-02-09" xfId="2389"/>
    <cellStyle name="_pgvcl-costal_JND-5_JND-51_JND - 5_Weekly Urban PBR CO - 30-01-09 to 05-02-09 2" xfId="2390"/>
    <cellStyle name="_pgvcl-costal_JND-5_JND-51_JND - 5_Weekly Urban PBR CO - 30-01-09 to 05-02-09 3" xfId="2391"/>
    <cellStyle name="_pgvcl-costal_JND-5_JND-51_JND - 5_Weekly Urban PBR CO - 30-01-09 to 05-02-09 4" xfId="2392"/>
    <cellStyle name="_pgvcl-costal_JND-5_JND-51_JND - 5_Weekly Urban PBR CO - 9-1-09 to 15.01.09" xfId="2393"/>
    <cellStyle name="_pgvcl-costal_JND-5_JND-51_JND - 5_Weekly Urban PBR CO - 9-1-09 to 15.01.09 2" xfId="2394"/>
    <cellStyle name="_pgvcl-costal_JND-5_JND-51_JND - 5_Weekly Urban PBR CO - 9-1-09 to 15.01.09 3" xfId="2395"/>
    <cellStyle name="_pgvcl-costal_JND-5_JND-51_JND - 5_Weekly Urban PBR CO - 9-1-09 to 15.01.09 4" xfId="2396"/>
    <cellStyle name="_pgvcl-costal_JND-5_JND-51_JND - 5_Weekly Urban PBR CO 01-05-09 to 07-05-09" xfId="2397"/>
    <cellStyle name="_pgvcl-costal_JND-5_JND-51_JND - 5_Weekly Urban PBR CO 01-05-09 to 07-05-09 2" xfId="2398"/>
    <cellStyle name="_pgvcl-costal_JND-5_JND-51_JND - 5_Weekly Urban PBR CO 01-05-09 to 07-05-09 3" xfId="2399"/>
    <cellStyle name="_pgvcl-costal_JND-5_JND-51_JND - 5_Weekly Urban PBR CO 01-05-09 to 07-05-09 4" xfId="2400"/>
    <cellStyle name="_pgvcl-costal_JND-5_JND-51_JND - 5_Weekly Urban PBR CO 10-04-09 to 16-04-09" xfId="2401"/>
    <cellStyle name="_pgvcl-costal_JND-5_JND-51_JND - 5_Weekly Urban PBR CO 10-04-09 to 16-04-09 2" xfId="2402"/>
    <cellStyle name="_pgvcl-costal_JND-5_JND-51_JND - 5_Weekly Urban PBR CO 10-04-09 to 16-04-09 3" xfId="2403"/>
    <cellStyle name="_pgvcl-costal_JND-5_JND-51_JND - 5_Weekly Urban PBR CO 10-04-09 to 16-04-09 4" xfId="2404"/>
    <cellStyle name="_pgvcl-costal_JND-5_JND-51_NEW MIS Jan - 08" xfId="2405"/>
    <cellStyle name="_pgvcl-costal_JND-5_JND-51_NEW MIS Jan - 08_Book-DMTHL" xfId="2406"/>
    <cellStyle name="_pgvcl-costal_JND-5_JND-51_NEW MIS Jan - 08_Comparison" xfId="2407"/>
    <cellStyle name="_pgvcl-costal_JND-5_JND-51_NEW MIS Jan - 08_Comparison 2" xfId="2408"/>
    <cellStyle name="_pgvcl-costal_JND-5_JND-51_NEW MIS Jan - 08_Comparison 3" xfId="2409"/>
    <cellStyle name="_pgvcl-costal_JND-5_JND-51_NEW MIS Jan - 08_Comparison 4" xfId="2410"/>
    <cellStyle name="_pgvcl-costal_JND-5_JND-51_NEW MIS Jan - 08_Details of Selected Urban Feeder" xfId="2411"/>
    <cellStyle name="_pgvcl-costal_JND-5_JND-51_NEW MIS Jan - 08_Details of Selected Urban Feeder 2" xfId="2412"/>
    <cellStyle name="_pgvcl-costal_JND-5_JND-51_NEW MIS Jan - 08_Details of Selected Urban Feeder 3" xfId="2413"/>
    <cellStyle name="_pgvcl-costal_JND-5_JND-51_NEW MIS Jan - 08_Details of Selected Urban Feeder 4" xfId="2414"/>
    <cellStyle name="_pgvcl-costal_JND-5_JND-51_NEW MIS Jan - 08_DHTHL JAN-09" xfId="2415"/>
    <cellStyle name="_pgvcl-costal_JND-5_JND-51_NEW MIS Jan - 08_dnthl Feb-09" xfId="2416"/>
    <cellStyle name="_pgvcl-costal_JND-5_JND-51_NEW MIS Jan - 08_JGYssss" xfId="2417"/>
    <cellStyle name="_pgvcl-costal_JND-5_JND-51_NEW MIS Jan - 08_JGYssss 2" xfId="2418"/>
    <cellStyle name="_pgvcl-costal_JND-5_JND-51_NEW MIS Jan - 08_JGYssss 3" xfId="2419"/>
    <cellStyle name="_pgvcl-costal_JND-5_JND-51_NEW MIS Jan - 08_JGYssss 4" xfId="2420"/>
    <cellStyle name="_pgvcl-costal_JND-5_JND-51_NEW MIS Jan - 08_New MIS Sheets" xfId="2421"/>
    <cellStyle name="_pgvcl-costal_JND-5_JND-51_NEW MIS Jan - 08_New MIS Sheets 2" xfId="2422"/>
    <cellStyle name="_pgvcl-costal_JND-5_JND-51_NEW MIS Jan - 08_New MIS Sheets 3" xfId="2423"/>
    <cellStyle name="_pgvcl-costal_JND-5_JND-51_NEW MIS Jan - 08_New MIS Sheets 4" xfId="2424"/>
    <cellStyle name="_pgvcl-costal_JND-5_JND-51_NEW MIS Jan - 08_PBR" xfId="2425"/>
    <cellStyle name="_pgvcl-costal_JND-5_JND-51_NEW MIS Jan - 08_PBR 2" xfId="2426"/>
    <cellStyle name="_pgvcl-costal_JND-5_JND-51_NEW MIS Jan - 08_PBR 3" xfId="2427"/>
    <cellStyle name="_pgvcl-costal_JND-5_JND-51_NEW MIS Jan - 08_PBR 4" xfId="2428"/>
    <cellStyle name="_pgvcl-costal_JND-5_JND-51_NEW MIS Jan - 08_PBR CO_DAILY REPORT GIS - 20-01-09" xfId="2429"/>
    <cellStyle name="_pgvcl-costal_JND-5_JND-51_NEW MIS Jan - 08_PBR CO_DAILY REPORT GIS - 20-01-09 2" xfId="2430"/>
    <cellStyle name="_pgvcl-costal_JND-5_JND-51_NEW MIS Jan - 08_PBR CO_DAILY REPORT GIS - 20-01-09 3" xfId="2431"/>
    <cellStyle name="_pgvcl-costal_JND-5_JND-51_NEW MIS Jan - 08_PBR CO_DAILY REPORT GIS - 20-01-09 4" xfId="2432"/>
    <cellStyle name="_pgvcl-costal_JND-5_JND-51_NEW MIS Jan - 08_T&amp;D August-08" xfId="2433"/>
    <cellStyle name="_pgvcl-costal_JND-5_JND-51_NEW MIS Jan - 08_T&amp;D August-08 2" xfId="2434"/>
    <cellStyle name="_pgvcl-costal_JND-5_JND-51_NEW MIS Jan - 08_T&amp;D August-08 3" xfId="2435"/>
    <cellStyle name="_pgvcl-costal_JND-5_JND-51_NEW MIS Jan - 08_T&amp;D August-08 4" xfId="2436"/>
    <cellStyle name="_pgvcl-costal_JND-5_JND-51_NEW MIS Jan - 08_T&amp;D Dec-08" xfId="2437"/>
    <cellStyle name="_pgvcl-costal_JND-5_JND-51_NEW MIS Jan - 08_T&amp;D Dec-08 2" xfId="2438"/>
    <cellStyle name="_pgvcl-costal_JND-5_JND-51_NEW MIS Jan - 08_T&amp;D Dec-08 3" xfId="2439"/>
    <cellStyle name="_pgvcl-costal_JND-5_JND-51_NEW MIS Jan - 08_T&amp;D Dec-08 4" xfId="2440"/>
    <cellStyle name="_pgvcl-costal_JND-5_JND-51_NEW MIS Jan - 08_T&amp;D July-08" xfId="2441"/>
    <cellStyle name="_pgvcl-costal_JND-5_JND-51_NEW MIS Jan - 08_T&amp;D July-08 2" xfId="2442"/>
    <cellStyle name="_pgvcl-costal_JND-5_JND-51_NEW MIS Jan - 08_T&amp;D July-08 3" xfId="2443"/>
    <cellStyle name="_pgvcl-costal_JND-5_JND-51_NEW MIS Jan - 08_T&amp;D July-08 4" xfId="2444"/>
    <cellStyle name="_pgvcl-costal_JND-5_JND-51_NEW MIS Jan - 08_T&amp;D MAR--09" xfId="2445"/>
    <cellStyle name="_pgvcl-costal_JND-5_JND-51_NEW MIS Jan - 08_T&amp;D MAR--09 2" xfId="2446"/>
    <cellStyle name="_pgvcl-costal_JND-5_JND-51_NEW MIS Jan - 08_T&amp;D MAR--09 3" xfId="2447"/>
    <cellStyle name="_pgvcl-costal_JND-5_JND-51_NEW MIS Jan - 08_T&amp;D MAR--09 4" xfId="2448"/>
    <cellStyle name="_pgvcl-costal_JND-5_JND-51_NEW MIS Jan - 08_Urban Weekly 8 MAY 09" xfId="2449"/>
    <cellStyle name="_pgvcl-costal_JND-5_JND-51_NEW MIS Jan - 08_URBAN WEEKLY PBR CO" xfId="2450"/>
    <cellStyle name="_pgvcl-costal_JND-5_JND-51_NEW MIS Jan - 08_URBAN WEEKLY PBR CO 2" xfId="2451"/>
    <cellStyle name="_pgvcl-costal_JND-5_JND-51_NEW MIS Jan - 08_URBAN WEEKLY PBR CO 3" xfId="2452"/>
    <cellStyle name="_pgvcl-costal_JND-5_JND-51_NEW MIS Jan - 08_URBAN WEEKLY PBR CO 4" xfId="2453"/>
    <cellStyle name="_pgvcl-costal_JND-5_JND-51_NEW MIS Jan - 08_Weekly Urban PBR CO - 04-04-09 to 12-04-09" xfId="2454"/>
    <cellStyle name="_pgvcl-costal_JND-5_JND-51_NEW MIS Jan - 08_Weekly Urban PBR CO - 04-04-09 to 12-04-09 2" xfId="2455"/>
    <cellStyle name="_pgvcl-costal_JND-5_JND-51_NEW MIS Jan - 08_Weekly Urban PBR CO - 04-04-09 to 12-04-09 3" xfId="2456"/>
    <cellStyle name="_pgvcl-costal_JND-5_JND-51_NEW MIS Jan - 08_Weekly Urban PBR CO - 04-04-09 to 12-04-09 4" xfId="2457"/>
    <cellStyle name="_pgvcl-costal_JND-5_JND-51_NEW MIS Jan - 08_Weekly Urban PBR CO - 06-03-09 to 12-03-09" xfId="2458"/>
    <cellStyle name="_pgvcl-costal_JND-5_JND-51_NEW MIS Jan - 08_Weekly Urban PBR CO - 06-03-09 to 12-03-09 2" xfId="2459"/>
    <cellStyle name="_pgvcl-costal_JND-5_JND-51_NEW MIS Jan - 08_Weekly Urban PBR CO - 06-03-09 to 12-03-09 3" xfId="2460"/>
    <cellStyle name="_pgvcl-costal_JND-5_JND-51_NEW MIS Jan - 08_Weekly Urban PBR CO - 06-03-09 to 12-03-09 4" xfId="2461"/>
    <cellStyle name="_pgvcl-costal_JND-5_JND-51_NEW MIS Jan - 08_Weekly Urban PBR CO - 20-02-09 to 26-02-09" xfId="2462"/>
    <cellStyle name="_pgvcl-costal_JND-5_JND-51_NEW MIS Jan - 08_Weekly Urban PBR CO - 20-02-09 to 26-02-09 2" xfId="2463"/>
    <cellStyle name="_pgvcl-costal_JND-5_JND-51_NEW MIS Jan - 08_Weekly Urban PBR CO - 20-02-09 to 26-02-09 3" xfId="2464"/>
    <cellStyle name="_pgvcl-costal_JND-5_JND-51_NEW MIS Jan - 08_Weekly Urban PBR CO - 20-02-09 to 26-02-09 4" xfId="2465"/>
    <cellStyle name="_pgvcl-costal_JND-5_JND-51_NEW MIS Jan - 08_Weekly Urban PBR CO - 30-01-09 to 05-02-09" xfId="2466"/>
    <cellStyle name="_pgvcl-costal_JND-5_JND-51_NEW MIS Jan - 08_Weekly Urban PBR CO - 30-01-09 to 05-02-09 2" xfId="2467"/>
    <cellStyle name="_pgvcl-costal_JND-5_JND-51_NEW MIS Jan - 08_Weekly Urban PBR CO - 30-01-09 to 05-02-09 3" xfId="2468"/>
    <cellStyle name="_pgvcl-costal_JND-5_JND-51_NEW MIS Jan - 08_Weekly Urban PBR CO - 30-01-09 to 05-02-09 4" xfId="2469"/>
    <cellStyle name="_pgvcl-costal_JND-5_JND-51_NEW MIS Jan - 08_Weekly Urban PBR CO - 9-1-09 to 15.01.09" xfId="2470"/>
    <cellStyle name="_pgvcl-costal_JND-5_JND-51_NEW MIS Jan - 08_Weekly Urban PBR CO - 9-1-09 to 15.01.09 2" xfId="2471"/>
    <cellStyle name="_pgvcl-costal_JND-5_JND-51_NEW MIS Jan - 08_Weekly Urban PBR CO - 9-1-09 to 15.01.09 3" xfId="2472"/>
    <cellStyle name="_pgvcl-costal_JND-5_JND-51_NEW MIS Jan - 08_Weekly Urban PBR CO - 9-1-09 to 15.01.09 4" xfId="2473"/>
    <cellStyle name="_pgvcl-costal_JND-5_JND-51_NEW MIS Jan - 08_Weekly Urban PBR CO 01-05-09 to 07-05-09" xfId="2474"/>
    <cellStyle name="_pgvcl-costal_JND-5_JND-51_NEW MIS Jan - 08_Weekly Urban PBR CO 01-05-09 to 07-05-09 2" xfId="2475"/>
    <cellStyle name="_pgvcl-costal_JND-5_JND-51_NEW MIS Jan - 08_Weekly Urban PBR CO 01-05-09 to 07-05-09 3" xfId="2476"/>
    <cellStyle name="_pgvcl-costal_JND-5_JND-51_NEW MIS Jan - 08_Weekly Urban PBR CO 01-05-09 to 07-05-09 4" xfId="2477"/>
    <cellStyle name="_pgvcl-costal_JND-5_JND-51_NEW MIS Jan - 08_Weekly Urban PBR CO 10-04-09 to 16-04-09" xfId="2478"/>
    <cellStyle name="_pgvcl-costal_JND-5_JND-51_NEW MIS Jan - 08_Weekly Urban PBR CO 10-04-09 to 16-04-09 2" xfId="2479"/>
    <cellStyle name="_pgvcl-costal_JND-5_JND-51_NEW MIS Jan - 08_Weekly Urban PBR CO 10-04-09 to 16-04-09 3" xfId="2480"/>
    <cellStyle name="_pgvcl-costal_JND-5_JND-51_NEW MIS Jan - 08_Weekly Urban PBR CO 10-04-09 to 16-04-09 4" xfId="2481"/>
    <cellStyle name="_pgvcl-costal_JND-5_JND-51_New MIS Sheets" xfId="2482"/>
    <cellStyle name="_pgvcl-costal_JND-5_JND-51_New MIS Sheets 2" xfId="2483"/>
    <cellStyle name="_pgvcl-costal_JND-5_JND-51_New MIS Sheets 3" xfId="2484"/>
    <cellStyle name="_pgvcl-costal_JND-5_JND-51_New MIS Sheets 4" xfId="2485"/>
    <cellStyle name="_pgvcl-costal_JND-5_JND-51_NEWMISFromJNDCircle-DEC07" xfId="2486"/>
    <cellStyle name="_pgvcl-costal_JND-5_JND-51_PBR" xfId="2487"/>
    <cellStyle name="_pgvcl-costal_JND-5_JND-51_PBR 2" xfId="2488"/>
    <cellStyle name="_pgvcl-costal_JND-5_JND-51_PBR 3" xfId="2489"/>
    <cellStyle name="_pgvcl-costal_JND-5_JND-51_PBR 4" xfId="2490"/>
    <cellStyle name="_pgvcl-costal_JND-5_JND-51_PBR CO_DAILY REPORT GIS - 20-01-09" xfId="2491"/>
    <cellStyle name="_pgvcl-costal_JND-5_JND-51_PBR CO_DAILY REPORT GIS - 20-01-09 2" xfId="2492"/>
    <cellStyle name="_pgvcl-costal_JND-5_JND-51_PBR CO_DAILY REPORT GIS - 20-01-09 3" xfId="2493"/>
    <cellStyle name="_pgvcl-costal_JND-5_JND-51_PBR CO_DAILY REPORT GIS - 20-01-09 4" xfId="2494"/>
    <cellStyle name="_pgvcl-costal_JND-5_JND-51_POWER FILED 17-08-09" xfId="2495"/>
    <cellStyle name="_pgvcl-costal_JND-5_JND-51_POWER FILED 17-08-09 2" xfId="2496"/>
    <cellStyle name="_pgvcl-costal_JND-5_JND-51_POWER FILED 17-08-09 3" xfId="2497"/>
    <cellStyle name="_pgvcl-costal_JND-5_JND-51_POWER FILED 17-08-09 4" xfId="2498"/>
    <cellStyle name="_pgvcl-costal_JND-5_JND-51_SE 14-05-09" xfId="2499"/>
    <cellStyle name="_pgvcl-costal_JND-5_JND-51_SE 14-05-09 2" xfId="2500"/>
    <cellStyle name="_pgvcl-costal_JND-5_JND-51_SE 14-05-09 3" xfId="2501"/>
    <cellStyle name="_pgvcl-costal_JND-5_JND-51_SE 14-05-09 4" xfId="2502"/>
    <cellStyle name="_pgvcl-costal_JND-5_JND-51_Soft Copy of Tech-2" xfId="2503"/>
    <cellStyle name="_pgvcl-costal_JND-5_JND-51_Soft Copy of Tech-2 2" xfId="2504"/>
    <cellStyle name="_pgvcl-costal_JND-5_JND-51_Soft Copy of Tech-2 3" xfId="2505"/>
    <cellStyle name="_pgvcl-costal_JND-5_JND-51_Soft Copy of Tech-2 4" xfId="2506"/>
    <cellStyle name="_pgvcl-costal_JND-5_JND-51_SUMM Shreem-21-08-09" xfId="2507"/>
    <cellStyle name="_pgvcl-costal_JND-5_JND-51_SUMM Shreem-21-08-09 2" xfId="2508"/>
    <cellStyle name="_pgvcl-costal_JND-5_JND-51_SUMM Shreem-21-08-09 3" xfId="2509"/>
    <cellStyle name="_pgvcl-costal_JND-5_JND-51_SUMM Shreem-21-08-09 4" xfId="2510"/>
    <cellStyle name="_pgvcl-costal_JND-5_JND-51_T&amp;D August-08" xfId="2511"/>
    <cellStyle name="_pgvcl-costal_JND-5_JND-51_T&amp;D August-08 2" xfId="2512"/>
    <cellStyle name="_pgvcl-costal_JND-5_JND-51_T&amp;D August-08 3" xfId="2513"/>
    <cellStyle name="_pgvcl-costal_JND-5_JND-51_T&amp;D August-08 4" xfId="2514"/>
    <cellStyle name="_pgvcl-costal_JND-5_JND-51_T&amp;D Dec-08" xfId="2515"/>
    <cellStyle name="_pgvcl-costal_JND-5_JND-51_T&amp;D Dec-08 2" xfId="2516"/>
    <cellStyle name="_pgvcl-costal_JND-5_JND-51_T&amp;D Dec-08 3" xfId="2517"/>
    <cellStyle name="_pgvcl-costal_JND-5_JND-51_T&amp;D Dec-08 4" xfId="2518"/>
    <cellStyle name="_pgvcl-costal_JND-5_JND-51_T&amp;D July-08" xfId="2519"/>
    <cellStyle name="_pgvcl-costal_JND-5_JND-51_T&amp;D July-08 2" xfId="2520"/>
    <cellStyle name="_pgvcl-costal_JND-5_JND-51_T&amp;D July-08 3" xfId="2521"/>
    <cellStyle name="_pgvcl-costal_JND-5_JND-51_T&amp;D July-08 4" xfId="2522"/>
    <cellStyle name="_pgvcl-costal_JND-5_JND-51_T&amp;D MAR--09" xfId="2523"/>
    <cellStyle name="_pgvcl-costal_JND-5_JND-51_T&amp;D MAR--09 2" xfId="2524"/>
    <cellStyle name="_pgvcl-costal_JND-5_JND-51_T&amp;D MAR--09 3" xfId="2525"/>
    <cellStyle name="_pgvcl-costal_JND-5_JND-51_T&amp;D MAR--09 4" xfId="2526"/>
    <cellStyle name="_pgvcl-costal_JND-5_JND-51_TECH-2 SOFT COPY" xfId="2527"/>
    <cellStyle name="_pgvcl-costal_JND-5_JND-51_TECH-2 SOFT COPY 2" xfId="2528"/>
    <cellStyle name="_pgvcl-costal_JND-5_JND-51_TECH-2 SOFT COPY 3" xfId="2529"/>
    <cellStyle name="_pgvcl-costal_JND-5_JND-51_TECH-2 SOFT COPY 4" xfId="2530"/>
    <cellStyle name="_pgvcl-costal_JND-5_JND-51_TRANSFORMER DETAIL." xfId="2531"/>
    <cellStyle name="_pgvcl-costal_JND-5_JND-51_TRANSFORMER DETAIL. 2" xfId="2532"/>
    <cellStyle name="_pgvcl-costal_JND-5_JND-51_TRANSFORMER DETAIL. 3" xfId="2533"/>
    <cellStyle name="_pgvcl-costal_JND-5_JND-51_TRANSFORMER DETAIL. 4" xfId="2534"/>
    <cellStyle name="_pgvcl-costal_JND-5_JND-51_Urban Weekly 8 MAY 09" xfId="2535"/>
    <cellStyle name="_pgvcl-costal_JND-5_JND-51_URBAN WEEKLY PBR CO" xfId="2536"/>
    <cellStyle name="_pgvcl-costal_JND-5_JND-51_URBAN WEEKLY PBR CO 2" xfId="2537"/>
    <cellStyle name="_pgvcl-costal_JND-5_JND-51_URBAN WEEKLY PBR CO 3" xfId="2538"/>
    <cellStyle name="_pgvcl-costal_JND-5_JND-51_URBAN WEEKLY PBR CO 4" xfId="2539"/>
    <cellStyle name="_pgvcl-costal_JND-5_JND-51_Weekly Urban PBR CO - 04-04-09 to 12-04-09" xfId="2540"/>
    <cellStyle name="_pgvcl-costal_JND-5_JND-51_Weekly Urban PBR CO - 04-04-09 to 12-04-09 2" xfId="2541"/>
    <cellStyle name="_pgvcl-costal_JND-5_JND-51_Weekly Urban PBR CO - 04-04-09 to 12-04-09 3" xfId="2542"/>
    <cellStyle name="_pgvcl-costal_JND-5_JND-51_Weekly Urban PBR CO - 04-04-09 to 12-04-09 4" xfId="2543"/>
    <cellStyle name="_pgvcl-costal_JND-5_JND-51_Weekly Urban PBR CO - 06-03-09 to 12-03-09" xfId="2544"/>
    <cellStyle name="_pgvcl-costal_JND-5_JND-51_Weekly Urban PBR CO - 06-03-09 to 12-03-09 2" xfId="2545"/>
    <cellStyle name="_pgvcl-costal_JND-5_JND-51_Weekly Urban PBR CO - 06-03-09 to 12-03-09 3" xfId="2546"/>
    <cellStyle name="_pgvcl-costal_JND-5_JND-51_Weekly Urban PBR CO - 06-03-09 to 12-03-09 4" xfId="2547"/>
    <cellStyle name="_pgvcl-costal_JND-5_JND-51_Weekly Urban PBR CO - 20-02-09 to 26-02-09" xfId="2548"/>
    <cellStyle name="_pgvcl-costal_JND-5_JND-51_Weekly Urban PBR CO - 20-02-09 to 26-02-09 2" xfId="2549"/>
    <cellStyle name="_pgvcl-costal_JND-5_JND-51_Weekly Urban PBR CO - 20-02-09 to 26-02-09 3" xfId="2550"/>
    <cellStyle name="_pgvcl-costal_JND-5_JND-51_Weekly Urban PBR CO - 20-02-09 to 26-02-09 4" xfId="2551"/>
    <cellStyle name="_pgvcl-costal_JND-5_JND-51_Weekly Urban PBR CO - 30-01-09 to 05-02-09" xfId="2552"/>
    <cellStyle name="_pgvcl-costal_JND-5_JND-51_Weekly Urban PBR CO - 30-01-09 to 05-02-09 2" xfId="2553"/>
    <cellStyle name="_pgvcl-costal_JND-5_JND-51_Weekly Urban PBR CO - 30-01-09 to 05-02-09 3" xfId="2554"/>
    <cellStyle name="_pgvcl-costal_JND-5_JND-51_Weekly Urban PBR CO - 30-01-09 to 05-02-09 4" xfId="2555"/>
    <cellStyle name="_pgvcl-costal_JND-5_JND-51_Weekly Urban PBR CO - 9-1-09 to 15.01.09" xfId="2556"/>
    <cellStyle name="_pgvcl-costal_JND-5_JND-51_Weekly Urban PBR CO - 9-1-09 to 15.01.09 2" xfId="2557"/>
    <cellStyle name="_pgvcl-costal_JND-5_JND-51_Weekly Urban PBR CO - 9-1-09 to 15.01.09 3" xfId="2558"/>
    <cellStyle name="_pgvcl-costal_JND-5_JND-51_Weekly Urban PBR CO - 9-1-09 to 15.01.09 4" xfId="2559"/>
    <cellStyle name="_pgvcl-costal_JND-5_JND-51_Weekly Urban PBR CO 01-05-09 to 07-05-09" xfId="2560"/>
    <cellStyle name="_pgvcl-costal_JND-5_JND-51_Weekly Urban PBR CO 01-05-09 to 07-05-09 2" xfId="2561"/>
    <cellStyle name="_pgvcl-costal_JND-5_JND-51_Weekly Urban PBR CO 01-05-09 to 07-05-09 3" xfId="2562"/>
    <cellStyle name="_pgvcl-costal_JND-5_JND-51_Weekly Urban PBR CO 01-05-09 to 07-05-09 4" xfId="2563"/>
    <cellStyle name="_pgvcl-costal_JND-5_JND-51_Weekly Urban PBR CO 10-04-09 to 16-04-09" xfId="2564"/>
    <cellStyle name="_pgvcl-costal_JND-5_JND-51_Weekly Urban PBR CO 10-04-09 to 16-04-09 2" xfId="2565"/>
    <cellStyle name="_pgvcl-costal_JND-5_JND-51_Weekly Urban PBR CO 10-04-09 to 16-04-09 3" xfId="2566"/>
    <cellStyle name="_pgvcl-costal_JND-5_JND-51_Weekly Urban PBR CO 10-04-09 to 16-04-09 4" xfId="2567"/>
    <cellStyle name="_pgvcl-costal_JND-5_JND-7" xfId="2568"/>
    <cellStyle name="_pgvcl-costal_JND-5_JND-7 2" xfId="2569"/>
    <cellStyle name="_pgvcl-costal_JND-5_JND-7 3" xfId="2570"/>
    <cellStyle name="_pgvcl-costal_JND-5_JND-7 4" xfId="2571"/>
    <cellStyle name="_pgvcl-costal_JND-5_MIS" xfId="2572"/>
    <cellStyle name="_pgvcl-costal_JND-5_MIS Dec - 07" xfId="2573"/>
    <cellStyle name="_pgvcl-costal_JND-5_MIS Dec - 07_Book-DMTHL" xfId="2574"/>
    <cellStyle name="_pgvcl-costal_JND-5_MIS Dec - 07_Comparison" xfId="2575"/>
    <cellStyle name="_pgvcl-costal_JND-5_MIS Dec - 07_Comparison 2" xfId="2576"/>
    <cellStyle name="_pgvcl-costal_JND-5_MIS Dec - 07_Comparison 3" xfId="2577"/>
    <cellStyle name="_pgvcl-costal_JND-5_MIS Dec - 07_Comparison 4" xfId="2578"/>
    <cellStyle name="_pgvcl-costal_JND-5_MIS Dec - 07_Details of Selected Urban Feeder" xfId="2579"/>
    <cellStyle name="_pgvcl-costal_JND-5_MIS Dec - 07_Details of Selected Urban Feeder 2" xfId="2580"/>
    <cellStyle name="_pgvcl-costal_JND-5_MIS Dec - 07_Details of Selected Urban Feeder 3" xfId="2581"/>
    <cellStyle name="_pgvcl-costal_JND-5_MIS Dec - 07_Details of Selected Urban Feeder 4" xfId="2582"/>
    <cellStyle name="_pgvcl-costal_JND-5_MIS Dec - 07_DHTHL JAN-09" xfId="2583"/>
    <cellStyle name="_pgvcl-costal_JND-5_MIS Dec - 07_dnthl Feb-09" xfId="2584"/>
    <cellStyle name="_pgvcl-costal_JND-5_MIS Dec - 07_JGYssss" xfId="2585"/>
    <cellStyle name="_pgvcl-costal_JND-5_MIS Dec - 07_JGYssss 2" xfId="2586"/>
    <cellStyle name="_pgvcl-costal_JND-5_MIS Dec - 07_JGYssss 3" xfId="2587"/>
    <cellStyle name="_pgvcl-costal_JND-5_MIS Dec - 07_JGYssss 4" xfId="2588"/>
    <cellStyle name="_pgvcl-costal_JND-5_MIS Dec - 07_JND - 7 T3" xfId="2589"/>
    <cellStyle name="_pgvcl-costal_JND-5_MIS Dec - 07_JND T-3 MIS" xfId="2590"/>
    <cellStyle name="_pgvcl-costal_JND-5_MIS Dec - 07_JND-5 T3" xfId="2591"/>
    <cellStyle name="_pgvcl-costal_JND-5_MIS Dec - 07_New MIS Sheets" xfId="2592"/>
    <cellStyle name="_pgvcl-costal_JND-5_MIS Dec - 07_New MIS Sheets 2" xfId="2593"/>
    <cellStyle name="_pgvcl-costal_JND-5_MIS Dec - 07_New MIS Sheets 3" xfId="2594"/>
    <cellStyle name="_pgvcl-costal_JND-5_MIS Dec - 07_New MIS Sheets 4" xfId="2595"/>
    <cellStyle name="_pgvcl-costal_JND-5_MIS Dec - 07_PBR" xfId="2596"/>
    <cellStyle name="_pgvcl-costal_JND-5_MIS Dec - 07_PBR 2" xfId="2597"/>
    <cellStyle name="_pgvcl-costal_JND-5_MIS Dec - 07_PBR 3" xfId="2598"/>
    <cellStyle name="_pgvcl-costal_JND-5_MIS Dec - 07_PBR 4" xfId="2599"/>
    <cellStyle name="_pgvcl-costal_JND-5_MIS Dec - 07_PBR CO_DAILY REPORT GIS - 20-01-09" xfId="2600"/>
    <cellStyle name="_pgvcl-costal_JND-5_MIS Dec - 07_PBR CO_DAILY REPORT GIS - 20-01-09 2" xfId="2601"/>
    <cellStyle name="_pgvcl-costal_JND-5_MIS Dec - 07_PBR CO_DAILY REPORT GIS - 20-01-09 3" xfId="2602"/>
    <cellStyle name="_pgvcl-costal_JND-5_MIS Dec - 07_PBR CO_DAILY REPORT GIS - 20-01-09 4" xfId="2603"/>
    <cellStyle name="_pgvcl-costal_JND-5_MIS Dec - 07_T&amp;D August-08" xfId="2604"/>
    <cellStyle name="_pgvcl-costal_JND-5_MIS Dec - 07_T&amp;D August-08 2" xfId="2605"/>
    <cellStyle name="_pgvcl-costal_JND-5_MIS Dec - 07_T&amp;D August-08 3" xfId="2606"/>
    <cellStyle name="_pgvcl-costal_JND-5_MIS Dec - 07_T&amp;D August-08 4" xfId="2607"/>
    <cellStyle name="_pgvcl-costal_JND-5_MIS Dec - 07_T&amp;D Dec-08" xfId="2608"/>
    <cellStyle name="_pgvcl-costal_JND-5_MIS Dec - 07_T&amp;D Dec-08 2" xfId="2609"/>
    <cellStyle name="_pgvcl-costal_JND-5_MIS Dec - 07_T&amp;D Dec-08 3" xfId="2610"/>
    <cellStyle name="_pgvcl-costal_JND-5_MIS Dec - 07_T&amp;D Dec-08 4" xfId="2611"/>
    <cellStyle name="_pgvcl-costal_JND-5_MIS Dec - 07_T&amp;D July-08" xfId="2612"/>
    <cellStyle name="_pgvcl-costal_JND-5_MIS Dec - 07_T&amp;D July-08 2" xfId="2613"/>
    <cellStyle name="_pgvcl-costal_JND-5_MIS Dec - 07_T&amp;D July-08 3" xfId="2614"/>
    <cellStyle name="_pgvcl-costal_JND-5_MIS Dec - 07_T&amp;D July-08 4" xfId="2615"/>
    <cellStyle name="_pgvcl-costal_JND-5_MIS Dec - 07_T&amp;D MAR--09" xfId="2616"/>
    <cellStyle name="_pgvcl-costal_JND-5_MIS Dec - 07_T&amp;D MAR--09 2" xfId="2617"/>
    <cellStyle name="_pgvcl-costal_JND-5_MIS Dec - 07_T&amp;D MAR--09 3" xfId="2618"/>
    <cellStyle name="_pgvcl-costal_JND-5_MIS Dec - 07_T&amp;D MAR--09 4" xfId="2619"/>
    <cellStyle name="_pgvcl-costal_JND-5_MIS Dec - 07_Urban Weekly 8 MAY 09" xfId="2620"/>
    <cellStyle name="_pgvcl-costal_JND-5_MIS Dec - 07_URBAN WEEKLY PBR CO" xfId="2621"/>
    <cellStyle name="_pgvcl-costal_JND-5_MIS Dec - 07_URBAN WEEKLY PBR CO 2" xfId="2622"/>
    <cellStyle name="_pgvcl-costal_JND-5_MIS Dec - 07_URBAN WEEKLY PBR CO 3" xfId="2623"/>
    <cellStyle name="_pgvcl-costal_JND-5_MIS Dec - 07_URBAN WEEKLY PBR CO 4" xfId="2624"/>
    <cellStyle name="_pgvcl-costal_JND-5_MIS Dec - 07_Weekly Urban PBR CO - 04-04-09 to 12-04-09" xfId="2625"/>
    <cellStyle name="_pgvcl-costal_JND-5_MIS Dec - 07_Weekly Urban PBR CO - 04-04-09 to 12-04-09 2" xfId="2626"/>
    <cellStyle name="_pgvcl-costal_JND-5_MIS Dec - 07_Weekly Urban PBR CO - 04-04-09 to 12-04-09 3" xfId="2627"/>
    <cellStyle name="_pgvcl-costal_JND-5_MIS Dec - 07_Weekly Urban PBR CO - 04-04-09 to 12-04-09 4" xfId="2628"/>
    <cellStyle name="_pgvcl-costal_JND-5_MIS Dec - 07_Weekly Urban PBR CO - 06-03-09 to 12-03-09" xfId="2629"/>
    <cellStyle name="_pgvcl-costal_JND-5_MIS Dec - 07_Weekly Urban PBR CO - 06-03-09 to 12-03-09 2" xfId="2630"/>
    <cellStyle name="_pgvcl-costal_JND-5_MIS Dec - 07_Weekly Urban PBR CO - 06-03-09 to 12-03-09 3" xfId="2631"/>
    <cellStyle name="_pgvcl-costal_JND-5_MIS Dec - 07_Weekly Urban PBR CO - 06-03-09 to 12-03-09 4" xfId="2632"/>
    <cellStyle name="_pgvcl-costal_JND-5_MIS Dec - 07_Weekly Urban PBR CO - 20-02-09 to 26-02-09" xfId="2633"/>
    <cellStyle name="_pgvcl-costal_JND-5_MIS Dec - 07_Weekly Urban PBR CO - 20-02-09 to 26-02-09 2" xfId="2634"/>
    <cellStyle name="_pgvcl-costal_JND-5_MIS Dec - 07_Weekly Urban PBR CO - 20-02-09 to 26-02-09 3" xfId="2635"/>
    <cellStyle name="_pgvcl-costal_JND-5_MIS Dec - 07_Weekly Urban PBR CO - 20-02-09 to 26-02-09 4" xfId="2636"/>
    <cellStyle name="_pgvcl-costal_JND-5_MIS Dec - 07_Weekly Urban PBR CO - 30-01-09 to 05-02-09" xfId="2637"/>
    <cellStyle name="_pgvcl-costal_JND-5_MIS Dec - 07_Weekly Urban PBR CO - 30-01-09 to 05-02-09 2" xfId="2638"/>
    <cellStyle name="_pgvcl-costal_JND-5_MIS Dec - 07_Weekly Urban PBR CO - 30-01-09 to 05-02-09 3" xfId="2639"/>
    <cellStyle name="_pgvcl-costal_JND-5_MIS Dec - 07_Weekly Urban PBR CO - 30-01-09 to 05-02-09 4" xfId="2640"/>
    <cellStyle name="_pgvcl-costal_JND-5_MIS Dec - 07_Weekly Urban PBR CO - 9-1-09 to 15.01.09" xfId="2641"/>
    <cellStyle name="_pgvcl-costal_JND-5_MIS Dec - 07_Weekly Urban PBR CO - 9-1-09 to 15.01.09 2" xfId="2642"/>
    <cellStyle name="_pgvcl-costal_JND-5_MIS Dec - 07_Weekly Urban PBR CO - 9-1-09 to 15.01.09 3" xfId="2643"/>
    <cellStyle name="_pgvcl-costal_JND-5_MIS Dec - 07_Weekly Urban PBR CO - 9-1-09 to 15.01.09 4" xfId="2644"/>
    <cellStyle name="_pgvcl-costal_JND-5_MIS Dec - 07_Weekly Urban PBR CO 01-05-09 to 07-05-09" xfId="2645"/>
    <cellStyle name="_pgvcl-costal_JND-5_MIS Dec - 07_Weekly Urban PBR CO 01-05-09 to 07-05-09 2" xfId="2646"/>
    <cellStyle name="_pgvcl-costal_JND-5_MIS Dec - 07_Weekly Urban PBR CO 01-05-09 to 07-05-09 3" xfId="2647"/>
    <cellStyle name="_pgvcl-costal_JND-5_MIS Dec - 07_Weekly Urban PBR CO 01-05-09 to 07-05-09 4" xfId="2648"/>
    <cellStyle name="_pgvcl-costal_JND-5_MIS Dec - 07_Weekly Urban PBR CO 10-04-09 to 16-04-09" xfId="2649"/>
    <cellStyle name="_pgvcl-costal_JND-5_MIS Dec - 07_Weekly Urban PBR CO 10-04-09 to 16-04-09 2" xfId="2650"/>
    <cellStyle name="_pgvcl-costal_JND-5_MIS Dec - 07_Weekly Urban PBR CO 10-04-09 to 16-04-09 3" xfId="2651"/>
    <cellStyle name="_pgvcl-costal_JND-5_MIS Dec - 07_Weekly Urban PBR CO 10-04-09 to 16-04-09 4" xfId="2652"/>
    <cellStyle name="_pgvcl-costal_JND-5_MIS Jan - 08" xfId="2653"/>
    <cellStyle name="_pgvcl-costal_JND-5_MIS Jan - 08_Book-DMTHL" xfId="2654"/>
    <cellStyle name="_pgvcl-costal_JND-5_MIS Jan - 08_Comparison" xfId="2655"/>
    <cellStyle name="_pgvcl-costal_JND-5_MIS Jan - 08_Comparison 2" xfId="2656"/>
    <cellStyle name="_pgvcl-costal_JND-5_MIS Jan - 08_Comparison 3" xfId="2657"/>
    <cellStyle name="_pgvcl-costal_JND-5_MIS Jan - 08_Comparison 4" xfId="2658"/>
    <cellStyle name="_pgvcl-costal_JND-5_MIS Jan - 08_Details of Selected Urban Feeder" xfId="2659"/>
    <cellStyle name="_pgvcl-costal_JND-5_MIS Jan - 08_Details of Selected Urban Feeder 2" xfId="2660"/>
    <cellStyle name="_pgvcl-costal_JND-5_MIS Jan - 08_Details of Selected Urban Feeder 3" xfId="2661"/>
    <cellStyle name="_pgvcl-costal_JND-5_MIS Jan - 08_Details of Selected Urban Feeder 4" xfId="2662"/>
    <cellStyle name="_pgvcl-costal_JND-5_MIS Jan - 08_DHTHL JAN-09" xfId="2663"/>
    <cellStyle name="_pgvcl-costal_JND-5_MIS Jan - 08_dnthl Feb-09" xfId="2664"/>
    <cellStyle name="_pgvcl-costal_JND-5_MIS Jan - 08_JGYssss" xfId="2665"/>
    <cellStyle name="_pgvcl-costal_JND-5_MIS Jan - 08_JGYssss 2" xfId="2666"/>
    <cellStyle name="_pgvcl-costal_JND-5_MIS Jan - 08_JGYssss 3" xfId="2667"/>
    <cellStyle name="_pgvcl-costal_JND-5_MIS Jan - 08_JGYssss 4" xfId="2668"/>
    <cellStyle name="_pgvcl-costal_JND-5_MIS Jan - 08_New MIS Sheets" xfId="2669"/>
    <cellStyle name="_pgvcl-costal_JND-5_MIS Jan - 08_New MIS Sheets 2" xfId="2670"/>
    <cellStyle name="_pgvcl-costal_JND-5_MIS Jan - 08_New MIS Sheets 3" xfId="2671"/>
    <cellStyle name="_pgvcl-costal_JND-5_MIS Jan - 08_New MIS Sheets 4" xfId="2672"/>
    <cellStyle name="_pgvcl-costal_JND-5_MIS Jan - 08_PBR" xfId="2673"/>
    <cellStyle name="_pgvcl-costal_JND-5_MIS Jan - 08_PBR 2" xfId="2674"/>
    <cellStyle name="_pgvcl-costal_JND-5_MIS Jan - 08_PBR 3" xfId="2675"/>
    <cellStyle name="_pgvcl-costal_JND-5_MIS Jan - 08_PBR 4" xfId="2676"/>
    <cellStyle name="_pgvcl-costal_JND-5_MIS Jan - 08_PBR CO_DAILY REPORT GIS - 20-01-09" xfId="2677"/>
    <cellStyle name="_pgvcl-costal_JND-5_MIS Jan - 08_PBR CO_DAILY REPORT GIS - 20-01-09 2" xfId="2678"/>
    <cellStyle name="_pgvcl-costal_JND-5_MIS Jan - 08_PBR CO_DAILY REPORT GIS - 20-01-09 3" xfId="2679"/>
    <cellStyle name="_pgvcl-costal_JND-5_MIS Jan - 08_PBR CO_DAILY REPORT GIS - 20-01-09 4" xfId="2680"/>
    <cellStyle name="_pgvcl-costal_JND-5_MIS Jan - 08_T&amp;D August-08" xfId="2681"/>
    <cellStyle name="_pgvcl-costal_JND-5_MIS Jan - 08_T&amp;D August-08 2" xfId="2682"/>
    <cellStyle name="_pgvcl-costal_JND-5_MIS Jan - 08_T&amp;D August-08 3" xfId="2683"/>
    <cellStyle name="_pgvcl-costal_JND-5_MIS Jan - 08_T&amp;D August-08 4" xfId="2684"/>
    <cellStyle name="_pgvcl-costal_JND-5_MIS Jan - 08_T&amp;D Dec-08" xfId="2685"/>
    <cellStyle name="_pgvcl-costal_JND-5_MIS Jan - 08_T&amp;D Dec-08 2" xfId="2686"/>
    <cellStyle name="_pgvcl-costal_JND-5_MIS Jan - 08_T&amp;D Dec-08 3" xfId="2687"/>
    <cellStyle name="_pgvcl-costal_JND-5_MIS Jan - 08_T&amp;D Dec-08 4" xfId="2688"/>
    <cellStyle name="_pgvcl-costal_JND-5_MIS Jan - 08_T&amp;D July-08" xfId="2689"/>
    <cellStyle name="_pgvcl-costal_JND-5_MIS Jan - 08_T&amp;D July-08 2" xfId="2690"/>
    <cellStyle name="_pgvcl-costal_JND-5_MIS Jan - 08_T&amp;D July-08 3" xfId="2691"/>
    <cellStyle name="_pgvcl-costal_JND-5_MIS Jan - 08_T&amp;D July-08 4" xfId="2692"/>
    <cellStyle name="_pgvcl-costal_JND-5_MIS Jan - 08_T&amp;D MAR--09" xfId="2693"/>
    <cellStyle name="_pgvcl-costal_JND-5_MIS Jan - 08_T&amp;D MAR--09 2" xfId="2694"/>
    <cellStyle name="_pgvcl-costal_JND-5_MIS Jan - 08_T&amp;D MAR--09 3" xfId="2695"/>
    <cellStyle name="_pgvcl-costal_JND-5_MIS Jan - 08_T&amp;D MAR--09 4" xfId="2696"/>
    <cellStyle name="_pgvcl-costal_JND-5_MIS Jan - 08_Urban Weekly 8 MAY 09" xfId="2697"/>
    <cellStyle name="_pgvcl-costal_JND-5_MIS Jan - 08_URBAN WEEKLY PBR CO" xfId="2698"/>
    <cellStyle name="_pgvcl-costal_JND-5_MIS Jan - 08_URBAN WEEKLY PBR CO 2" xfId="2699"/>
    <cellStyle name="_pgvcl-costal_JND-5_MIS Jan - 08_URBAN WEEKLY PBR CO 3" xfId="2700"/>
    <cellStyle name="_pgvcl-costal_JND-5_MIS Jan - 08_URBAN WEEKLY PBR CO 4" xfId="2701"/>
    <cellStyle name="_pgvcl-costal_JND-5_MIS Jan - 08_Weekly Urban PBR CO - 04-04-09 to 12-04-09" xfId="2702"/>
    <cellStyle name="_pgvcl-costal_JND-5_MIS Jan - 08_Weekly Urban PBR CO - 04-04-09 to 12-04-09 2" xfId="2703"/>
    <cellStyle name="_pgvcl-costal_JND-5_MIS Jan - 08_Weekly Urban PBR CO - 04-04-09 to 12-04-09 3" xfId="2704"/>
    <cellStyle name="_pgvcl-costal_JND-5_MIS Jan - 08_Weekly Urban PBR CO - 04-04-09 to 12-04-09 4" xfId="2705"/>
    <cellStyle name="_pgvcl-costal_JND-5_MIS Jan - 08_Weekly Urban PBR CO - 06-03-09 to 12-03-09" xfId="2706"/>
    <cellStyle name="_pgvcl-costal_JND-5_MIS Jan - 08_Weekly Urban PBR CO - 06-03-09 to 12-03-09 2" xfId="2707"/>
    <cellStyle name="_pgvcl-costal_JND-5_MIS Jan - 08_Weekly Urban PBR CO - 06-03-09 to 12-03-09 3" xfId="2708"/>
    <cellStyle name="_pgvcl-costal_JND-5_MIS Jan - 08_Weekly Urban PBR CO - 06-03-09 to 12-03-09 4" xfId="2709"/>
    <cellStyle name="_pgvcl-costal_JND-5_MIS Jan - 08_Weekly Urban PBR CO - 20-02-09 to 26-02-09" xfId="2710"/>
    <cellStyle name="_pgvcl-costal_JND-5_MIS Jan - 08_Weekly Urban PBR CO - 20-02-09 to 26-02-09 2" xfId="2711"/>
    <cellStyle name="_pgvcl-costal_JND-5_MIS Jan - 08_Weekly Urban PBR CO - 20-02-09 to 26-02-09 3" xfId="2712"/>
    <cellStyle name="_pgvcl-costal_JND-5_MIS Jan - 08_Weekly Urban PBR CO - 20-02-09 to 26-02-09 4" xfId="2713"/>
    <cellStyle name="_pgvcl-costal_JND-5_MIS Jan - 08_Weekly Urban PBR CO - 30-01-09 to 05-02-09" xfId="2714"/>
    <cellStyle name="_pgvcl-costal_JND-5_MIS Jan - 08_Weekly Urban PBR CO - 30-01-09 to 05-02-09 2" xfId="2715"/>
    <cellStyle name="_pgvcl-costal_JND-5_MIS Jan - 08_Weekly Urban PBR CO - 30-01-09 to 05-02-09 3" xfId="2716"/>
    <cellStyle name="_pgvcl-costal_JND-5_MIS Jan - 08_Weekly Urban PBR CO - 30-01-09 to 05-02-09 4" xfId="2717"/>
    <cellStyle name="_pgvcl-costal_JND-5_MIS Jan - 08_Weekly Urban PBR CO - 9-1-09 to 15.01.09" xfId="2718"/>
    <cellStyle name="_pgvcl-costal_JND-5_MIS Jan - 08_Weekly Urban PBR CO - 9-1-09 to 15.01.09 2" xfId="2719"/>
    <cellStyle name="_pgvcl-costal_JND-5_MIS Jan - 08_Weekly Urban PBR CO - 9-1-09 to 15.01.09 3" xfId="2720"/>
    <cellStyle name="_pgvcl-costal_JND-5_MIS Jan - 08_Weekly Urban PBR CO - 9-1-09 to 15.01.09 4" xfId="2721"/>
    <cellStyle name="_pgvcl-costal_JND-5_MIS Jan - 08_Weekly Urban PBR CO 01-05-09 to 07-05-09" xfId="2722"/>
    <cellStyle name="_pgvcl-costal_JND-5_MIS Jan - 08_Weekly Urban PBR CO 01-05-09 to 07-05-09 2" xfId="2723"/>
    <cellStyle name="_pgvcl-costal_JND-5_MIS Jan - 08_Weekly Urban PBR CO 01-05-09 to 07-05-09 3" xfId="2724"/>
    <cellStyle name="_pgvcl-costal_JND-5_MIS Jan - 08_Weekly Urban PBR CO 01-05-09 to 07-05-09 4" xfId="2725"/>
    <cellStyle name="_pgvcl-costal_JND-5_MIS Jan - 08_Weekly Urban PBR CO 10-04-09 to 16-04-09" xfId="2726"/>
    <cellStyle name="_pgvcl-costal_JND-5_MIS Jan - 08_Weekly Urban PBR CO 10-04-09 to 16-04-09 2" xfId="2727"/>
    <cellStyle name="_pgvcl-costal_JND-5_MIS Jan - 08_Weekly Urban PBR CO 10-04-09 to 16-04-09 3" xfId="2728"/>
    <cellStyle name="_pgvcl-costal_JND-5_MIS Jan - 08_Weekly Urban PBR CO 10-04-09 to 16-04-09 4" xfId="2729"/>
    <cellStyle name="_pgvcl-costal_JND-5_MIS Nov - 07" xfId="2730"/>
    <cellStyle name="_pgvcl-costal_JND-5_MIS Summary Jan-08" xfId="2731"/>
    <cellStyle name="_pgvcl-costal_JND-5_MIS Summary Jan-08_Book-DMTHL" xfId="2732"/>
    <cellStyle name="_pgvcl-costal_JND-5_MIS Summary Jan-08_Comparison" xfId="2733"/>
    <cellStyle name="_pgvcl-costal_JND-5_MIS Summary Jan-08_Comparison 2" xfId="2734"/>
    <cellStyle name="_pgvcl-costal_JND-5_MIS Summary Jan-08_Comparison 3" xfId="2735"/>
    <cellStyle name="_pgvcl-costal_JND-5_MIS Summary Jan-08_Comparison 4" xfId="2736"/>
    <cellStyle name="_pgvcl-costal_JND-5_MIS Summary Jan-08_Details of Selected Urban Feeder" xfId="2737"/>
    <cellStyle name="_pgvcl-costal_JND-5_MIS Summary Jan-08_Details of Selected Urban Feeder 2" xfId="2738"/>
    <cellStyle name="_pgvcl-costal_JND-5_MIS Summary Jan-08_Details of Selected Urban Feeder 3" xfId="2739"/>
    <cellStyle name="_pgvcl-costal_JND-5_MIS Summary Jan-08_Details of Selected Urban Feeder 4" xfId="2740"/>
    <cellStyle name="_pgvcl-costal_JND-5_MIS Summary Jan-08_DHTHL JAN-09" xfId="2741"/>
    <cellStyle name="_pgvcl-costal_JND-5_MIS Summary Jan-08_dnthl Feb-09" xfId="2742"/>
    <cellStyle name="_pgvcl-costal_JND-5_MIS Summary Jan-08_JGYssss" xfId="2743"/>
    <cellStyle name="_pgvcl-costal_JND-5_MIS Summary Jan-08_JGYssss 2" xfId="2744"/>
    <cellStyle name="_pgvcl-costal_JND-5_MIS Summary Jan-08_JGYssss 3" xfId="2745"/>
    <cellStyle name="_pgvcl-costal_JND-5_MIS Summary Jan-08_JGYssss 4" xfId="2746"/>
    <cellStyle name="_pgvcl-costal_JND-5_MIS Summary Jan-08_New MIS Sheets" xfId="2747"/>
    <cellStyle name="_pgvcl-costal_JND-5_MIS Summary Jan-08_New MIS Sheets 2" xfId="2748"/>
    <cellStyle name="_pgvcl-costal_JND-5_MIS Summary Jan-08_New MIS Sheets 3" xfId="2749"/>
    <cellStyle name="_pgvcl-costal_JND-5_MIS Summary Jan-08_New MIS Sheets 4" xfId="2750"/>
    <cellStyle name="_pgvcl-costal_JND-5_MIS Summary Jan-08_PBR" xfId="2751"/>
    <cellStyle name="_pgvcl-costal_JND-5_MIS Summary Jan-08_PBR 2" xfId="2752"/>
    <cellStyle name="_pgvcl-costal_JND-5_MIS Summary Jan-08_PBR 3" xfId="2753"/>
    <cellStyle name="_pgvcl-costal_JND-5_MIS Summary Jan-08_PBR 4" xfId="2754"/>
    <cellStyle name="_pgvcl-costal_JND-5_MIS Summary Jan-08_PBR CO_DAILY REPORT GIS - 20-01-09" xfId="2755"/>
    <cellStyle name="_pgvcl-costal_JND-5_MIS Summary Jan-08_PBR CO_DAILY REPORT GIS - 20-01-09 2" xfId="2756"/>
    <cellStyle name="_pgvcl-costal_JND-5_MIS Summary Jan-08_PBR CO_DAILY REPORT GIS - 20-01-09 3" xfId="2757"/>
    <cellStyle name="_pgvcl-costal_JND-5_MIS Summary Jan-08_PBR CO_DAILY REPORT GIS - 20-01-09 4" xfId="2758"/>
    <cellStyle name="_pgvcl-costal_JND-5_MIS Summary Jan-08_T&amp;D August-08" xfId="2759"/>
    <cellStyle name="_pgvcl-costal_JND-5_MIS Summary Jan-08_T&amp;D August-08 2" xfId="2760"/>
    <cellStyle name="_pgvcl-costal_JND-5_MIS Summary Jan-08_T&amp;D August-08 3" xfId="2761"/>
    <cellStyle name="_pgvcl-costal_JND-5_MIS Summary Jan-08_T&amp;D August-08 4" xfId="2762"/>
    <cellStyle name="_pgvcl-costal_JND-5_MIS Summary Jan-08_T&amp;D Dec-08" xfId="2763"/>
    <cellStyle name="_pgvcl-costal_JND-5_MIS Summary Jan-08_T&amp;D Dec-08 2" xfId="2764"/>
    <cellStyle name="_pgvcl-costal_JND-5_MIS Summary Jan-08_T&amp;D Dec-08 3" xfId="2765"/>
    <cellStyle name="_pgvcl-costal_JND-5_MIS Summary Jan-08_T&amp;D Dec-08 4" xfId="2766"/>
    <cellStyle name="_pgvcl-costal_JND-5_MIS Summary Jan-08_T&amp;D July-08" xfId="2767"/>
    <cellStyle name="_pgvcl-costal_JND-5_MIS Summary Jan-08_T&amp;D July-08 2" xfId="2768"/>
    <cellStyle name="_pgvcl-costal_JND-5_MIS Summary Jan-08_T&amp;D July-08 3" xfId="2769"/>
    <cellStyle name="_pgvcl-costal_JND-5_MIS Summary Jan-08_T&amp;D July-08 4" xfId="2770"/>
    <cellStyle name="_pgvcl-costal_JND-5_MIS Summary Jan-08_T&amp;D MAR--09" xfId="2771"/>
    <cellStyle name="_pgvcl-costal_JND-5_MIS Summary Jan-08_T&amp;D MAR--09 2" xfId="2772"/>
    <cellStyle name="_pgvcl-costal_JND-5_MIS Summary Jan-08_T&amp;D MAR--09 3" xfId="2773"/>
    <cellStyle name="_pgvcl-costal_JND-5_MIS Summary Jan-08_T&amp;D MAR--09 4" xfId="2774"/>
    <cellStyle name="_pgvcl-costal_JND-5_MIS Summary Jan-08_Urban Weekly 8 MAY 09" xfId="2775"/>
    <cellStyle name="_pgvcl-costal_JND-5_MIS Summary Jan-08_URBAN WEEKLY PBR CO" xfId="2776"/>
    <cellStyle name="_pgvcl-costal_JND-5_MIS Summary Jan-08_URBAN WEEKLY PBR CO 2" xfId="2777"/>
    <cellStyle name="_pgvcl-costal_JND-5_MIS Summary Jan-08_URBAN WEEKLY PBR CO 3" xfId="2778"/>
    <cellStyle name="_pgvcl-costal_JND-5_MIS Summary Jan-08_URBAN WEEKLY PBR CO 4" xfId="2779"/>
    <cellStyle name="_pgvcl-costal_JND-5_MIS Summary Jan-08_Weekly Urban PBR CO - 04-04-09 to 12-04-09" xfId="2780"/>
    <cellStyle name="_pgvcl-costal_JND-5_MIS Summary Jan-08_Weekly Urban PBR CO - 04-04-09 to 12-04-09 2" xfId="2781"/>
    <cellStyle name="_pgvcl-costal_JND-5_MIS Summary Jan-08_Weekly Urban PBR CO - 04-04-09 to 12-04-09 3" xfId="2782"/>
    <cellStyle name="_pgvcl-costal_JND-5_MIS Summary Jan-08_Weekly Urban PBR CO - 04-04-09 to 12-04-09 4" xfId="2783"/>
    <cellStyle name="_pgvcl-costal_JND-5_MIS Summary Jan-08_Weekly Urban PBR CO - 06-03-09 to 12-03-09" xfId="2784"/>
    <cellStyle name="_pgvcl-costal_JND-5_MIS Summary Jan-08_Weekly Urban PBR CO - 06-03-09 to 12-03-09 2" xfId="2785"/>
    <cellStyle name="_pgvcl-costal_JND-5_MIS Summary Jan-08_Weekly Urban PBR CO - 06-03-09 to 12-03-09 3" xfId="2786"/>
    <cellStyle name="_pgvcl-costal_JND-5_MIS Summary Jan-08_Weekly Urban PBR CO - 06-03-09 to 12-03-09 4" xfId="2787"/>
    <cellStyle name="_pgvcl-costal_JND-5_MIS Summary Jan-08_Weekly Urban PBR CO - 20-02-09 to 26-02-09" xfId="2788"/>
    <cellStyle name="_pgvcl-costal_JND-5_MIS Summary Jan-08_Weekly Urban PBR CO - 20-02-09 to 26-02-09 2" xfId="2789"/>
    <cellStyle name="_pgvcl-costal_JND-5_MIS Summary Jan-08_Weekly Urban PBR CO - 20-02-09 to 26-02-09 3" xfId="2790"/>
    <cellStyle name="_pgvcl-costal_JND-5_MIS Summary Jan-08_Weekly Urban PBR CO - 20-02-09 to 26-02-09 4" xfId="2791"/>
    <cellStyle name="_pgvcl-costal_JND-5_MIS Summary Jan-08_Weekly Urban PBR CO - 30-01-09 to 05-02-09" xfId="2792"/>
    <cellStyle name="_pgvcl-costal_JND-5_MIS Summary Jan-08_Weekly Urban PBR CO - 30-01-09 to 05-02-09 2" xfId="2793"/>
    <cellStyle name="_pgvcl-costal_JND-5_MIS Summary Jan-08_Weekly Urban PBR CO - 30-01-09 to 05-02-09 3" xfId="2794"/>
    <cellStyle name="_pgvcl-costal_JND-5_MIS Summary Jan-08_Weekly Urban PBR CO - 30-01-09 to 05-02-09 4" xfId="2795"/>
    <cellStyle name="_pgvcl-costal_JND-5_MIS Summary Jan-08_Weekly Urban PBR CO - 9-1-09 to 15.01.09" xfId="2796"/>
    <cellStyle name="_pgvcl-costal_JND-5_MIS Summary Jan-08_Weekly Urban PBR CO - 9-1-09 to 15.01.09 2" xfId="2797"/>
    <cellStyle name="_pgvcl-costal_JND-5_MIS Summary Jan-08_Weekly Urban PBR CO - 9-1-09 to 15.01.09 3" xfId="2798"/>
    <cellStyle name="_pgvcl-costal_JND-5_MIS Summary Jan-08_Weekly Urban PBR CO - 9-1-09 to 15.01.09 4" xfId="2799"/>
    <cellStyle name="_pgvcl-costal_JND-5_MIS Summary Jan-08_Weekly Urban PBR CO 01-05-09 to 07-05-09" xfId="2800"/>
    <cellStyle name="_pgvcl-costal_JND-5_MIS Summary Jan-08_Weekly Urban PBR CO 01-05-09 to 07-05-09 2" xfId="2801"/>
    <cellStyle name="_pgvcl-costal_JND-5_MIS Summary Jan-08_Weekly Urban PBR CO 01-05-09 to 07-05-09 3" xfId="2802"/>
    <cellStyle name="_pgvcl-costal_JND-5_MIS Summary Jan-08_Weekly Urban PBR CO 01-05-09 to 07-05-09 4" xfId="2803"/>
    <cellStyle name="_pgvcl-costal_JND-5_MIS Summary Jan-08_Weekly Urban PBR CO 10-04-09 to 16-04-09" xfId="2804"/>
    <cellStyle name="_pgvcl-costal_JND-5_MIS Summary Jan-08_Weekly Urban PBR CO 10-04-09 to 16-04-09 2" xfId="2805"/>
    <cellStyle name="_pgvcl-costal_JND-5_MIS Summary Jan-08_Weekly Urban PBR CO 10-04-09 to 16-04-09 3" xfId="2806"/>
    <cellStyle name="_pgvcl-costal_JND-5_MIS Summary Jan-08_Weekly Urban PBR CO 10-04-09 to 16-04-09 4" xfId="2807"/>
    <cellStyle name="_pgvcl-costal_JND-5_MIS_Book-DMTHL" xfId="2808"/>
    <cellStyle name="_pgvcl-costal_JND-5_MIS_Comparison" xfId="2809"/>
    <cellStyle name="_pgvcl-costal_JND-5_MIS_Comparison 2" xfId="2810"/>
    <cellStyle name="_pgvcl-costal_JND-5_MIS_Comparison 3" xfId="2811"/>
    <cellStyle name="_pgvcl-costal_JND-5_MIS_Comparison 4" xfId="2812"/>
    <cellStyle name="_pgvcl-costal_JND-5_MIS_Details of Selected Urban Feeder" xfId="2813"/>
    <cellStyle name="_pgvcl-costal_JND-5_MIS_Details of Selected Urban Feeder 2" xfId="2814"/>
    <cellStyle name="_pgvcl-costal_JND-5_MIS_Details of Selected Urban Feeder 3" xfId="2815"/>
    <cellStyle name="_pgvcl-costal_JND-5_MIS_Details of Selected Urban Feeder 4" xfId="2816"/>
    <cellStyle name="_pgvcl-costal_JND-5_MIS_DHTHL JAN-09" xfId="2817"/>
    <cellStyle name="_pgvcl-costal_JND-5_MIS_dnthl Feb-09" xfId="2818"/>
    <cellStyle name="_pgvcl-costal_JND-5_MIS_JGYssss" xfId="2819"/>
    <cellStyle name="_pgvcl-costal_JND-5_MIS_JGYssss 2" xfId="2820"/>
    <cellStyle name="_pgvcl-costal_JND-5_MIS_JGYssss 3" xfId="2821"/>
    <cellStyle name="_pgvcl-costal_JND-5_MIS_JGYssss 4" xfId="2822"/>
    <cellStyle name="_pgvcl-costal_JND-5_MIS_JND - 7 T3" xfId="2823"/>
    <cellStyle name="_pgvcl-costal_JND-5_MIS_JND T-3 MIS" xfId="2824"/>
    <cellStyle name="_pgvcl-costal_JND-5_MIS_JND-5 T3" xfId="2825"/>
    <cellStyle name="_pgvcl-costal_JND-5_MIS_New MIS Sheets" xfId="2826"/>
    <cellStyle name="_pgvcl-costal_JND-5_MIS_New MIS Sheets 2" xfId="2827"/>
    <cellStyle name="_pgvcl-costal_JND-5_MIS_New MIS Sheets 3" xfId="2828"/>
    <cellStyle name="_pgvcl-costal_JND-5_MIS_New MIS Sheets 4" xfId="2829"/>
    <cellStyle name="_pgvcl-costal_JND-5_MIS_PBR" xfId="2830"/>
    <cellStyle name="_pgvcl-costal_JND-5_MIS_PBR 2" xfId="2831"/>
    <cellStyle name="_pgvcl-costal_JND-5_MIS_PBR 3" xfId="2832"/>
    <cellStyle name="_pgvcl-costal_JND-5_MIS_PBR 4" xfId="2833"/>
    <cellStyle name="_pgvcl-costal_JND-5_MIS_PBR CO_DAILY REPORT GIS - 20-01-09" xfId="2834"/>
    <cellStyle name="_pgvcl-costal_JND-5_MIS_PBR CO_DAILY REPORT GIS - 20-01-09 2" xfId="2835"/>
    <cellStyle name="_pgvcl-costal_JND-5_MIS_PBR CO_DAILY REPORT GIS - 20-01-09 3" xfId="2836"/>
    <cellStyle name="_pgvcl-costal_JND-5_MIS_PBR CO_DAILY REPORT GIS - 20-01-09 4" xfId="2837"/>
    <cellStyle name="_pgvcl-costal_JND-5_MIS_T&amp;D August-08" xfId="2838"/>
    <cellStyle name="_pgvcl-costal_JND-5_MIS_T&amp;D August-08 2" xfId="2839"/>
    <cellStyle name="_pgvcl-costal_JND-5_MIS_T&amp;D August-08 3" xfId="2840"/>
    <cellStyle name="_pgvcl-costal_JND-5_MIS_T&amp;D August-08 4" xfId="2841"/>
    <cellStyle name="_pgvcl-costal_JND-5_MIS_T&amp;D Dec-08" xfId="2842"/>
    <cellStyle name="_pgvcl-costal_JND-5_MIS_T&amp;D Dec-08 2" xfId="2843"/>
    <cellStyle name="_pgvcl-costal_JND-5_MIS_T&amp;D Dec-08 3" xfId="2844"/>
    <cellStyle name="_pgvcl-costal_JND-5_MIS_T&amp;D Dec-08 4" xfId="2845"/>
    <cellStyle name="_pgvcl-costal_JND-5_MIS_T&amp;D July-08" xfId="2846"/>
    <cellStyle name="_pgvcl-costal_JND-5_MIS_T&amp;D July-08 2" xfId="2847"/>
    <cellStyle name="_pgvcl-costal_JND-5_MIS_T&amp;D July-08 3" xfId="2848"/>
    <cellStyle name="_pgvcl-costal_JND-5_MIS_T&amp;D July-08 4" xfId="2849"/>
    <cellStyle name="_pgvcl-costal_JND-5_MIS_T&amp;D MAR--09" xfId="2850"/>
    <cellStyle name="_pgvcl-costal_JND-5_MIS_T&amp;D MAR--09 2" xfId="2851"/>
    <cellStyle name="_pgvcl-costal_JND-5_MIS_T&amp;D MAR--09 3" xfId="2852"/>
    <cellStyle name="_pgvcl-costal_JND-5_MIS_T&amp;D MAR--09 4" xfId="2853"/>
    <cellStyle name="_pgvcl-costal_JND-5_MIS_Urban Weekly 8 MAY 09" xfId="2854"/>
    <cellStyle name="_pgvcl-costal_JND-5_MIS_URBAN WEEKLY PBR CO" xfId="2855"/>
    <cellStyle name="_pgvcl-costal_JND-5_MIS_URBAN WEEKLY PBR CO 2" xfId="2856"/>
    <cellStyle name="_pgvcl-costal_JND-5_MIS_URBAN WEEKLY PBR CO 3" xfId="2857"/>
    <cellStyle name="_pgvcl-costal_JND-5_MIS_URBAN WEEKLY PBR CO 4" xfId="2858"/>
    <cellStyle name="_pgvcl-costal_JND-5_MIS_Weekly Urban PBR CO - 04-04-09 to 12-04-09" xfId="2859"/>
    <cellStyle name="_pgvcl-costal_JND-5_MIS_Weekly Urban PBR CO - 04-04-09 to 12-04-09 2" xfId="2860"/>
    <cellStyle name="_pgvcl-costal_JND-5_MIS_Weekly Urban PBR CO - 04-04-09 to 12-04-09 3" xfId="2861"/>
    <cellStyle name="_pgvcl-costal_JND-5_MIS_Weekly Urban PBR CO - 04-04-09 to 12-04-09 4" xfId="2862"/>
    <cellStyle name="_pgvcl-costal_JND-5_MIS_Weekly Urban PBR CO - 06-03-09 to 12-03-09" xfId="2863"/>
    <cellStyle name="_pgvcl-costal_JND-5_MIS_Weekly Urban PBR CO - 06-03-09 to 12-03-09 2" xfId="2864"/>
    <cellStyle name="_pgvcl-costal_JND-5_MIS_Weekly Urban PBR CO - 06-03-09 to 12-03-09 3" xfId="2865"/>
    <cellStyle name="_pgvcl-costal_JND-5_MIS_Weekly Urban PBR CO - 06-03-09 to 12-03-09 4" xfId="2866"/>
    <cellStyle name="_pgvcl-costal_JND-5_MIS_Weekly Urban PBR CO - 20-02-09 to 26-02-09" xfId="2867"/>
    <cellStyle name="_pgvcl-costal_JND-5_MIS_Weekly Urban PBR CO - 20-02-09 to 26-02-09 2" xfId="2868"/>
    <cellStyle name="_pgvcl-costal_JND-5_MIS_Weekly Urban PBR CO - 20-02-09 to 26-02-09 3" xfId="2869"/>
    <cellStyle name="_pgvcl-costal_JND-5_MIS_Weekly Urban PBR CO - 20-02-09 to 26-02-09 4" xfId="2870"/>
    <cellStyle name="_pgvcl-costal_JND-5_MIS_Weekly Urban PBR CO - 30-01-09 to 05-02-09" xfId="2871"/>
    <cellStyle name="_pgvcl-costal_JND-5_MIS_Weekly Urban PBR CO - 30-01-09 to 05-02-09 2" xfId="2872"/>
    <cellStyle name="_pgvcl-costal_JND-5_MIS_Weekly Urban PBR CO - 30-01-09 to 05-02-09 3" xfId="2873"/>
    <cellStyle name="_pgvcl-costal_JND-5_MIS_Weekly Urban PBR CO - 30-01-09 to 05-02-09 4" xfId="2874"/>
    <cellStyle name="_pgvcl-costal_JND-5_MIS_Weekly Urban PBR CO - 9-1-09 to 15.01.09" xfId="2875"/>
    <cellStyle name="_pgvcl-costal_JND-5_MIS_Weekly Urban PBR CO - 9-1-09 to 15.01.09 2" xfId="2876"/>
    <cellStyle name="_pgvcl-costal_JND-5_MIS_Weekly Urban PBR CO - 9-1-09 to 15.01.09 3" xfId="2877"/>
    <cellStyle name="_pgvcl-costal_JND-5_MIS_Weekly Urban PBR CO - 9-1-09 to 15.01.09 4" xfId="2878"/>
    <cellStyle name="_pgvcl-costal_JND-5_MIS_Weekly Urban PBR CO 01-05-09 to 07-05-09" xfId="2879"/>
    <cellStyle name="_pgvcl-costal_JND-5_MIS_Weekly Urban PBR CO 01-05-09 to 07-05-09 2" xfId="2880"/>
    <cellStyle name="_pgvcl-costal_JND-5_MIS_Weekly Urban PBR CO 01-05-09 to 07-05-09 3" xfId="2881"/>
    <cellStyle name="_pgvcl-costal_JND-5_MIS_Weekly Urban PBR CO 01-05-09 to 07-05-09 4" xfId="2882"/>
    <cellStyle name="_pgvcl-costal_JND-5_MIS_Weekly Urban PBR CO 10-04-09 to 16-04-09" xfId="2883"/>
    <cellStyle name="_pgvcl-costal_JND-5_MIS_Weekly Urban PBR CO 10-04-09 to 16-04-09 2" xfId="2884"/>
    <cellStyle name="_pgvcl-costal_JND-5_MIS_Weekly Urban PBR CO 10-04-09 to 16-04-09 3" xfId="2885"/>
    <cellStyle name="_pgvcl-costal_JND-5_MIS_Weekly Urban PBR CO 10-04-09 to 16-04-09 4" xfId="2886"/>
    <cellStyle name="_pgvcl-costal_JND-5_NEW MIS From JND Circle" xfId="2887"/>
    <cellStyle name="_pgvcl-costal_JND-5_NEW MIS From JND Circle_Book-DMTHL" xfId="2888"/>
    <cellStyle name="_pgvcl-costal_JND-5_NEW MIS From JND Circle_Comparison" xfId="2889"/>
    <cellStyle name="_pgvcl-costal_JND-5_NEW MIS From JND Circle_Comparison 2" xfId="2890"/>
    <cellStyle name="_pgvcl-costal_JND-5_NEW MIS From JND Circle_Comparison 3" xfId="2891"/>
    <cellStyle name="_pgvcl-costal_JND-5_NEW MIS From JND Circle_Comparison 4" xfId="2892"/>
    <cellStyle name="_pgvcl-costal_JND-5_NEW MIS From JND Circle_Details of Selected Urban Feeder" xfId="2893"/>
    <cellStyle name="_pgvcl-costal_JND-5_NEW MIS From JND Circle_Details of Selected Urban Feeder 2" xfId="2894"/>
    <cellStyle name="_pgvcl-costal_JND-5_NEW MIS From JND Circle_Details of Selected Urban Feeder 3" xfId="2895"/>
    <cellStyle name="_pgvcl-costal_JND-5_NEW MIS From JND Circle_Details of Selected Urban Feeder 4" xfId="2896"/>
    <cellStyle name="_pgvcl-costal_JND-5_NEW MIS From JND Circle_DHTHL JAN-09" xfId="2897"/>
    <cellStyle name="_pgvcl-costal_JND-5_NEW MIS From JND Circle_dnthl Feb-09" xfId="2898"/>
    <cellStyle name="_pgvcl-costal_JND-5_NEW MIS From JND Circle_JGYssss" xfId="2899"/>
    <cellStyle name="_pgvcl-costal_JND-5_NEW MIS From JND Circle_JGYssss 2" xfId="2900"/>
    <cellStyle name="_pgvcl-costal_JND-5_NEW MIS From JND Circle_JGYssss 3" xfId="2901"/>
    <cellStyle name="_pgvcl-costal_JND-5_NEW MIS From JND Circle_JGYssss 4" xfId="2902"/>
    <cellStyle name="_pgvcl-costal_JND-5_NEW MIS From JND Circle_JND - 5" xfId="2903"/>
    <cellStyle name="_pgvcl-costal_JND-5_NEW MIS From JND Circle_JND - 5_Book-DMTHL" xfId="2904"/>
    <cellStyle name="_pgvcl-costal_JND-5_NEW MIS From JND Circle_JND - 5_Comparison" xfId="2905"/>
    <cellStyle name="_pgvcl-costal_JND-5_NEW MIS From JND Circle_JND - 5_Comparison 2" xfId="2906"/>
    <cellStyle name="_pgvcl-costal_JND-5_NEW MIS From JND Circle_JND - 5_Comparison 3" xfId="2907"/>
    <cellStyle name="_pgvcl-costal_JND-5_NEW MIS From JND Circle_JND - 5_Comparison 4" xfId="2908"/>
    <cellStyle name="_pgvcl-costal_JND-5_NEW MIS From JND Circle_JND - 5_Details of Selected Urban Feeder" xfId="2909"/>
    <cellStyle name="_pgvcl-costal_JND-5_NEW MIS From JND Circle_JND - 5_Details of Selected Urban Feeder 2" xfId="2910"/>
    <cellStyle name="_pgvcl-costal_JND-5_NEW MIS From JND Circle_JND - 5_Details of Selected Urban Feeder 3" xfId="2911"/>
    <cellStyle name="_pgvcl-costal_JND-5_NEW MIS From JND Circle_JND - 5_Details of Selected Urban Feeder 4" xfId="2912"/>
    <cellStyle name="_pgvcl-costal_JND-5_NEW MIS From JND Circle_JND - 5_DHTHL JAN-09" xfId="2913"/>
    <cellStyle name="_pgvcl-costal_JND-5_NEW MIS From JND Circle_JND - 5_dnthl Feb-09" xfId="2914"/>
    <cellStyle name="_pgvcl-costal_JND-5_NEW MIS From JND Circle_JND - 5_JGYssss" xfId="2915"/>
    <cellStyle name="_pgvcl-costal_JND-5_NEW MIS From JND Circle_JND - 5_JGYssss 2" xfId="2916"/>
    <cellStyle name="_pgvcl-costal_JND-5_NEW MIS From JND Circle_JND - 5_JGYssss 3" xfId="2917"/>
    <cellStyle name="_pgvcl-costal_JND-5_NEW MIS From JND Circle_JND - 5_JGYssss 4" xfId="2918"/>
    <cellStyle name="_pgvcl-costal_JND-5_NEW MIS From JND Circle_JND - 5_New MIS Sheets" xfId="2919"/>
    <cellStyle name="_pgvcl-costal_JND-5_NEW MIS From JND Circle_JND - 5_New MIS Sheets 2" xfId="2920"/>
    <cellStyle name="_pgvcl-costal_JND-5_NEW MIS From JND Circle_JND - 5_New MIS Sheets 3" xfId="2921"/>
    <cellStyle name="_pgvcl-costal_JND-5_NEW MIS From JND Circle_JND - 5_New MIS Sheets 4" xfId="2922"/>
    <cellStyle name="_pgvcl-costal_JND-5_NEW MIS From JND Circle_JND - 5_PBR" xfId="2923"/>
    <cellStyle name="_pgvcl-costal_JND-5_NEW MIS From JND Circle_JND - 5_PBR 2" xfId="2924"/>
    <cellStyle name="_pgvcl-costal_JND-5_NEW MIS From JND Circle_JND - 5_PBR 3" xfId="2925"/>
    <cellStyle name="_pgvcl-costal_JND-5_NEW MIS From JND Circle_JND - 5_PBR 4" xfId="2926"/>
    <cellStyle name="_pgvcl-costal_JND-5_NEW MIS From JND Circle_JND - 5_PBR CO_DAILY REPORT GIS - 20-01-09" xfId="2927"/>
    <cellStyle name="_pgvcl-costal_JND-5_NEW MIS From JND Circle_JND - 5_PBR CO_DAILY REPORT GIS - 20-01-09 2" xfId="2928"/>
    <cellStyle name="_pgvcl-costal_JND-5_NEW MIS From JND Circle_JND - 5_PBR CO_DAILY REPORT GIS - 20-01-09 3" xfId="2929"/>
    <cellStyle name="_pgvcl-costal_JND-5_NEW MIS From JND Circle_JND - 5_PBR CO_DAILY REPORT GIS - 20-01-09 4" xfId="2930"/>
    <cellStyle name="_pgvcl-costal_JND-5_NEW MIS From JND Circle_JND - 5_T&amp;D August-08" xfId="2931"/>
    <cellStyle name="_pgvcl-costal_JND-5_NEW MIS From JND Circle_JND - 5_T&amp;D August-08 2" xfId="2932"/>
    <cellStyle name="_pgvcl-costal_JND-5_NEW MIS From JND Circle_JND - 5_T&amp;D August-08 3" xfId="2933"/>
    <cellStyle name="_pgvcl-costal_JND-5_NEW MIS From JND Circle_JND - 5_T&amp;D August-08 4" xfId="2934"/>
    <cellStyle name="_pgvcl-costal_JND-5_NEW MIS From JND Circle_JND - 5_T&amp;D Dec-08" xfId="2935"/>
    <cellStyle name="_pgvcl-costal_JND-5_NEW MIS From JND Circle_JND - 5_T&amp;D Dec-08 2" xfId="2936"/>
    <cellStyle name="_pgvcl-costal_JND-5_NEW MIS From JND Circle_JND - 5_T&amp;D Dec-08 3" xfId="2937"/>
    <cellStyle name="_pgvcl-costal_JND-5_NEW MIS From JND Circle_JND - 5_T&amp;D Dec-08 4" xfId="2938"/>
    <cellStyle name="_pgvcl-costal_JND-5_NEW MIS From JND Circle_JND - 5_T&amp;D July-08" xfId="2939"/>
    <cellStyle name="_pgvcl-costal_JND-5_NEW MIS From JND Circle_JND - 5_T&amp;D July-08 2" xfId="2940"/>
    <cellStyle name="_pgvcl-costal_JND-5_NEW MIS From JND Circle_JND - 5_T&amp;D July-08 3" xfId="2941"/>
    <cellStyle name="_pgvcl-costal_JND-5_NEW MIS From JND Circle_JND - 5_T&amp;D July-08 4" xfId="2942"/>
    <cellStyle name="_pgvcl-costal_JND-5_NEW MIS From JND Circle_JND - 5_T&amp;D MAR--09" xfId="2943"/>
    <cellStyle name="_pgvcl-costal_JND-5_NEW MIS From JND Circle_JND - 5_T&amp;D MAR--09 2" xfId="2944"/>
    <cellStyle name="_pgvcl-costal_JND-5_NEW MIS From JND Circle_JND - 5_T&amp;D MAR--09 3" xfId="2945"/>
    <cellStyle name="_pgvcl-costal_JND-5_NEW MIS From JND Circle_JND - 5_T&amp;D MAR--09 4" xfId="2946"/>
    <cellStyle name="_pgvcl-costal_JND-5_NEW MIS From JND Circle_JND - 5_Urban Weekly 8 MAY 09" xfId="2947"/>
    <cellStyle name="_pgvcl-costal_JND-5_NEW MIS From JND Circle_JND - 5_URBAN WEEKLY PBR CO" xfId="2948"/>
    <cellStyle name="_pgvcl-costal_JND-5_NEW MIS From JND Circle_JND - 5_URBAN WEEKLY PBR CO 2" xfId="2949"/>
    <cellStyle name="_pgvcl-costal_JND-5_NEW MIS From JND Circle_JND - 5_URBAN WEEKLY PBR CO 3" xfId="2950"/>
    <cellStyle name="_pgvcl-costal_JND-5_NEW MIS From JND Circle_JND - 5_URBAN WEEKLY PBR CO 4" xfId="2951"/>
    <cellStyle name="_pgvcl-costal_JND-5_NEW MIS From JND Circle_JND - 5_Weekly Urban PBR CO - 04-04-09 to 12-04-09" xfId="2952"/>
    <cellStyle name="_pgvcl-costal_JND-5_NEW MIS From JND Circle_JND - 5_Weekly Urban PBR CO - 04-04-09 to 12-04-09 2" xfId="2953"/>
    <cellStyle name="_pgvcl-costal_JND-5_NEW MIS From JND Circle_JND - 5_Weekly Urban PBR CO - 04-04-09 to 12-04-09 3" xfId="2954"/>
    <cellStyle name="_pgvcl-costal_JND-5_NEW MIS From JND Circle_JND - 5_Weekly Urban PBR CO - 04-04-09 to 12-04-09 4" xfId="2955"/>
    <cellStyle name="_pgvcl-costal_JND-5_NEW MIS From JND Circle_JND - 5_Weekly Urban PBR CO - 06-03-09 to 12-03-09" xfId="2956"/>
    <cellStyle name="_pgvcl-costal_JND-5_NEW MIS From JND Circle_JND - 5_Weekly Urban PBR CO - 06-03-09 to 12-03-09 2" xfId="2957"/>
    <cellStyle name="_pgvcl-costal_JND-5_NEW MIS From JND Circle_JND - 5_Weekly Urban PBR CO - 06-03-09 to 12-03-09 3" xfId="2958"/>
    <cellStyle name="_pgvcl-costal_JND-5_NEW MIS From JND Circle_JND - 5_Weekly Urban PBR CO - 06-03-09 to 12-03-09 4" xfId="2959"/>
    <cellStyle name="_pgvcl-costal_JND-5_NEW MIS From JND Circle_JND - 5_Weekly Urban PBR CO - 20-02-09 to 26-02-09" xfId="2960"/>
    <cellStyle name="_pgvcl-costal_JND-5_NEW MIS From JND Circle_JND - 5_Weekly Urban PBR CO - 20-02-09 to 26-02-09 2" xfId="2961"/>
    <cellStyle name="_pgvcl-costal_JND-5_NEW MIS From JND Circle_JND - 5_Weekly Urban PBR CO - 20-02-09 to 26-02-09 3" xfId="2962"/>
    <cellStyle name="_pgvcl-costal_JND-5_NEW MIS From JND Circle_JND - 5_Weekly Urban PBR CO - 20-02-09 to 26-02-09 4" xfId="2963"/>
    <cellStyle name="_pgvcl-costal_JND-5_NEW MIS From JND Circle_JND - 5_Weekly Urban PBR CO - 30-01-09 to 05-02-09" xfId="2964"/>
    <cellStyle name="_pgvcl-costal_JND-5_NEW MIS From JND Circle_JND - 5_Weekly Urban PBR CO - 30-01-09 to 05-02-09 2" xfId="2965"/>
    <cellStyle name="_pgvcl-costal_JND-5_NEW MIS From JND Circle_JND - 5_Weekly Urban PBR CO - 30-01-09 to 05-02-09 3" xfId="2966"/>
    <cellStyle name="_pgvcl-costal_JND-5_NEW MIS From JND Circle_JND - 5_Weekly Urban PBR CO - 30-01-09 to 05-02-09 4" xfId="2967"/>
    <cellStyle name="_pgvcl-costal_JND-5_NEW MIS From JND Circle_JND - 5_Weekly Urban PBR CO - 9-1-09 to 15.01.09" xfId="2968"/>
    <cellStyle name="_pgvcl-costal_JND-5_NEW MIS From JND Circle_JND - 5_Weekly Urban PBR CO - 9-1-09 to 15.01.09 2" xfId="2969"/>
    <cellStyle name="_pgvcl-costal_JND-5_NEW MIS From JND Circle_JND - 5_Weekly Urban PBR CO - 9-1-09 to 15.01.09 3" xfId="2970"/>
    <cellStyle name="_pgvcl-costal_JND-5_NEW MIS From JND Circle_JND - 5_Weekly Urban PBR CO - 9-1-09 to 15.01.09 4" xfId="2971"/>
    <cellStyle name="_pgvcl-costal_JND-5_NEW MIS From JND Circle_JND - 5_Weekly Urban PBR CO 01-05-09 to 07-05-09" xfId="2972"/>
    <cellStyle name="_pgvcl-costal_JND-5_NEW MIS From JND Circle_JND - 5_Weekly Urban PBR CO 01-05-09 to 07-05-09 2" xfId="2973"/>
    <cellStyle name="_pgvcl-costal_JND-5_NEW MIS From JND Circle_JND - 5_Weekly Urban PBR CO 01-05-09 to 07-05-09 3" xfId="2974"/>
    <cellStyle name="_pgvcl-costal_JND-5_NEW MIS From JND Circle_JND - 5_Weekly Urban PBR CO 01-05-09 to 07-05-09 4" xfId="2975"/>
    <cellStyle name="_pgvcl-costal_JND-5_NEW MIS From JND Circle_JND - 5_Weekly Urban PBR CO 10-04-09 to 16-04-09" xfId="2976"/>
    <cellStyle name="_pgvcl-costal_JND-5_NEW MIS From JND Circle_JND - 5_Weekly Urban PBR CO 10-04-09 to 16-04-09 2" xfId="2977"/>
    <cellStyle name="_pgvcl-costal_JND-5_NEW MIS From JND Circle_JND - 5_Weekly Urban PBR CO 10-04-09 to 16-04-09 3" xfId="2978"/>
    <cellStyle name="_pgvcl-costal_JND-5_NEW MIS From JND Circle_JND - 5_Weekly Urban PBR CO 10-04-09 to 16-04-09 4" xfId="2979"/>
    <cellStyle name="_pgvcl-costal_JND-5_NEW MIS From JND Circle_NEW MIS Jan - 08" xfId="2980"/>
    <cellStyle name="_pgvcl-costal_JND-5_NEW MIS From JND Circle_NEW MIS Jan - 08_Book-DMTHL" xfId="2981"/>
    <cellStyle name="_pgvcl-costal_JND-5_NEW MIS From JND Circle_NEW MIS Jan - 08_Comparison" xfId="2982"/>
    <cellStyle name="_pgvcl-costal_JND-5_NEW MIS From JND Circle_NEW MIS Jan - 08_Comparison 2" xfId="2983"/>
    <cellStyle name="_pgvcl-costal_JND-5_NEW MIS From JND Circle_NEW MIS Jan - 08_Comparison 3" xfId="2984"/>
    <cellStyle name="_pgvcl-costal_JND-5_NEW MIS From JND Circle_NEW MIS Jan - 08_Comparison 4" xfId="2985"/>
    <cellStyle name="_pgvcl-costal_JND-5_NEW MIS From JND Circle_NEW MIS Jan - 08_Details of Selected Urban Feeder" xfId="2986"/>
    <cellStyle name="_pgvcl-costal_JND-5_NEW MIS From JND Circle_NEW MIS Jan - 08_Details of Selected Urban Feeder 2" xfId="2987"/>
    <cellStyle name="_pgvcl-costal_JND-5_NEW MIS From JND Circle_NEW MIS Jan - 08_Details of Selected Urban Feeder 3" xfId="2988"/>
    <cellStyle name="_pgvcl-costal_JND-5_NEW MIS From JND Circle_NEW MIS Jan - 08_Details of Selected Urban Feeder 4" xfId="2989"/>
    <cellStyle name="_pgvcl-costal_JND-5_NEW MIS From JND Circle_NEW MIS Jan - 08_DHTHL JAN-09" xfId="2990"/>
    <cellStyle name="_pgvcl-costal_JND-5_NEW MIS From JND Circle_NEW MIS Jan - 08_dnthl Feb-09" xfId="2991"/>
    <cellStyle name="_pgvcl-costal_JND-5_NEW MIS From JND Circle_NEW MIS Jan - 08_JGYssss" xfId="2992"/>
    <cellStyle name="_pgvcl-costal_JND-5_NEW MIS From JND Circle_NEW MIS Jan - 08_JGYssss 2" xfId="2993"/>
    <cellStyle name="_pgvcl-costal_JND-5_NEW MIS From JND Circle_NEW MIS Jan - 08_JGYssss 3" xfId="2994"/>
    <cellStyle name="_pgvcl-costal_JND-5_NEW MIS From JND Circle_NEW MIS Jan - 08_JGYssss 4" xfId="2995"/>
    <cellStyle name="_pgvcl-costal_JND-5_NEW MIS From JND Circle_NEW MIS Jan - 08_New MIS Sheets" xfId="2996"/>
    <cellStyle name="_pgvcl-costal_JND-5_NEW MIS From JND Circle_NEW MIS Jan - 08_New MIS Sheets 2" xfId="2997"/>
    <cellStyle name="_pgvcl-costal_JND-5_NEW MIS From JND Circle_NEW MIS Jan - 08_New MIS Sheets 3" xfId="2998"/>
    <cellStyle name="_pgvcl-costal_JND-5_NEW MIS From JND Circle_NEW MIS Jan - 08_New MIS Sheets 4" xfId="2999"/>
    <cellStyle name="_pgvcl-costal_JND-5_NEW MIS From JND Circle_NEW MIS Jan - 08_PBR" xfId="3000"/>
    <cellStyle name="_pgvcl-costal_JND-5_NEW MIS From JND Circle_NEW MIS Jan - 08_PBR 2" xfId="3001"/>
    <cellStyle name="_pgvcl-costal_JND-5_NEW MIS From JND Circle_NEW MIS Jan - 08_PBR 3" xfId="3002"/>
    <cellStyle name="_pgvcl-costal_JND-5_NEW MIS From JND Circle_NEW MIS Jan - 08_PBR 4" xfId="3003"/>
    <cellStyle name="_pgvcl-costal_JND-5_NEW MIS From JND Circle_NEW MIS Jan - 08_PBR CO_DAILY REPORT GIS - 20-01-09" xfId="3004"/>
    <cellStyle name="_pgvcl-costal_JND-5_NEW MIS From JND Circle_NEW MIS Jan - 08_PBR CO_DAILY REPORT GIS - 20-01-09 2" xfId="3005"/>
    <cellStyle name="_pgvcl-costal_JND-5_NEW MIS From JND Circle_NEW MIS Jan - 08_PBR CO_DAILY REPORT GIS - 20-01-09 3" xfId="3006"/>
    <cellStyle name="_pgvcl-costal_JND-5_NEW MIS From JND Circle_NEW MIS Jan - 08_PBR CO_DAILY REPORT GIS - 20-01-09 4" xfId="3007"/>
    <cellStyle name="_pgvcl-costal_JND-5_NEW MIS From JND Circle_NEW MIS Jan - 08_T&amp;D August-08" xfId="3008"/>
    <cellStyle name="_pgvcl-costal_JND-5_NEW MIS From JND Circle_NEW MIS Jan - 08_T&amp;D August-08 2" xfId="3009"/>
    <cellStyle name="_pgvcl-costal_JND-5_NEW MIS From JND Circle_NEW MIS Jan - 08_T&amp;D August-08 3" xfId="3010"/>
    <cellStyle name="_pgvcl-costal_JND-5_NEW MIS From JND Circle_NEW MIS Jan - 08_T&amp;D August-08 4" xfId="3011"/>
    <cellStyle name="_pgvcl-costal_JND-5_NEW MIS From JND Circle_NEW MIS Jan - 08_T&amp;D Dec-08" xfId="3012"/>
    <cellStyle name="_pgvcl-costal_JND-5_NEW MIS From JND Circle_NEW MIS Jan - 08_T&amp;D Dec-08 2" xfId="3013"/>
    <cellStyle name="_pgvcl-costal_JND-5_NEW MIS From JND Circle_NEW MIS Jan - 08_T&amp;D Dec-08 3" xfId="3014"/>
    <cellStyle name="_pgvcl-costal_JND-5_NEW MIS From JND Circle_NEW MIS Jan - 08_T&amp;D Dec-08 4" xfId="3015"/>
    <cellStyle name="_pgvcl-costal_JND-5_NEW MIS From JND Circle_NEW MIS Jan - 08_T&amp;D July-08" xfId="3016"/>
    <cellStyle name="_pgvcl-costal_JND-5_NEW MIS From JND Circle_NEW MIS Jan - 08_T&amp;D July-08 2" xfId="3017"/>
    <cellStyle name="_pgvcl-costal_JND-5_NEW MIS From JND Circle_NEW MIS Jan - 08_T&amp;D July-08 3" xfId="3018"/>
    <cellStyle name="_pgvcl-costal_JND-5_NEW MIS From JND Circle_NEW MIS Jan - 08_T&amp;D July-08 4" xfId="3019"/>
    <cellStyle name="_pgvcl-costal_JND-5_NEW MIS From JND Circle_NEW MIS Jan - 08_T&amp;D MAR--09" xfId="3020"/>
    <cellStyle name="_pgvcl-costal_JND-5_NEW MIS From JND Circle_NEW MIS Jan - 08_T&amp;D MAR--09 2" xfId="3021"/>
    <cellStyle name="_pgvcl-costal_JND-5_NEW MIS From JND Circle_NEW MIS Jan - 08_T&amp;D MAR--09 3" xfId="3022"/>
    <cellStyle name="_pgvcl-costal_JND-5_NEW MIS From JND Circle_NEW MIS Jan - 08_T&amp;D MAR--09 4" xfId="3023"/>
    <cellStyle name="_pgvcl-costal_JND-5_NEW MIS From JND Circle_NEW MIS Jan - 08_Urban Weekly 8 MAY 09" xfId="3024"/>
    <cellStyle name="_pgvcl-costal_JND-5_NEW MIS From JND Circle_NEW MIS Jan - 08_URBAN WEEKLY PBR CO" xfId="3025"/>
    <cellStyle name="_pgvcl-costal_JND-5_NEW MIS From JND Circle_NEW MIS Jan - 08_URBAN WEEKLY PBR CO 2" xfId="3026"/>
    <cellStyle name="_pgvcl-costal_JND-5_NEW MIS From JND Circle_NEW MIS Jan - 08_URBAN WEEKLY PBR CO 3" xfId="3027"/>
    <cellStyle name="_pgvcl-costal_JND-5_NEW MIS From JND Circle_NEW MIS Jan - 08_URBAN WEEKLY PBR CO 4" xfId="3028"/>
    <cellStyle name="_pgvcl-costal_JND-5_NEW MIS From JND Circle_NEW MIS Jan - 08_Weekly Urban PBR CO - 04-04-09 to 12-04-09" xfId="3029"/>
    <cellStyle name="_pgvcl-costal_JND-5_NEW MIS From JND Circle_NEW MIS Jan - 08_Weekly Urban PBR CO - 04-04-09 to 12-04-09 2" xfId="3030"/>
    <cellStyle name="_pgvcl-costal_JND-5_NEW MIS From JND Circle_NEW MIS Jan - 08_Weekly Urban PBR CO - 04-04-09 to 12-04-09 3" xfId="3031"/>
    <cellStyle name="_pgvcl-costal_JND-5_NEW MIS From JND Circle_NEW MIS Jan - 08_Weekly Urban PBR CO - 04-04-09 to 12-04-09 4" xfId="3032"/>
    <cellStyle name="_pgvcl-costal_JND-5_NEW MIS From JND Circle_NEW MIS Jan - 08_Weekly Urban PBR CO - 06-03-09 to 12-03-09" xfId="3033"/>
    <cellStyle name="_pgvcl-costal_JND-5_NEW MIS From JND Circle_NEW MIS Jan - 08_Weekly Urban PBR CO - 06-03-09 to 12-03-09 2" xfId="3034"/>
    <cellStyle name="_pgvcl-costal_JND-5_NEW MIS From JND Circle_NEW MIS Jan - 08_Weekly Urban PBR CO - 06-03-09 to 12-03-09 3" xfId="3035"/>
    <cellStyle name="_pgvcl-costal_JND-5_NEW MIS From JND Circle_NEW MIS Jan - 08_Weekly Urban PBR CO - 06-03-09 to 12-03-09 4" xfId="3036"/>
    <cellStyle name="_pgvcl-costal_JND-5_NEW MIS From JND Circle_NEW MIS Jan - 08_Weekly Urban PBR CO - 20-02-09 to 26-02-09" xfId="3037"/>
    <cellStyle name="_pgvcl-costal_JND-5_NEW MIS From JND Circle_NEW MIS Jan - 08_Weekly Urban PBR CO - 20-02-09 to 26-02-09 2" xfId="3038"/>
    <cellStyle name="_pgvcl-costal_JND-5_NEW MIS From JND Circle_NEW MIS Jan - 08_Weekly Urban PBR CO - 20-02-09 to 26-02-09 3" xfId="3039"/>
    <cellStyle name="_pgvcl-costal_JND-5_NEW MIS From JND Circle_NEW MIS Jan - 08_Weekly Urban PBR CO - 20-02-09 to 26-02-09 4" xfId="3040"/>
    <cellStyle name="_pgvcl-costal_JND-5_NEW MIS From JND Circle_NEW MIS Jan - 08_Weekly Urban PBR CO - 30-01-09 to 05-02-09" xfId="3041"/>
    <cellStyle name="_pgvcl-costal_JND-5_NEW MIS From JND Circle_NEW MIS Jan - 08_Weekly Urban PBR CO - 30-01-09 to 05-02-09 2" xfId="3042"/>
    <cellStyle name="_pgvcl-costal_JND-5_NEW MIS From JND Circle_NEW MIS Jan - 08_Weekly Urban PBR CO - 30-01-09 to 05-02-09 3" xfId="3043"/>
    <cellStyle name="_pgvcl-costal_JND-5_NEW MIS From JND Circle_NEW MIS Jan - 08_Weekly Urban PBR CO - 30-01-09 to 05-02-09 4" xfId="3044"/>
    <cellStyle name="_pgvcl-costal_JND-5_NEW MIS From JND Circle_NEW MIS Jan - 08_Weekly Urban PBR CO - 9-1-09 to 15.01.09" xfId="3045"/>
    <cellStyle name="_pgvcl-costal_JND-5_NEW MIS From JND Circle_NEW MIS Jan - 08_Weekly Urban PBR CO - 9-1-09 to 15.01.09 2" xfId="3046"/>
    <cellStyle name="_pgvcl-costal_JND-5_NEW MIS From JND Circle_NEW MIS Jan - 08_Weekly Urban PBR CO - 9-1-09 to 15.01.09 3" xfId="3047"/>
    <cellStyle name="_pgvcl-costal_JND-5_NEW MIS From JND Circle_NEW MIS Jan - 08_Weekly Urban PBR CO - 9-1-09 to 15.01.09 4" xfId="3048"/>
    <cellStyle name="_pgvcl-costal_JND-5_NEW MIS From JND Circle_NEW MIS Jan - 08_Weekly Urban PBR CO 01-05-09 to 07-05-09" xfId="3049"/>
    <cellStyle name="_pgvcl-costal_JND-5_NEW MIS From JND Circle_NEW MIS Jan - 08_Weekly Urban PBR CO 01-05-09 to 07-05-09 2" xfId="3050"/>
    <cellStyle name="_pgvcl-costal_JND-5_NEW MIS From JND Circle_NEW MIS Jan - 08_Weekly Urban PBR CO 01-05-09 to 07-05-09 3" xfId="3051"/>
    <cellStyle name="_pgvcl-costal_JND-5_NEW MIS From JND Circle_NEW MIS Jan - 08_Weekly Urban PBR CO 01-05-09 to 07-05-09 4" xfId="3052"/>
    <cellStyle name="_pgvcl-costal_JND-5_NEW MIS From JND Circle_NEW MIS Jan - 08_Weekly Urban PBR CO 10-04-09 to 16-04-09" xfId="3053"/>
    <cellStyle name="_pgvcl-costal_JND-5_NEW MIS From JND Circle_NEW MIS Jan - 08_Weekly Urban PBR CO 10-04-09 to 16-04-09 2" xfId="3054"/>
    <cellStyle name="_pgvcl-costal_JND-5_NEW MIS From JND Circle_NEW MIS Jan - 08_Weekly Urban PBR CO 10-04-09 to 16-04-09 3" xfId="3055"/>
    <cellStyle name="_pgvcl-costal_JND-5_NEW MIS From JND Circle_NEW MIS Jan - 08_Weekly Urban PBR CO 10-04-09 to 16-04-09 4" xfId="3056"/>
    <cellStyle name="_pgvcl-costal_JND-5_NEW MIS From JND Circle_New MIS Sheets" xfId="3057"/>
    <cellStyle name="_pgvcl-costal_JND-5_NEW MIS From JND Circle_New MIS Sheets 2" xfId="3058"/>
    <cellStyle name="_pgvcl-costal_JND-5_NEW MIS From JND Circle_New MIS Sheets 3" xfId="3059"/>
    <cellStyle name="_pgvcl-costal_JND-5_NEW MIS From JND Circle_New MIS Sheets 4" xfId="3060"/>
    <cellStyle name="_pgvcl-costal_JND-5_NEW MIS From JND Circle_PBR" xfId="3061"/>
    <cellStyle name="_pgvcl-costal_JND-5_NEW MIS From JND Circle_PBR 2" xfId="3062"/>
    <cellStyle name="_pgvcl-costal_JND-5_NEW MIS From JND Circle_PBR 3" xfId="3063"/>
    <cellStyle name="_pgvcl-costal_JND-5_NEW MIS From JND Circle_PBR 4" xfId="3064"/>
    <cellStyle name="_pgvcl-costal_JND-5_NEW MIS From JND Circle_PBR CO_DAILY REPORT GIS - 20-01-09" xfId="3065"/>
    <cellStyle name="_pgvcl-costal_JND-5_NEW MIS From JND Circle_PBR CO_DAILY REPORT GIS - 20-01-09 2" xfId="3066"/>
    <cellStyle name="_pgvcl-costal_JND-5_NEW MIS From JND Circle_PBR CO_DAILY REPORT GIS - 20-01-09 3" xfId="3067"/>
    <cellStyle name="_pgvcl-costal_JND-5_NEW MIS From JND Circle_PBR CO_DAILY REPORT GIS - 20-01-09 4" xfId="3068"/>
    <cellStyle name="_pgvcl-costal_JND-5_NEW MIS From JND Circle_T&amp;D August-08" xfId="3069"/>
    <cellStyle name="_pgvcl-costal_JND-5_NEW MIS From JND Circle_T&amp;D August-08 2" xfId="3070"/>
    <cellStyle name="_pgvcl-costal_JND-5_NEW MIS From JND Circle_T&amp;D August-08 3" xfId="3071"/>
    <cellStyle name="_pgvcl-costal_JND-5_NEW MIS From JND Circle_T&amp;D August-08 4" xfId="3072"/>
    <cellStyle name="_pgvcl-costal_JND-5_NEW MIS From JND Circle_T&amp;D Dec-08" xfId="3073"/>
    <cellStyle name="_pgvcl-costal_JND-5_NEW MIS From JND Circle_T&amp;D Dec-08 2" xfId="3074"/>
    <cellStyle name="_pgvcl-costal_JND-5_NEW MIS From JND Circle_T&amp;D Dec-08 3" xfId="3075"/>
    <cellStyle name="_pgvcl-costal_JND-5_NEW MIS From JND Circle_T&amp;D Dec-08 4" xfId="3076"/>
    <cellStyle name="_pgvcl-costal_JND-5_NEW MIS From JND Circle_T&amp;D July-08" xfId="3077"/>
    <cellStyle name="_pgvcl-costal_JND-5_NEW MIS From JND Circle_T&amp;D July-08 2" xfId="3078"/>
    <cellStyle name="_pgvcl-costal_JND-5_NEW MIS From JND Circle_T&amp;D July-08 3" xfId="3079"/>
    <cellStyle name="_pgvcl-costal_JND-5_NEW MIS From JND Circle_T&amp;D July-08 4" xfId="3080"/>
    <cellStyle name="_pgvcl-costal_JND-5_NEW MIS From JND Circle_T&amp;D MAR--09" xfId="3081"/>
    <cellStyle name="_pgvcl-costal_JND-5_NEW MIS From JND Circle_T&amp;D MAR--09 2" xfId="3082"/>
    <cellStyle name="_pgvcl-costal_JND-5_NEW MIS From JND Circle_T&amp;D MAR--09 3" xfId="3083"/>
    <cellStyle name="_pgvcl-costal_JND-5_NEW MIS From JND Circle_T&amp;D MAR--09 4" xfId="3084"/>
    <cellStyle name="_pgvcl-costal_JND-5_NEW MIS From JND Circle_Urban Weekly 8 MAY 09" xfId="3085"/>
    <cellStyle name="_pgvcl-costal_JND-5_NEW MIS From JND Circle_URBAN WEEKLY PBR CO" xfId="3086"/>
    <cellStyle name="_pgvcl-costal_JND-5_NEW MIS From JND Circle_URBAN WEEKLY PBR CO 2" xfId="3087"/>
    <cellStyle name="_pgvcl-costal_JND-5_NEW MIS From JND Circle_URBAN WEEKLY PBR CO 3" xfId="3088"/>
    <cellStyle name="_pgvcl-costal_JND-5_NEW MIS From JND Circle_URBAN WEEKLY PBR CO 4" xfId="3089"/>
    <cellStyle name="_pgvcl-costal_JND-5_NEW MIS From JND Circle_Weekly Urban PBR CO - 04-04-09 to 12-04-09" xfId="3090"/>
    <cellStyle name="_pgvcl-costal_JND-5_NEW MIS From JND Circle_Weekly Urban PBR CO - 04-04-09 to 12-04-09 2" xfId="3091"/>
    <cellStyle name="_pgvcl-costal_JND-5_NEW MIS From JND Circle_Weekly Urban PBR CO - 04-04-09 to 12-04-09 3" xfId="3092"/>
    <cellStyle name="_pgvcl-costal_JND-5_NEW MIS From JND Circle_Weekly Urban PBR CO - 04-04-09 to 12-04-09 4" xfId="3093"/>
    <cellStyle name="_pgvcl-costal_JND-5_NEW MIS From JND Circle_Weekly Urban PBR CO - 06-03-09 to 12-03-09" xfId="3094"/>
    <cellStyle name="_pgvcl-costal_JND-5_NEW MIS From JND Circle_Weekly Urban PBR CO - 06-03-09 to 12-03-09 2" xfId="3095"/>
    <cellStyle name="_pgvcl-costal_JND-5_NEW MIS From JND Circle_Weekly Urban PBR CO - 06-03-09 to 12-03-09 3" xfId="3096"/>
    <cellStyle name="_pgvcl-costal_JND-5_NEW MIS From JND Circle_Weekly Urban PBR CO - 06-03-09 to 12-03-09 4" xfId="3097"/>
    <cellStyle name="_pgvcl-costal_JND-5_NEW MIS From JND Circle_Weekly Urban PBR CO - 20-02-09 to 26-02-09" xfId="3098"/>
    <cellStyle name="_pgvcl-costal_JND-5_NEW MIS From JND Circle_Weekly Urban PBR CO - 20-02-09 to 26-02-09 2" xfId="3099"/>
    <cellStyle name="_pgvcl-costal_JND-5_NEW MIS From JND Circle_Weekly Urban PBR CO - 20-02-09 to 26-02-09 3" xfId="3100"/>
    <cellStyle name="_pgvcl-costal_JND-5_NEW MIS From JND Circle_Weekly Urban PBR CO - 20-02-09 to 26-02-09 4" xfId="3101"/>
    <cellStyle name="_pgvcl-costal_JND-5_NEW MIS From JND Circle_Weekly Urban PBR CO - 30-01-09 to 05-02-09" xfId="3102"/>
    <cellStyle name="_pgvcl-costal_JND-5_NEW MIS From JND Circle_Weekly Urban PBR CO - 30-01-09 to 05-02-09 2" xfId="3103"/>
    <cellStyle name="_pgvcl-costal_JND-5_NEW MIS From JND Circle_Weekly Urban PBR CO - 30-01-09 to 05-02-09 3" xfId="3104"/>
    <cellStyle name="_pgvcl-costal_JND-5_NEW MIS From JND Circle_Weekly Urban PBR CO - 30-01-09 to 05-02-09 4" xfId="3105"/>
    <cellStyle name="_pgvcl-costal_JND-5_NEW MIS From JND Circle_Weekly Urban PBR CO - 9-1-09 to 15.01.09" xfId="3106"/>
    <cellStyle name="_pgvcl-costal_JND-5_NEW MIS From JND Circle_Weekly Urban PBR CO - 9-1-09 to 15.01.09 2" xfId="3107"/>
    <cellStyle name="_pgvcl-costal_JND-5_NEW MIS From JND Circle_Weekly Urban PBR CO - 9-1-09 to 15.01.09 3" xfId="3108"/>
    <cellStyle name="_pgvcl-costal_JND-5_NEW MIS From JND Circle_Weekly Urban PBR CO - 9-1-09 to 15.01.09 4" xfId="3109"/>
    <cellStyle name="_pgvcl-costal_JND-5_NEW MIS From JND Circle_Weekly Urban PBR CO 01-05-09 to 07-05-09" xfId="3110"/>
    <cellStyle name="_pgvcl-costal_JND-5_NEW MIS From JND Circle_Weekly Urban PBR CO 01-05-09 to 07-05-09 2" xfId="3111"/>
    <cellStyle name="_pgvcl-costal_JND-5_NEW MIS From JND Circle_Weekly Urban PBR CO 01-05-09 to 07-05-09 3" xfId="3112"/>
    <cellStyle name="_pgvcl-costal_JND-5_NEW MIS From JND Circle_Weekly Urban PBR CO 01-05-09 to 07-05-09 4" xfId="3113"/>
    <cellStyle name="_pgvcl-costal_JND-5_NEW MIS From JND Circle_Weekly Urban PBR CO 10-04-09 to 16-04-09" xfId="3114"/>
    <cellStyle name="_pgvcl-costal_JND-5_NEW MIS From JND Circle_Weekly Urban PBR CO 10-04-09 to 16-04-09 2" xfId="3115"/>
    <cellStyle name="_pgvcl-costal_JND-5_NEW MIS From JND Circle_Weekly Urban PBR CO 10-04-09 to 16-04-09 3" xfId="3116"/>
    <cellStyle name="_pgvcl-costal_JND-5_NEW MIS From JND Circle_Weekly Urban PBR CO 10-04-09 to 16-04-09 4" xfId="3117"/>
    <cellStyle name="_pgvcl-costal_JND-5_NEW MIS Jan - 08" xfId="3118"/>
    <cellStyle name="_pgvcl-costal_JND-5_NEW MIS Jan - 08_Book-DMTHL" xfId="3119"/>
    <cellStyle name="_pgvcl-costal_JND-5_NEW MIS Jan - 08_Comparison" xfId="3120"/>
    <cellStyle name="_pgvcl-costal_JND-5_NEW MIS Jan - 08_Comparison 2" xfId="3121"/>
    <cellStyle name="_pgvcl-costal_JND-5_NEW MIS Jan - 08_Comparison 3" xfId="3122"/>
    <cellStyle name="_pgvcl-costal_JND-5_NEW MIS Jan - 08_Comparison 4" xfId="3123"/>
    <cellStyle name="_pgvcl-costal_JND-5_NEW MIS Jan - 08_Details of Selected Urban Feeder" xfId="3124"/>
    <cellStyle name="_pgvcl-costal_JND-5_NEW MIS Jan - 08_Details of Selected Urban Feeder 2" xfId="3125"/>
    <cellStyle name="_pgvcl-costal_JND-5_NEW MIS Jan - 08_Details of Selected Urban Feeder 3" xfId="3126"/>
    <cellStyle name="_pgvcl-costal_JND-5_NEW MIS Jan - 08_Details of Selected Urban Feeder 4" xfId="3127"/>
    <cellStyle name="_pgvcl-costal_JND-5_NEW MIS Jan - 08_DHTHL JAN-09" xfId="3128"/>
    <cellStyle name="_pgvcl-costal_JND-5_NEW MIS Jan - 08_dnthl Feb-09" xfId="3129"/>
    <cellStyle name="_pgvcl-costal_JND-5_NEW MIS Jan - 08_JGYssss" xfId="3130"/>
    <cellStyle name="_pgvcl-costal_JND-5_NEW MIS Jan - 08_JGYssss 2" xfId="3131"/>
    <cellStyle name="_pgvcl-costal_JND-5_NEW MIS Jan - 08_JGYssss 3" xfId="3132"/>
    <cellStyle name="_pgvcl-costal_JND-5_NEW MIS Jan - 08_JGYssss 4" xfId="3133"/>
    <cellStyle name="_pgvcl-costal_JND-5_NEW MIS Jan - 08_New MIS Sheets" xfId="3134"/>
    <cellStyle name="_pgvcl-costal_JND-5_NEW MIS Jan - 08_New MIS Sheets 2" xfId="3135"/>
    <cellStyle name="_pgvcl-costal_JND-5_NEW MIS Jan - 08_New MIS Sheets 3" xfId="3136"/>
    <cellStyle name="_pgvcl-costal_JND-5_NEW MIS Jan - 08_New MIS Sheets 4" xfId="3137"/>
    <cellStyle name="_pgvcl-costal_JND-5_NEW MIS Jan - 08_PBR" xfId="3138"/>
    <cellStyle name="_pgvcl-costal_JND-5_NEW MIS Jan - 08_PBR 2" xfId="3139"/>
    <cellStyle name="_pgvcl-costal_JND-5_NEW MIS Jan - 08_PBR 3" xfId="3140"/>
    <cellStyle name="_pgvcl-costal_JND-5_NEW MIS Jan - 08_PBR 4" xfId="3141"/>
    <cellStyle name="_pgvcl-costal_JND-5_NEW MIS Jan - 08_PBR CO_DAILY REPORT GIS - 20-01-09" xfId="3142"/>
    <cellStyle name="_pgvcl-costal_JND-5_NEW MIS Jan - 08_PBR CO_DAILY REPORT GIS - 20-01-09 2" xfId="3143"/>
    <cellStyle name="_pgvcl-costal_JND-5_NEW MIS Jan - 08_PBR CO_DAILY REPORT GIS - 20-01-09 3" xfId="3144"/>
    <cellStyle name="_pgvcl-costal_JND-5_NEW MIS Jan - 08_PBR CO_DAILY REPORT GIS - 20-01-09 4" xfId="3145"/>
    <cellStyle name="_pgvcl-costal_JND-5_NEW MIS Jan - 08_T&amp;D August-08" xfId="3146"/>
    <cellStyle name="_pgvcl-costal_JND-5_NEW MIS Jan - 08_T&amp;D August-08 2" xfId="3147"/>
    <cellStyle name="_pgvcl-costal_JND-5_NEW MIS Jan - 08_T&amp;D August-08 3" xfId="3148"/>
    <cellStyle name="_pgvcl-costal_JND-5_NEW MIS Jan - 08_T&amp;D August-08 4" xfId="3149"/>
    <cellStyle name="_pgvcl-costal_JND-5_NEW MIS Jan - 08_T&amp;D Dec-08" xfId="3150"/>
    <cellStyle name="_pgvcl-costal_JND-5_NEW MIS Jan - 08_T&amp;D Dec-08 2" xfId="3151"/>
    <cellStyle name="_pgvcl-costal_JND-5_NEW MIS Jan - 08_T&amp;D Dec-08 3" xfId="3152"/>
    <cellStyle name="_pgvcl-costal_JND-5_NEW MIS Jan - 08_T&amp;D Dec-08 4" xfId="3153"/>
    <cellStyle name="_pgvcl-costal_JND-5_NEW MIS Jan - 08_T&amp;D July-08" xfId="3154"/>
    <cellStyle name="_pgvcl-costal_JND-5_NEW MIS Jan - 08_T&amp;D July-08 2" xfId="3155"/>
    <cellStyle name="_pgvcl-costal_JND-5_NEW MIS Jan - 08_T&amp;D July-08 3" xfId="3156"/>
    <cellStyle name="_pgvcl-costal_JND-5_NEW MIS Jan - 08_T&amp;D July-08 4" xfId="3157"/>
    <cellStyle name="_pgvcl-costal_JND-5_NEW MIS Jan - 08_T&amp;D MAR--09" xfId="3158"/>
    <cellStyle name="_pgvcl-costal_JND-5_NEW MIS Jan - 08_T&amp;D MAR--09 2" xfId="3159"/>
    <cellStyle name="_pgvcl-costal_JND-5_NEW MIS Jan - 08_T&amp;D MAR--09 3" xfId="3160"/>
    <cellStyle name="_pgvcl-costal_JND-5_NEW MIS Jan - 08_T&amp;D MAR--09 4" xfId="3161"/>
    <cellStyle name="_pgvcl-costal_JND-5_NEW MIS Jan - 08_Urban Weekly 8 MAY 09" xfId="3162"/>
    <cellStyle name="_pgvcl-costal_JND-5_NEW MIS Jan - 08_URBAN WEEKLY PBR CO" xfId="3163"/>
    <cellStyle name="_pgvcl-costal_JND-5_NEW MIS Jan - 08_URBAN WEEKLY PBR CO 2" xfId="3164"/>
    <cellStyle name="_pgvcl-costal_JND-5_NEW MIS Jan - 08_URBAN WEEKLY PBR CO 3" xfId="3165"/>
    <cellStyle name="_pgvcl-costal_JND-5_NEW MIS Jan - 08_URBAN WEEKLY PBR CO 4" xfId="3166"/>
    <cellStyle name="_pgvcl-costal_JND-5_NEW MIS Jan - 08_Weekly Urban PBR CO - 04-04-09 to 12-04-09" xfId="3167"/>
    <cellStyle name="_pgvcl-costal_JND-5_NEW MIS Jan - 08_Weekly Urban PBR CO - 04-04-09 to 12-04-09 2" xfId="3168"/>
    <cellStyle name="_pgvcl-costal_JND-5_NEW MIS Jan - 08_Weekly Urban PBR CO - 04-04-09 to 12-04-09 3" xfId="3169"/>
    <cellStyle name="_pgvcl-costal_JND-5_NEW MIS Jan - 08_Weekly Urban PBR CO - 04-04-09 to 12-04-09 4" xfId="3170"/>
    <cellStyle name="_pgvcl-costal_JND-5_NEW MIS Jan - 08_Weekly Urban PBR CO - 06-03-09 to 12-03-09" xfId="3171"/>
    <cellStyle name="_pgvcl-costal_JND-5_NEW MIS Jan - 08_Weekly Urban PBR CO - 06-03-09 to 12-03-09 2" xfId="3172"/>
    <cellStyle name="_pgvcl-costal_JND-5_NEW MIS Jan - 08_Weekly Urban PBR CO - 06-03-09 to 12-03-09 3" xfId="3173"/>
    <cellStyle name="_pgvcl-costal_JND-5_NEW MIS Jan - 08_Weekly Urban PBR CO - 06-03-09 to 12-03-09 4" xfId="3174"/>
    <cellStyle name="_pgvcl-costal_JND-5_NEW MIS Jan - 08_Weekly Urban PBR CO - 20-02-09 to 26-02-09" xfId="3175"/>
    <cellStyle name="_pgvcl-costal_JND-5_NEW MIS Jan - 08_Weekly Urban PBR CO - 20-02-09 to 26-02-09 2" xfId="3176"/>
    <cellStyle name="_pgvcl-costal_JND-5_NEW MIS Jan - 08_Weekly Urban PBR CO - 20-02-09 to 26-02-09 3" xfId="3177"/>
    <cellStyle name="_pgvcl-costal_JND-5_NEW MIS Jan - 08_Weekly Urban PBR CO - 20-02-09 to 26-02-09 4" xfId="3178"/>
    <cellStyle name="_pgvcl-costal_JND-5_NEW MIS Jan - 08_Weekly Urban PBR CO - 30-01-09 to 05-02-09" xfId="3179"/>
    <cellStyle name="_pgvcl-costal_JND-5_NEW MIS Jan - 08_Weekly Urban PBR CO - 30-01-09 to 05-02-09 2" xfId="3180"/>
    <cellStyle name="_pgvcl-costal_JND-5_NEW MIS Jan - 08_Weekly Urban PBR CO - 30-01-09 to 05-02-09 3" xfId="3181"/>
    <cellStyle name="_pgvcl-costal_JND-5_NEW MIS Jan - 08_Weekly Urban PBR CO - 30-01-09 to 05-02-09 4" xfId="3182"/>
    <cellStyle name="_pgvcl-costal_JND-5_NEW MIS Jan - 08_Weekly Urban PBR CO - 9-1-09 to 15.01.09" xfId="3183"/>
    <cellStyle name="_pgvcl-costal_JND-5_NEW MIS Jan - 08_Weekly Urban PBR CO - 9-1-09 to 15.01.09 2" xfId="3184"/>
    <cellStyle name="_pgvcl-costal_JND-5_NEW MIS Jan - 08_Weekly Urban PBR CO - 9-1-09 to 15.01.09 3" xfId="3185"/>
    <cellStyle name="_pgvcl-costal_JND-5_NEW MIS Jan - 08_Weekly Urban PBR CO - 9-1-09 to 15.01.09 4" xfId="3186"/>
    <cellStyle name="_pgvcl-costal_JND-5_NEW MIS Jan - 08_Weekly Urban PBR CO 01-05-09 to 07-05-09" xfId="3187"/>
    <cellStyle name="_pgvcl-costal_JND-5_NEW MIS Jan - 08_Weekly Urban PBR CO 01-05-09 to 07-05-09 2" xfId="3188"/>
    <cellStyle name="_pgvcl-costal_JND-5_NEW MIS Jan - 08_Weekly Urban PBR CO 01-05-09 to 07-05-09 3" xfId="3189"/>
    <cellStyle name="_pgvcl-costal_JND-5_NEW MIS Jan - 08_Weekly Urban PBR CO 01-05-09 to 07-05-09 4" xfId="3190"/>
    <cellStyle name="_pgvcl-costal_JND-5_NEW MIS Jan - 08_Weekly Urban PBR CO 10-04-09 to 16-04-09" xfId="3191"/>
    <cellStyle name="_pgvcl-costal_JND-5_NEW MIS Jan - 08_Weekly Urban PBR CO 10-04-09 to 16-04-09 2" xfId="3192"/>
    <cellStyle name="_pgvcl-costal_JND-5_NEW MIS Jan - 08_Weekly Urban PBR CO 10-04-09 to 16-04-09 3" xfId="3193"/>
    <cellStyle name="_pgvcl-costal_JND-5_NEW MIS Jan - 08_Weekly Urban PBR CO 10-04-09 to 16-04-09 4" xfId="3194"/>
    <cellStyle name="_pgvcl-costal_JND-5_New MIS Sheets" xfId="3195"/>
    <cellStyle name="_pgvcl-costal_JND-5_New MIS Sheets 2" xfId="3196"/>
    <cellStyle name="_pgvcl-costal_JND-5_New MIS Sheets 3" xfId="3197"/>
    <cellStyle name="_pgvcl-costal_JND-5_New MIS Sheets 4" xfId="3198"/>
    <cellStyle name="_pgvcl-costal_JND-5_NEWMISFromJNDCircle-DEC07" xfId="3199"/>
    <cellStyle name="_pgvcl-costal_JND-5_PBR" xfId="3200"/>
    <cellStyle name="_pgvcl-costal_JND-5_PBR 2" xfId="3201"/>
    <cellStyle name="_pgvcl-costal_JND-5_PBR 3" xfId="3202"/>
    <cellStyle name="_pgvcl-costal_JND-5_PBR 4" xfId="3203"/>
    <cellStyle name="_pgvcl-costal_JND-5_pbr 7" xfId="3204"/>
    <cellStyle name="_pgvcl-costal_JND-5_pbr 7 2" xfId="3205"/>
    <cellStyle name="_pgvcl-costal_JND-5_pbr 7 3" xfId="3206"/>
    <cellStyle name="_pgvcl-costal_JND-5_pbr 7 4" xfId="3207"/>
    <cellStyle name="_pgvcl-costal_JND-5_PBR CO_DAILY REPORT GIS - 20-01-09" xfId="3208"/>
    <cellStyle name="_pgvcl-costal_JND-5_PBR CO_DAILY REPORT GIS - 20-01-09 2" xfId="3209"/>
    <cellStyle name="_pgvcl-costal_JND-5_PBR CO_DAILY REPORT GIS - 20-01-09 3" xfId="3210"/>
    <cellStyle name="_pgvcl-costal_JND-5_PBR CO_DAILY REPORT GIS - 20-01-09 4" xfId="3211"/>
    <cellStyle name="_pgvcl-costal_JND-5_PBR-3 &amp; 7 July-09 - Accident" xfId="3212"/>
    <cellStyle name="_pgvcl-costal_JND-5_PBR-3 june  '12  CIRCLE" xfId="3213"/>
    <cellStyle name="_pgvcl-costal_JND-5_PBR-3 june  '12  CIRCLE 2" xfId="3214"/>
    <cellStyle name="_pgvcl-costal_JND-5_PBR-3 june  '12  CIRCLE 3" xfId="3215"/>
    <cellStyle name="_pgvcl-costal_JND-5_PBR-3 june  '12  CIRCLE 4" xfId="3216"/>
    <cellStyle name="_pgvcl-costal_JND-5_PBR-7" xfId="3217"/>
    <cellStyle name="_pgvcl-costal_JND-5_PBR-7 2" xfId="3218"/>
    <cellStyle name="_pgvcl-costal_JND-5_PBR-7 3" xfId="3219"/>
    <cellStyle name="_pgvcl-costal_JND-5_PBR-7 4" xfId="3220"/>
    <cellStyle name="_pgvcl-costal_JND-5_PBR-7 FEB-11 " xfId="3221"/>
    <cellStyle name="_pgvcl-costal_JND-5_PBR-7 MIS - August-2009" xfId="3222"/>
    <cellStyle name="_pgvcl-costal_JND-5_PGVCL- 7" xfId="3223"/>
    <cellStyle name="_pgvcl-costal_JND-5_PGVCL- 7 2" xfId="3224"/>
    <cellStyle name="_pgvcl-costal_JND-5_PGVCL- 7 3" xfId="3225"/>
    <cellStyle name="_pgvcl-costal_JND-5_PGVCL- 7 4" xfId="3226"/>
    <cellStyle name="_pgvcl-costal_JND-5_PGVCL- 9" xfId="3227"/>
    <cellStyle name="_pgvcl-costal_JND-5_PGVCL- 9 2" xfId="3228"/>
    <cellStyle name="_pgvcl-costal_JND-5_PGVCL- 9 3" xfId="3229"/>
    <cellStyle name="_pgvcl-costal_JND-5_PGVCL- 9 4" xfId="3230"/>
    <cellStyle name="_pgvcl-costal_JND-5_PGVCL- 9 Aug. 11" xfId="3231"/>
    <cellStyle name="_pgvcl-costal_JND-5_PGVCL- 9 Aug. 11 2" xfId="3232"/>
    <cellStyle name="_pgvcl-costal_JND-5_PGVCL- 9 Aug. 11 3" xfId="3233"/>
    <cellStyle name="_pgvcl-costal_JND-5_PGVCL- 9 Aug. 11 4" xfId="3234"/>
    <cellStyle name="_pgvcl-costal_JND-5_PGVCL- 9 Jun. 11" xfId="3235"/>
    <cellStyle name="_pgvcl-costal_JND-5_PGVCL- 9 Jun. 11 2" xfId="3236"/>
    <cellStyle name="_pgvcl-costal_JND-5_PGVCL- 9 Jun. 11 3" xfId="3237"/>
    <cellStyle name="_pgvcl-costal_JND-5_PGVCL- 9 Jun. 11 4" xfId="3238"/>
    <cellStyle name="_pgvcl-costal_JND-5_PGVCL- 9 May 11" xfId="3239"/>
    <cellStyle name="_pgvcl-costal_JND-5_PGVCL- 9 May 11 2" xfId="3240"/>
    <cellStyle name="_pgvcl-costal_JND-5_PGVCL- 9 May 11 3" xfId="3241"/>
    <cellStyle name="_pgvcl-costal_JND-5_PGVCL- 9 May 11 4" xfId="3242"/>
    <cellStyle name="_pgvcl-costal_JND-5_PGVCL- 9 Sep. 11" xfId="3243"/>
    <cellStyle name="_pgvcl-costal_JND-5_PGVCL- 9 Sep. 11 2" xfId="3244"/>
    <cellStyle name="_pgvcl-costal_JND-5_PGVCL- 9 Sep. 11 3" xfId="3245"/>
    <cellStyle name="_pgvcl-costal_JND-5_PGVCL- 9 Sep. 11 4" xfId="3246"/>
    <cellStyle name="_pgvcl-costal_JND-5_sept JMN-7" xfId="3247"/>
    <cellStyle name="_pgvcl-costal_JND-5_T&amp;D August-08" xfId="3248"/>
    <cellStyle name="_pgvcl-costal_JND-5_T&amp;D August-08 2" xfId="3249"/>
    <cellStyle name="_pgvcl-costal_JND-5_T&amp;D August-08 3" xfId="3250"/>
    <cellStyle name="_pgvcl-costal_JND-5_T&amp;D August-08 4" xfId="3251"/>
    <cellStyle name="_pgvcl-costal_JND-5_T&amp;D Dec-08" xfId="3252"/>
    <cellStyle name="_pgvcl-costal_JND-5_T&amp;D Dec-08 2" xfId="3253"/>
    <cellStyle name="_pgvcl-costal_JND-5_T&amp;D Dec-08 3" xfId="3254"/>
    <cellStyle name="_pgvcl-costal_JND-5_T&amp;D Dec-08 4" xfId="3255"/>
    <cellStyle name="_pgvcl-costal_JND-5_T&amp;D July-08" xfId="3256"/>
    <cellStyle name="_pgvcl-costal_JND-5_T&amp;D July-08 2" xfId="3257"/>
    <cellStyle name="_pgvcl-costal_JND-5_T&amp;D July-08 3" xfId="3258"/>
    <cellStyle name="_pgvcl-costal_JND-5_T&amp;D July-08 4" xfId="3259"/>
    <cellStyle name="_pgvcl-costal_JND-5_T&amp;D MAR--09" xfId="3260"/>
    <cellStyle name="_pgvcl-costal_JND-5_T&amp;D MAR--09 2" xfId="3261"/>
    <cellStyle name="_pgvcl-costal_JND-5_T&amp;D MAR--09 3" xfId="3262"/>
    <cellStyle name="_pgvcl-costal_JND-5_T&amp;D MAR--09 4" xfId="3263"/>
    <cellStyle name="_pgvcl-costal_JND-5_Urban Weekly 8 MAY 09" xfId="3264"/>
    <cellStyle name="_pgvcl-costal_JND-5_URBAN WEEKLY PBR CO" xfId="3265"/>
    <cellStyle name="_pgvcl-costal_JND-5_URBAN WEEKLY PBR CO 2" xfId="3266"/>
    <cellStyle name="_pgvcl-costal_JND-5_URBAN WEEKLY PBR CO 3" xfId="3267"/>
    <cellStyle name="_pgvcl-costal_JND-5_URBAN WEEKLY PBR CO 4" xfId="3268"/>
    <cellStyle name="_pgvcl-costal_JND-5_Weekly Urban PBR CO - 04-04-09 to 12-04-09" xfId="3269"/>
    <cellStyle name="_pgvcl-costal_JND-5_Weekly Urban PBR CO - 04-04-09 to 12-04-09 2" xfId="3270"/>
    <cellStyle name="_pgvcl-costal_JND-5_Weekly Urban PBR CO - 04-04-09 to 12-04-09 3" xfId="3271"/>
    <cellStyle name="_pgvcl-costal_JND-5_Weekly Urban PBR CO - 04-04-09 to 12-04-09 4" xfId="3272"/>
    <cellStyle name="_pgvcl-costal_JND-5_Weekly Urban PBR CO - 06-03-09 to 12-03-09" xfId="3273"/>
    <cellStyle name="_pgvcl-costal_JND-5_Weekly Urban PBR CO - 06-03-09 to 12-03-09 2" xfId="3274"/>
    <cellStyle name="_pgvcl-costal_JND-5_Weekly Urban PBR CO - 06-03-09 to 12-03-09 3" xfId="3275"/>
    <cellStyle name="_pgvcl-costal_JND-5_Weekly Urban PBR CO - 06-03-09 to 12-03-09 4" xfId="3276"/>
    <cellStyle name="_pgvcl-costal_JND-5_Weekly Urban PBR CO - 20-02-09 to 26-02-09" xfId="3277"/>
    <cellStyle name="_pgvcl-costal_JND-5_Weekly Urban PBR CO - 20-02-09 to 26-02-09 2" xfId="3278"/>
    <cellStyle name="_pgvcl-costal_JND-5_Weekly Urban PBR CO - 20-02-09 to 26-02-09 3" xfId="3279"/>
    <cellStyle name="_pgvcl-costal_JND-5_Weekly Urban PBR CO - 20-02-09 to 26-02-09 4" xfId="3280"/>
    <cellStyle name="_pgvcl-costal_JND-5_Weekly Urban PBR CO - 30-01-09 to 05-02-09" xfId="3281"/>
    <cellStyle name="_pgvcl-costal_JND-5_Weekly Urban PBR CO - 30-01-09 to 05-02-09 2" xfId="3282"/>
    <cellStyle name="_pgvcl-costal_JND-5_Weekly Urban PBR CO - 30-01-09 to 05-02-09 3" xfId="3283"/>
    <cellStyle name="_pgvcl-costal_JND-5_Weekly Urban PBR CO - 30-01-09 to 05-02-09 4" xfId="3284"/>
    <cellStyle name="_pgvcl-costal_JND-5_Weekly Urban PBR CO - 9-1-09 to 15.01.09" xfId="3285"/>
    <cellStyle name="_pgvcl-costal_JND-5_Weekly Urban PBR CO - 9-1-09 to 15.01.09 2" xfId="3286"/>
    <cellStyle name="_pgvcl-costal_JND-5_Weekly Urban PBR CO - 9-1-09 to 15.01.09 3" xfId="3287"/>
    <cellStyle name="_pgvcl-costal_JND-5_Weekly Urban PBR CO - 9-1-09 to 15.01.09 4" xfId="3288"/>
    <cellStyle name="_pgvcl-costal_JND-5_Weekly Urban PBR CO 01-05-09 to 07-05-09" xfId="3289"/>
    <cellStyle name="_pgvcl-costal_JND-5_Weekly Urban PBR CO 01-05-09 to 07-05-09 2" xfId="3290"/>
    <cellStyle name="_pgvcl-costal_JND-5_Weekly Urban PBR CO 01-05-09 to 07-05-09 3" xfId="3291"/>
    <cellStyle name="_pgvcl-costal_JND-5_Weekly Urban PBR CO 01-05-09 to 07-05-09 4" xfId="3292"/>
    <cellStyle name="_pgvcl-costal_JND-5_Weekly Urban PBR CO 10-04-09 to 16-04-09" xfId="3293"/>
    <cellStyle name="_pgvcl-costal_JND-5_Weekly Urban PBR CO 10-04-09 to 16-04-09 2" xfId="3294"/>
    <cellStyle name="_pgvcl-costal_JND-5_Weekly Urban PBR CO 10-04-09 to 16-04-09 3" xfId="3295"/>
    <cellStyle name="_pgvcl-costal_JND-5_Weekly Urban PBR CO 10-04-09 to 16-04-09 4" xfId="3296"/>
    <cellStyle name="_pgvcl-costal_JND-50" xfId="3297"/>
    <cellStyle name="_pgvcl-costal_JND-51" xfId="3298"/>
    <cellStyle name="_pgvcl-costal_JND-51_Book-DMTHL" xfId="3299"/>
    <cellStyle name="_pgvcl-costal_JND-51_Comparison" xfId="3300"/>
    <cellStyle name="_pgvcl-costal_JND-51_Comparison 2" xfId="3301"/>
    <cellStyle name="_pgvcl-costal_JND-51_Comparison 3" xfId="3302"/>
    <cellStyle name="_pgvcl-costal_JND-51_Comparison 4" xfId="3303"/>
    <cellStyle name="_pgvcl-costal_JND-51_Details of Selected Urban Feeder" xfId="3304"/>
    <cellStyle name="_pgvcl-costal_JND-51_Details of Selected Urban Feeder 2" xfId="3305"/>
    <cellStyle name="_pgvcl-costal_JND-51_Details of Selected Urban Feeder 3" xfId="3306"/>
    <cellStyle name="_pgvcl-costal_JND-51_Details of Selected Urban Feeder 4" xfId="3307"/>
    <cellStyle name="_pgvcl-costal_JND-51_DHTHL JAN-09" xfId="3308"/>
    <cellStyle name="_pgvcl-costal_JND-51_dnthl Feb-09" xfId="3309"/>
    <cellStyle name="_pgvcl-costal_JND-51_JGYssss" xfId="3310"/>
    <cellStyle name="_pgvcl-costal_JND-51_JGYssss 2" xfId="3311"/>
    <cellStyle name="_pgvcl-costal_JND-51_JGYssss 3" xfId="3312"/>
    <cellStyle name="_pgvcl-costal_JND-51_JGYssss 4" xfId="3313"/>
    <cellStyle name="_pgvcl-costal_JND-51_New MIS Sheets" xfId="3314"/>
    <cellStyle name="_pgvcl-costal_JND-51_New MIS Sheets 2" xfId="3315"/>
    <cellStyle name="_pgvcl-costal_JND-51_New MIS Sheets 3" xfId="3316"/>
    <cellStyle name="_pgvcl-costal_JND-51_New MIS Sheets 4" xfId="3317"/>
    <cellStyle name="_pgvcl-costal_JND-51_NEWMISFromJNDCircle-DEC07" xfId="3318"/>
    <cellStyle name="_pgvcl-costal_JND-51_PBR" xfId="3319"/>
    <cellStyle name="_pgvcl-costal_JND-51_PBR 2" xfId="3320"/>
    <cellStyle name="_pgvcl-costal_JND-51_PBR 3" xfId="3321"/>
    <cellStyle name="_pgvcl-costal_JND-51_PBR 4" xfId="3322"/>
    <cellStyle name="_pgvcl-costal_JND-51_PBR CO_DAILY REPORT GIS - 20-01-09" xfId="3323"/>
    <cellStyle name="_pgvcl-costal_JND-51_PBR CO_DAILY REPORT GIS - 20-01-09 2" xfId="3324"/>
    <cellStyle name="_pgvcl-costal_JND-51_PBR CO_DAILY REPORT GIS - 20-01-09 3" xfId="3325"/>
    <cellStyle name="_pgvcl-costal_JND-51_PBR CO_DAILY REPORT GIS - 20-01-09 4" xfId="3326"/>
    <cellStyle name="_pgvcl-costal_JND-51_T&amp;D August-08" xfId="3327"/>
    <cellStyle name="_pgvcl-costal_JND-51_T&amp;D August-08 2" xfId="3328"/>
    <cellStyle name="_pgvcl-costal_JND-51_T&amp;D August-08 3" xfId="3329"/>
    <cellStyle name="_pgvcl-costal_JND-51_T&amp;D August-08 4" xfId="3330"/>
    <cellStyle name="_pgvcl-costal_JND-51_T&amp;D Dec-08" xfId="3331"/>
    <cellStyle name="_pgvcl-costal_JND-51_T&amp;D Dec-08 2" xfId="3332"/>
    <cellStyle name="_pgvcl-costal_JND-51_T&amp;D Dec-08 3" xfId="3333"/>
    <cellStyle name="_pgvcl-costal_JND-51_T&amp;D Dec-08 4" xfId="3334"/>
    <cellStyle name="_pgvcl-costal_JND-51_T&amp;D July-08" xfId="3335"/>
    <cellStyle name="_pgvcl-costal_JND-51_T&amp;D July-08 2" xfId="3336"/>
    <cellStyle name="_pgvcl-costal_JND-51_T&amp;D July-08 3" xfId="3337"/>
    <cellStyle name="_pgvcl-costal_JND-51_T&amp;D July-08 4" xfId="3338"/>
    <cellStyle name="_pgvcl-costal_JND-51_T&amp;D MAR--09" xfId="3339"/>
    <cellStyle name="_pgvcl-costal_JND-51_T&amp;D MAR--09 2" xfId="3340"/>
    <cellStyle name="_pgvcl-costal_JND-51_T&amp;D MAR--09 3" xfId="3341"/>
    <cellStyle name="_pgvcl-costal_JND-51_T&amp;D MAR--09 4" xfId="3342"/>
    <cellStyle name="_pgvcl-costal_JND-51_Urban Weekly 8 MAY 09" xfId="3343"/>
    <cellStyle name="_pgvcl-costal_JND-51_URBAN WEEKLY PBR CO" xfId="3344"/>
    <cellStyle name="_pgvcl-costal_JND-51_URBAN WEEKLY PBR CO 2" xfId="3345"/>
    <cellStyle name="_pgvcl-costal_JND-51_URBAN WEEKLY PBR CO 3" xfId="3346"/>
    <cellStyle name="_pgvcl-costal_JND-51_URBAN WEEKLY PBR CO 4" xfId="3347"/>
    <cellStyle name="_pgvcl-costal_JND-51_Weekly Urban PBR CO - 04-04-09 to 12-04-09" xfId="3348"/>
    <cellStyle name="_pgvcl-costal_JND-51_Weekly Urban PBR CO - 04-04-09 to 12-04-09 2" xfId="3349"/>
    <cellStyle name="_pgvcl-costal_JND-51_Weekly Urban PBR CO - 04-04-09 to 12-04-09 3" xfId="3350"/>
    <cellStyle name="_pgvcl-costal_JND-51_Weekly Urban PBR CO - 04-04-09 to 12-04-09 4" xfId="3351"/>
    <cellStyle name="_pgvcl-costal_JND-51_Weekly Urban PBR CO - 06-03-09 to 12-03-09" xfId="3352"/>
    <cellStyle name="_pgvcl-costal_JND-51_Weekly Urban PBR CO - 06-03-09 to 12-03-09 2" xfId="3353"/>
    <cellStyle name="_pgvcl-costal_JND-51_Weekly Urban PBR CO - 06-03-09 to 12-03-09 3" xfId="3354"/>
    <cellStyle name="_pgvcl-costal_JND-51_Weekly Urban PBR CO - 06-03-09 to 12-03-09 4" xfId="3355"/>
    <cellStyle name="_pgvcl-costal_JND-51_Weekly Urban PBR CO - 20-02-09 to 26-02-09" xfId="3356"/>
    <cellStyle name="_pgvcl-costal_JND-51_Weekly Urban PBR CO - 20-02-09 to 26-02-09 2" xfId="3357"/>
    <cellStyle name="_pgvcl-costal_JND-51_Weekly Urban PBR CO - 20-02-09 to 26-02-09 3" xfId="3358"/>
    <cellStyle name="_pgvcl-costal_JND-51_Weekly Urban PBR CO - 20-02-09 to 26-02-09 4" xfId="3359"/>
    <cellStyle name="_pgvcl-costal_JND-51_Weekly Urban PBR CO - 30-01-09 to 05-02-09" xfId="3360"/>
    <cellStyle name="_pgvcl-costal_JND-51_Weekly Urban PBR CO - 30-01-09 to 05-02-09 2" xfId="3361"/>
    <cellStyle name="_pgvcl-costal_JND-51_Weekly Urban PBR CO - 30-01-09 to 05-02-09 3" xfId="3362"/>
    <cellStyle name="_pgvcl-costal_JND-51_Weekly Urban PBR CO - 30-01-09 to 05-02-09 4" xfId="3363"/>
    <cellStyle name="_pgvcl-costal_JND-51_Weekly Urban PBR CO - 9-1-09 to 15.01.09" xfId="3364"/>
    <cellStyle name="_pgvcl-costal_JND-51_Weekly Urban PBR CO - 9-1-09 to 15.01.09 2" xfId="3365"/>
    <cellStyle name="_pgvcl-costal_JND-51_Weekly Urban PBR CO - 9-1-09 to 15.01.09 3" xfId="3366"/>
    <cellStyle name="_pgvcl-costal_JND-51_Weekly Urban PBR CO - 9-1-09 to 15.01.09 4" xfId="3367"/>
    <cellStyle name="_pgvcl-costal_JND-51_Weekly Urban PBR CO 01-05-09 to 07-05-09" xfId="3368"/>
    <cellStyle name="_pgvcl-costal_JND-51_Weekly Urban PBR CO 01-05-09 to 07-05-09 2" xfId="3369"/>
    <cellStyle name="_pgvcl-costal_JND-51_Weekly Urban PBR CO 01-05-09 to 07-05-09 3" xfId="3370"/>
    <cellStyle name="_pgvcl-costal_JND-51_Weekly Urban PBR CO 01-05-09 to 07-05-09 4" xfId="3371"/>
    <cellStyle name="_pgvcl-costal_JND-51_Weekly Urban PBR CO 10-04-09 to 16-04-09" xfId="3372"/>
    <cellStyle name="_pgvcl-costal_JND-51_Weekly Urban PBR CO 10-04-09 to 16-04-09 2" xfId="3373"/>
    <cellStyle name="_pgvcl-costal_JND-51_Weekly Urban PBR CO 10-04-09 to 16-04-09 3" xfId="3374"/>
    <cellStyle name="_pgvcl-costal_JND-51_Weekly Urban PBR CO 10-04-09 to 16-04-09 4" xfId="3375"/>
    <cellStyle name="_pgvcl-costal_JND-7" xfId="3376"/>
    <cellStyle name="_pgvcl-costal_JND-7 2" xfId="3377"/>
    <cellStyle name="_pgvcl-costal_JND-7 3" xfId="3378"/>
    <cellStyle name="_pgvcl-costal_JND-7 4" xfId="3379"/>
    <cellStyle name="_pgvcl-costal_JND-7_JND - 7 T3" xfId="3380"/>
    <cellStyle name="_pgvcl-costal_JND-7_JND - 7 T3 2" xfId="3381"/>
    <cellStyle name="_pgvcl-costal_JND-7_JND - 7 T3 3" xfId="3382"/>
    <cellStyle name="_pgvcl-costal_JND-7_JND - 7 T3 4" xfId="3383"/>
    <cellStyle name="_pgvcl-costal_Meeting 12.06.08" xfId="3384"/>
    <cellStyle name="_pgvcl-costal_Meeting 12.06.08 2" xfId="3385"/>
    <cellStyle name="_pgvcl-costal_Meeting 12.06.08 3" xfId="3386"/>
    <cellStyle name="_pgvcl-costal_Meeting 12.06.08 4" xfId="3387"/>
    <cellStyle name="_pgvcl-costal_MIS" xfId="3388"/>
    <cellStyle name="_pgvcl-costal_MIS Dec - 07" xfId="3389"/>
    <cellStyle name="_pgvcl-costal_MIS Dec - 07_BOARD 30-03-09" xfId="3390"/>
    <cellStyle name="_pgvcl-costal_MIS Dec - 07_BOARD 30-03-09 2" xfId="3391"/>
    <cellStyle name="_pgvcl-costal_MIS Dec - 07_BOARD 30-03-09 3" xfId="3392"/>
    <cellStyle name="_pgvcl-costal_MIS Dec - 07_BOARD 30-03-09 4" xfId="3393"/>
    <cellStyle name="_pgvcl-costal_MIS Dec - 07_Book-DMTHL" xfId="3394"/>
    <cellStyle name="_pgvcl-costal_MIS Dec - 07_Comparison" xfId="3395"/>
    <cellStyle name="_pgvcl-costal_MIS Dec - 07_Comparison 2" xfId="3396"/>
    <cellStyle name="_pgvcl-costal_MIS Dec - 07_Comparison 3" xfId="3397"/>
    <cellStyle name="_pgvcl-costal_MIS Dec - 07_Comparison 4" xfId="3398"/>
    <cellStyle name="_pgvcl-costal_MIS Dec - 07_Details of Selected Urban Feeder" xfId="3399"/>
    <cellStyle name="_pgvcl-costal_MIS Dec - 07_Details of Selected Urban Feeder 2" xfId="3400"/>
    <cellStyle name="_pgvcl-costal_MIS Dec - 07_Details of Selected Urban Feeder 3" xfId="3401"/>
    <cellStyle name="_pgvcl-costal_MIS Dec - 07_Details of Selected Urban Feeder 4" xfId="3402"/>
    <cellStyle name="_pgvcl-costal_MIS Dec - 07_DHTHL JAN-09" xfId="3403"/>
    <cellStyle name="_pgvcl-costal_MIS Dec - 07_dnthl Feb-09" xfId="3404"/>
    <cellStyle name="_pgvcl-costal_MIS Dec - 07_HOD 16-04-09 Transformer" xfId="3405"/>
    <cellStyle name="_pgvcl-costal_MIS Dec - 07_HOD 16-04-09 Transformer 2" xfId="3406"/>
    <cellStyle name="_pgvcl-costal_MIS Dec - 07_HOD 16-04-09 Transformer 3" xfId="3407"/>
    <cellStyle name="_pgvcl-costal_MIS Dec - 07_HOD 16-04-09 Transformer 4" xfId="3408"/>
    <cellStyle name="_pgvcl-costal_MIS Dec - 07_JGYssss" xfId="3409"/>
    <cellStyle name="_pgvcl-costal_MIS Dec - 07_JGYssss 2" xfId="3410"/>
    <cellStyle name="_pgvcl-costal_MIS Dec - 07_JGYssss 3" xfId="3411"/>
    <cellStyle name="_pgvcl-costal_MIS Dec - 07_JGYssss 4" xfId="3412"/>
    <cellStyle name="_pgvcl-costal_MIS Dec - 07_JND - 5" xfId="3413"/>
    <cellStyle name="_pgvcl-costal_MIS Dec - 07_JND - 5_BOARD 30-03-09" xfId="3414"/>
    <cellStyle name="_pgvcl-costal_MIS Dec - 07_JND - 5_BOARD 30-03-09 2" xfId="3415"/>
    <cellStyle name="_pgvcl-costal_MIS Dec - 07_JND - 5_BOARD 30-03-09 3" xfId="3416"/>
    <cellStyle name="_pgvcl-costal_MIS Dec - 07_JND - 5_BOARD 30-03-09 4" xfId="3417"/>
    <cellStyle name="_pgvcl-costal_MIS Dec - 07_JND - 5_Book-DMTHL" xfId="3418"/>
    <cellStyle name="_pgvcl-costal_MIS Dec - 07_JND - 5_Comparison" xfId="3419"/>
    <cellStyle name="_pgvcl-costal_MIS Dec - 07_JND - 5_Comparison 2" xfId="3420"/>
    <cellStyle name="_pgvcl-costal_MIS Dec - 07_JND - 5_Comparison 3" xfId="3421"/>
    <cellStyle name="_pgvcl-costal_MIS Dec - 07_JND - 5_Comparison 4" xfId="3422"/>
    <cellStyle name="_pgvcl-costal_MIS Dec - 07_JND - 5_Details of Selected Urban Feeder" xfId="3423"/>
    <cellStyle name="_pgvcl-costal_MIS Dec - 07_JND - 5_Details of Selected Urban Feeder 2" xfId="3424"/>
    <cellStyle name="_pgvcl-costal_MIS Dec - 07_JND - 5_Details of Selected Urban Feeder 3" xfId="3425"/>
    <cellStyle name="_pgvcl-costal_MIS Dec - 07_JND - 5_Details of Selected Urban Feeder 4" xfId="3426"/>
    <cellStyle name="_pgvcl-costal_MIS Dec - 07_JND - 5_DHTHL JAN-09" xfId="3427"/>
    <cellStyle name="_pgvcl-costal_MIS Dec - 07_JND - 5_dnthl Feb-09" xfId="3428"/>
    <cellStyle name="_pgvcl-costal_MIS Dec - 07_JND - 5_HOD 16-04-09 Transformer" xfId="3429"/>
    <cellStyle name="_pgvcl-costal_MIS Dec - 07_JND - 5_HOD 16-04-09 Transformer 2" xfId="3430"/>
    <cellStyle name="_pgvcl-costal_MIS Dec - 07_JND - 5_HOD 16-04-09 Transformer 3" xfId="3431"/>
    <cellStyle name="_pgvcl-costal_MIS Dec - 07_JND - 5_HOD 16-04-09 Transformer 4" xfId="3432"/>
    <cellStyle name="_pgvcl-costal_MIS Dec - 07_JND - 5_JGYssss" xfId="3433"/>
    <cellStyle name="_pgvcl-costal_MIS Dec - 07_JND - 5_JGYssss 2" xfId="3434"/>
    <cellStyle name="_pgvcl-costal_MIS Dec - 07_JND - 5_JGYssss 3" xfId="3435"/>
    <cellStyle name="_pgvcl-costal_MIS Dec - 07_JND - 5_JGYssss 4" xfId="3436"/>
    <cellStyle name="_pgvcl-costal_MIS Dec - 07_JND - 5_New MIS Sheets" xfId="3437"/>
    <cellStyle name="_pgvcl-costal_MIS Dec - 07_JND - 5_New MIS Sheets 2" xfId="3438"/>
    <cellStyle name="_pgvcl-costal_MIS Dec - 07_JND - 5_New MIS Sheets 3" xfId="3439"/>
    <cellStyle name="_pgvcl-costal_MIS Dec - 07_JND - 5_New MIS Sheets 4" xfId="3440"/>
    <cellStyle name="_pgvcl-costal_MIS Dec - 07_JND - 5_PBR" xfId="3441"/>
    <cellStyle name="_pgvcl-costal_MIS Dec - 07_JND - 5_PBR 2" xfId="3442"/>
    <cellStyle name="_pgvcl-costal_MIS Dec - 07_JND - 5_PBR 3" xfId="3443"/>
    <cellStyle name="_pgvcl-costal_MIS Dec - 07_JND - 5_PBR 4" xfId="3444"/>
    <cellStyle name="_pgvcl-costal_MIS Dec - 07_JND - 5_PBR CO_DAILY REPORT GIS - 20-01-09" xfId="3445"/>
    <cellStyle name="_pgvcl-costal_MIS Dec - 07_JND - 5_PBR CO_DAILY REPORT GIS - 20-01-09 2" xfId="3446"/>
    <cellStyle name="_pgvcl-costal_MIS Dec - 07_JND - 5_PBR CO_DAILY REPORT GIS - 20-01-09 3" xfId="3447"/>
    <cellStyle name="_pgvcl-costal_MIS Dec - 07_JND - 5_PBR CO_DAILY REPORT GIS - 20-01-09 4" xfId="3448"/>
    <cellStyle name="_pgvcl-costal_MIS Dec - 07_JND - 5_POWER FILED 17-08-09" xfId="3449"/>
    <cellStyle name="_pgvcl-costal_MIS Dec - 07_JND - 5_POWER FILED 17-08-09 2" xfId="3450"/>
    <cellStyle name="_pgvcl-costal_MIS Dec - 07_JND - 5_POWER FILED 17-08-09 3" xfId="3451"/>
    <cellStyle name="_pgvcl-costal_MIS Dec - 07_JND - 5_POWER FILED 17-08-09 4" xfId="3452"/>
    <cellStyle name="_pgvcl-costal_MIS Dec - 07_JND - 5_SE 14-05-09" xfId="3453"/>
    <cellStyle name="_pgvcl-costal_MIS Dec - 07_JND - 5_SE 14-05-09 2" xfId="3454"/>
    <cellStyle name="_pgvcl-costal_MIS Dec - 07_JND - 5_SE 14-05-09 3" xfId="3455"/>
    <cellStyle name="_pgvcl-costal_MIS Dec - 07_JND - 5_SE 14-05-09 4" xfId="3456"/>
    <cellStyle name="_pgvcl-costal_MIS Dec - 07_JND - 5_Soft Copy of Tech-2" xfId="3457"/>
    <cellStyle name="_pgvcl-costal_MIS Dec - 07_JND - 5_Soft Copy of Tech-2 2" xfId="3458"/>
    <cellStyle name="_pgvcl-costal_MIS Dec - 07_JND - 5_Soft Copy of Tech-2 3" xfId="3459"/>
    <cellStyle name="_pgvcl-costal_MIS Dec - 07_JND - 5_Soft Copy of Tech-2 4" xfId="3460"/>
    <cellStyle name="_pgvcl-costal_MIS Dec - 07_JND - 5_SUMM Shreem-21-08-09" xfId="3461"/>
    <cellStyle name="_pgvcl-costal_MIS Dec - 07_JND - 5_SUMM Shreem-21-08-09 2" xfId="3462"/>
    <cellStyle name="_pgvcl-costal_MIS Dec - 07_JND - 5_SUMM Shreem-21-08-09 3" xfId="3463"/>
    <cellStyle name="_pgvcl-costal_MIS Dec - 07_JND - 5_SUMM Shreem-21-08-09 4" xfId="3464"/>
    <cellStyle name="_pgvcl-costal_MIS Dec - 07_JND - 5_T&amp;D August-08" xfId="3465"/>
    <cellStyle name="_pgvcl-costal_MIS Dec - 07_JND - 5_T&amp;D August-08 2" xfId="3466"/>
    <cellStyle name="_pgvcl-costal_MIS Dec - 07_JND - 5_T&amp;D August-08 3" xfId="3467"/>
    <cellStyle name="_pgvcl-costal_MIS Dec - 07_JND - 5_T&amp;D August-08 4" xfId="3468"/>
    <cellStyle name="_pgvcl-costal_MIS Dec - 07_JND - 5_T&amp;D Dec-08" xfId="3469"/>
    <cellStyle name="_pgvcl-costal_MIS Dec - 07_JND - 5_T&amp;D Dec-08 2" xfId="3470"/>
    <cellStyle name="_pgvcl-costal_MIS Dec - 07_JND - 5_T&amp;D Dec-08 3" xfId="3471"/>
    <cellStyle name="_pgvcl-costal_MIS Dec - 07_JND - 5_T&amp;D Dec-08 4" xfId="3472"/>
    <cellStyle name="_pgvcl-costal_MIS Dec - 07_JND - 5_T&amp;D July-08" xfId="3473"/>
    <cellStyle name="_pgvcl-costal_MIS Dec - 07_JND - 5_T&amp;D July-08 2" xfId="3474"/>
    <cellStyle name="_pgvcl-costal_MIS Dec - 07_JND - 5_T&amp;D July-08 3" xfId="3475"/>
    <cellStyle name="_pgvcl-costal_MIS Dec - 07_JND - 5_T&amp;D July-08 4" xfId="3476"/>
    <cellStyle name="_pgvcl-costal_MIS Dec - 07_JND - 5_T&amp;D MAR--09" xfId="3477"/>
    <cellStyle name="_pgvcl-costal_MIS Dec - 07_JND - 5_T&amp;D MAR--09 2" xfId="3478"/>
    <cellStyle name="_pgvcl-costal_MIS Dec - 07_JND - 5_T&amp;D MAR--09 3" xfId="3479"/>
    <cellStyle name="_pgvcl-costal_MIS Dec - 07_JND - 5_T&amp;D MAR--09 4" xfId="3480"/>
    <cellStyle name="_pgvcl-costal_MIS Dec - 07_JND - 5_TECH-2 SOFT COPY" xfId="3481"/>
    <cellStyle name="_pgvcl-costal_MIS Dec - 07_JND - 5_TECH-2 SOFT COPY 2" xfId="3482"/>
    <cellStyle name="_pgvcl-costal_MIS Dec - 07_JND - 5_TECH-2 SOFT COPY 3" xfId="3483"/>
    <cellStyle name="_pgvcl-costal_MIS Dec - 07_JND - 5_TECH-2 SOFT COPY 4" xfId="3484"/>
    <cellStyle name="_pgvcl-costal_MIS Dec - 07_JND - 5_TRANSFORMER DETAIL." xfId="3485"/>
    <cellStyle name="_pgvcl-costal_MIS Dec - 07_JND - 5_TRANSFORMER DETAIL. 2" xfId="3486"/>
    <cellStyle name="_pgvcl-costal_MIS Dec - 07_JND - 5_TRANSFORMER DETAIL. 3" xfId="3487"/>
    <cellStyle name="_pgvcl-costal_MIS Dec - 07_JND - 5_TRANSFORMER DETAIL. 4" xfId="3488"/>
    <cellStyle name="_pgvcl-costal_MIS Dec - 07_JND - 5_Urban Weekly 8 MAY 09" xfId="3489"/>
    <cellStyle name="_pgvcl-costal_MIS Dec - 07_JND - 5_URBAN WEEKLY PBR CO" xfId="3490"/>
    <cellStyle name="_pgvcl-costal_MIS Dec - 07_JND - 5_URBAN WEEKLY PBR CO 2" xfId="3491"/>
    <cellStyle name="_pgvcl-costal_MIS Dec - 07_JND - 5_URBAN WEEKLY PBR CO 3" xfId="3492"/>
    <cellStyle name="_pgvcl-costal_MIS Dec - 07_JND - 5_URBAN WEEKLY PBR CO 4" xfId="3493"/>
    <cellStyle name="_pgvcl-costal_MIS Dec - 07_JND - 5_Weekly Urban PBR CO - 04-04-09 to 12-04-09" xfId="3494"/>
    <cellStyle name="_pgvcl-costal_MIS Dec - 07_JND - 5_Weekly Urban PBR CO - 04-04-09 to 12-04-09 2" xfId="3495"/>
    <cellStyle name="_pgvcl-costal_MIS Dec - 07_JND - 5_Weekly Urban PBR CO - 04-04-09 to 12-04-09 3" xfId="3496"/>
    <cellStyle name="_pgvcl-costal_MIS Dec - 07_JND - 5_Weekly Urban PBR CO - 04-04-09 to 12-04-09 4" xfId="3497"/>
    <cellStyle name="_pgvcl-costal_MIS Dec - 07_JND - 5_Weekly Urban PBR CO - 06-03-09 to 12-03-09" xfId="3498"/>
    <cellStyle name="_pgvcl-costal_MIS Dec - 07_JND - 5_Weekly Urban PBR CO - 06-03-09 to 12-03-09 2" xfId="3499"/>
    <cellStyle name="_pgvcl-costal_MIS Dec - 07_JND - 5_Weekly Urban PBR CO - 06-03-09 to 12-03-09 3" xfId="3500"/>
    <cellStyle name="_pgvcl-costal_MIS Dec - 07_JND - 5_Weekly Urban PBR CO - 06-03-09 to 12-03-09 4" xfId="3501"/>
    <cellStyle name="_pgvcl-costal_MIS Dec - 07_JND - 5_Weekly Urban PBR CO - 20-02-09 to 26-02-09" xfId="3502"/>
    <cellStyle name="_pgvcl-costal_MIS Dec - 07_JND - 5_Weekly Urban PBR CO - 20-02-09 to 26-02-09 2" xfId="3503"/>
    <cellStyle name="_pgvcl-costal_MIS Dec - 07_JND - 5_Weekly Urban PBR CO - 20-02-09 to 26-02-09 3" xfId="3504"/>
    <cellStyle name="_pgvcl-costal_MIS Dec - 07_JND - 5_Weekly Urban PBR CO - 20-02-09 to 26-02-09 4" xfId="3505"/>
    <cellStyle name="_pgvcl-costal_MIS Dec - 07_JND - 5_Weekly Urban PBR CO - 30-01-09 to 05-02-09" xfId="3506"/>
    <cellStyle name="_pgvcl-costal_MIS Dec - 07_JND - 5_Weekly Urban PBR CO - 30-01-09 to 05-02-09 2" xfId="3507"/>
    <cellStyle name="_pgvcl-costal_MIS Dec - 07_JND - 5_Weekly Urban PBR CO - 30-01-09 to 05-02-09 3" xfId="3508"/>
    <cellStyle name="_pgvcl-costal_MIS Dec - 07_JND - 5_Weekly Urban PBR CO - 30-01-09 to 05-02-09 4" xfId="3509"/>
    <cellStyle name="_pgvcl-costal_MIS Dec - 07_JND - 5_Weekly Urban PBR CO - 9-1-09 to 15.01.09" xfId="3510"/>
    <cellStyle name="_pgvcl-costal_MIS Dec - 07_JND - 5_Weekly Urban PBR CO - 9-1-09 to 15.01.09 2" xfId="3511"/>
    <cellStyle name="_pgvcl-costal_MIS Dec - 07_JND - 5_Weekly Urban PBR CO - 9-1-09 to 15.01.09 3" xfId="3512"/>
    <cellStyle name="_pgvcl-costal_MIS Dec - 07_JND - 5_Weekly Urban PBR CO - 9-1-09 to 15.01.09 4" xfId="3513"/>
    <cellStyle name="_pgvcl-costal_MIS Dec - 07_JND - 5_Weekly Urban PBR CO 01-05-09 to 07-05-09" xfId="3514"/>
    <cellStyle name="_pgvcl-costal_MIS Dec - 07_JND - 5_Weekly Urban PBR CO 01-05-09 to 07-05-09 2" xfId="3515"/>
    <cellStyle name="_pgvcl-costal_MIS Dec - 07_JND - 5_Weekly Urban PBR CO 01-05-09 to 07-05-09 3" xfId="3516"/>
    <cellStyle name="_pgvcl-costal_MIS Dec - 07_JND - 5_Weekly Urban PBR CO 01-05-09 to 07-05-09 4" xfId="3517"/>
    <cellStyle name="_pgvcl-costal_MIS Dec - 07_JND - 5_Weekly Urban PBR CO 10-04-09 to 16-04-09" xfId="3518"/>
    <cellStyle name="_pgvcl-costal_MIS Dec - 07_JND - 5_Weekly Urban PBR CO 10-04-09 to 16-04-09 2" xfId="3519"/>
    <cellStyle name="_pgvcl-costal_MIS Dec - 07_JND - 5_Weekly Urban PBR CO 10-04-09 to 16-04-09 3" xfId="3520"/>
    <cellStyle name="_pgvcl-costal_MIS Dec - 07_JND - 5_Weekly Urban PBR CO 10-04-09 to 16-04-09 4" xfId="3521"/>
    <cellStyle name="_pgvcl-costal_MIS Dec - 07_JND - 7 T3" xfId="3522"/>
    <cellStyle name="_pgvcl-costal_MIS Dec - 07_JND T-3 MIS" xfId="3523"/>
    <cellStyle name="_pgvcl-costal_MIS Dec - 07_JND-5 T3" xfId="3524"/>
    <cellStyle name="_pgvcl-costal_MIS Dec - 07_NEW MIS Jan - 08" xfId="3525"/>
    <cellStyle name="_pgvcl-costal_MIS Dec - 07_NEW MIS Jan - 08_Book-DMTHL" xfId="3526"/>
    <cellStyle name="_pgvcl-costal_MIS Dec - 07_NEW MIS Jan - 08_Comparison" xfId="3527"/>
    <cellStyle name="_pgvcl-costal_MIS Dec - 07_NEW MIS Jan - 08_Comparison 2" xfId="3528"/>
    <cellStyle name="_pgvcl-costal_MIS Dec - 07_NEW MIS Jan - 08_Comparison 3" xfId="3529"/>
    <cellStyle name="_pgvcl-costal_MIS Dec - 07_NEW MIS Jan - 08_Comparison 4" xfId="3530"/>
    <cellStyle name="_pgvcl-costal_MIS Dec - 07_NEW MIS Jan - 08_Details of Selected Urban Feeder" xfId="3531"/>
    <cellStyle name="_pgvcl-costal_MIS Dec - 07_NEW MIS Jan - 08_Details of Selected Urban Feeder 2" xfId="3532"/>
    <cellStyle name="_pgvcl-costal_MIS Dec - 07_NEW MIS Jan - 08_Details of Selected Urban Feeder 3" xfId="3533"/>
    <cellStyle name="_pgvcl-costal_MIS Dec - 07_NEW MIS Jan - 08_Details of Selected Urban Feeder 4" xfId="3534"/>
    <cellStyle name="_pgvcl-costal_MIS Dec - 07_NEW MIS Jan - 08_DHTHL JAN-09" xfId="3535"/>
    <cellStyle name="_pgvcl-costal_MIS Dec - 07_NEW MIS Jan - 08_dnthl Feb-09" xfId="3536"/>
    <cellStyle name="_pgvcl-costal_MIS Dec - 07_NEW MIS Jan - 08_JGYssss" xfId="3537"/>
    <cellStyle name="_pgvcl-costal_MIS Dec - 07_NEW MIS Jan - 08_JGYssss 2" xfId="3538"/>
    <cellStyle name="_pgvcl-costal_MIS Dec - 07_NEW MIS Jan - 08_JGYssss 3" xfId="3539"/>
    <cellStyle name="_pgvcl-costal_MIS Dec - 07_NEW MIS Jan - 08_JGYssss 4" xfId="3540"/>
    <cellStyle name="_pgvcl-costal_MIS Dec - 07_NEW MIS Jan - 08_New MIS Sheets" xfId="3541"/>
    <cellStyle name="_pgvcl-costal_MIS Dec - 07_NEW MIS Jan - 08_New MIS Sheets 2" xfId="3542"/>
    <cellStyle name="_pgvcl-costal_MIS Dec - 07_NEW MIS Jan - 08_New MIS Sheets 3" xfId="3543"/>
    <cellStyle name="_pgvcl-costal_MIS Dec - 07_NEW MIS Jan - 08_New MIS Sheets 4" xfId="3544"/>
    <cellStyle name="_pgvcl-costal_MIS Dec - 07_NEW MIS Jan - 08_PBR" xfId="3545"/>
    <cellStyle name="_pgvcl-costal_MIS Dec - 07_NEW MIS Jan - 08_PBR 2" xfId="3546"/>
    <cellStyle name="_pgvcl-costal_MIS Dec - 07_NEW MIS Jan - 08_PBR 3" xfId="3547"/>
    <cellStyle name="_pgvcl-costal_MIS Dec - 07_NEW MIS Jan - 08_PBR 4" xfId="3548"/>
    <cellStyle name="_pgvcl-costal_MIS Dec - 07_NEW MIS Jan - 08_PBR CO_DAILY REPORT GIS - 20-01-09" xfId="3549"/>
    <cellStyle name="_pgvcl-costal_MIS Dec - 07_NEW MIS Jan - 08_PBR CO_DAILY REPORT GIS - 20-01-09 2" xfId="3550"/>
    <cellStyle name="_pgvcl-costal_MIS Dec - 07_NEW MIS Jan - 08_PBR CO_DAILY REPORT GIS - 20-01-09 3" xfId="3551"/>
    <cellStyle name="_pgvcl-costal_MIS Dec - 07_NEW MIS Jan - 08_PBR CO_DAILY REPORT GIS - 20-01-09 4" xfId="3552"/>
    <cellStyle name="_pgvcl-costal_MIS Dec - 07_NEW MIS Jan - 08_T&amp;D August-08" xfId="3553"/>
    <cellStyle name="_pgvcl-costal_MIS Dec - 07_NEW MIS Jan - 08_T&amp;D August-08 2" xfId="3554"/>
    <cellStyle name="_pgvcl-costal_MIS Dec - 07_NEW MIS Jan - 08_T&amp;D August-08 3" xfId="3555"/>
    <cellStyle name="_pgvcl-costal_MIS Dec - 07_NEW MIS Jan - 08_T&amp;D August-08 4" xfId="3556"/>
    <cellStyle name="_pgvcl-costal_MIS Dec - 07_NEW MIS Jan - 08_T&amp;D Dec-08" xfId="3557"/>
    <cellStyle name="_pgvcl-costal_MIS Dec - 07_NEW MIS Jan - 08_T&amp;D Dec-08 2" xfId="3558"/>
    <cellStyle name="_pgvcl-costal_MIS Dec - 07_NEW MIS Jan - 08_T&amp;D Dec-08 3" xfId="3559"/>
    <cellStyle name="_pgvcl-costal_MIS Dec - 07_NEW MIS Jan - 08_T&amp;D Dec-08 4" xfId="3560"/>
    <cellStyle name="_pgvcl-costal_MIS Dec - 07_NEW MIS Jan - 08_T&amp;D July-08" xfId="3561"/>
    <cellStyle name="_pgvcl-costal_MIS Dec - 07_NEW MIS Jan - 08_T&amp;D July-08 2" xfId="3562"/>
    <cellStyle name="_pgvcl-costal_MIS Dec - 07_NEW MIS Jan - 08_T&amp;D July-08 3" xfId="3563"/>
    <cellStyle name="_pgvcl-costal_MIS Dec - 07_NEW MIS Jan - 08_T&amp;D July-08 4" xfId="3564"/>
    <cellStyle name="_pgvcl-costal_MIS Dec - 07_NEW MIS Jan - 08_T&amp;D MAR--09" xfId="3565"/>
    <cellStyle name="_pgvcl-costal_MIS Dec - 07_NEW MIS Jan - 08_T&amp;D MAR--09 2" xfId="3566"/>
    <cellStyle name="_pgvcl-costal_MIS Dec - 07_NEW MIS Jan - 08_T&amp;D MAR--09 3" xfId="3567"/>
    <cellStyle name="_pgvcl-costal_MIS Dec - 07_NEW MIS Jan - 08_T&amp;D MAR--09 4" xfId="3568"/>
    <cellStyle name="_pgvcl-costal_MIS Dec - 07_NEW MIS Jan - 08_Urban Weekly 8 MAY 09" xfId="3569"/>
    <cellStyle name="_pgvcl-costal_MIS Dec - 07_NEW MIS Jan - 08_URBAN WEEKLY PBR CO" xfId="3570"/>
    <cellStyle name="_pgvcl-costal_MIS Dec - 07_NEW MIS Jan - 08_URBAN WEEKLY PBR CO 2" xfId="3571"/>
    <cellStyle name="_pgvcl-costal_MIS Dec - 07_NEW MIS Jan - 08_URBAN WEEKLY PBR CO 3" xfId="3572"/>
    <cellStyle name="_pgvcl-costal_MIS Dec - 07_NEW MIS Jan - 08_URBAN WEEKLY PBR CO 4" xfId="3573"/>
    <cellStyle name="_pgvcl-costal_MIS Dec - 07_NEW MIS Jan - 08_Weekly Urban PBR CO - 04-04-09 to 12-04-09" xfId="3574"/>
    <cellStyle name="_pgvcl-costal_MIS Dec - 07_NEW MIS Jan - 08_Weekly Urban PBR CO - 04-04-09 to 12-04-09 2" xfId="3575"/>
    <cellStyle name="_pgvcl-costal_MIS Dec - 07_NEW MIS Jan - 08_Weekly Urban PBR CO - 04-04-09 to 12-04-09 3" xfId="3576"/>
    <cellStyle name="_pgvcl-costal_MIS Dec - 07_NEW MIS Jan - 08_Weekly Urban PBR CO - 04-04-09 to 12-04-09 4" xfId="3577"/>
    <cellStyle name="_pgvcl-costal_MIS Dec - 07_NEW MIS Jan - 08_Weekly Urban PBR CO - 06-03-09 to 12-03-09" xfId="3578"/>
    <cellStyle name="_pgvcl-costal_MIS Dec - 07_NEW MIS Jan - 08_Weekly Urban PBR CO - 06-03-09 to 12-03-09 2" xfId="3579"/>
    <cellStyle name="_pgvcl-costal_MIS Dec - 07_NEW MIS Jan - 08_Weekly Urban PBR CO - 06-03-09 to 12-03-09 3" xfId="3580"/>
    <cellStyle name="_pgvcl-costal_MIS Dec - 07_NEW MIS Jan - 08_Weekly Urban PBR CO - 06-03-09 to 12-03-09 4" xfId="3581"/>
    <cellStyle name="_pgvcl-costal_MIS Dec - 07_NEW MIS Jan - 08_Weekly Urban PBR CO - 20-02-09 to 26-02-09" xfId="3582"/>
    <cellStyle name="_pgvcl-costal_MIS Dec - 07_NEW MIS Jan - 08_Weekly Urban PBR CO - 20-02-09 to 26-02-09 2" xfId="3583"/>
    <cellStyle name="_pgvcl-costal_MIS Dec - 07_NEW MIS Jan - 08_Weekly Urban PBR CO - 20-02-09 to 26-02-09 3" xfId="3584"/>
    <cellStyle name="_pgvcl-costal_MIS Dec - 07_NEW MIS Jan - 08_Weekly Urban PBR CO - 20-02-09 to 26-02-09 4" xfId="3585"/>
    <cellStyle name="_pgvcl-costal_MIS Dec - 07_NEW MIS Jan - 08_Weekly Urban PBR CO - 30-01-09 to 05-02-09" xfId="3586"/>
    <cellStyle name="_pgvcl-costal_MIS Dec - 07_NEW MIS Jan - 08_Weekly Urban PBR CO - 30-01-09 to 05-02-09 2" xfId="3587"/>
    <cellStyle name="_pgvcl-costal_MIS Dec - 07_NEW MIS Jan - 08_Weekly Urban PBR CO - 30-01-09 to 05-02-09 3" xfId="3588"/>
    <cellStyle name="_pgvcl-costal_MIS Dec - 07_NEW MIS Jan - 08_Weekly Urban PBR CO - 30-01-09 to 05-02-09 4" xfId="3589"/>
    <cellStyle name="_pgvcl-costal_MIS Dec - 07_NEW MIS Jan - 08_Weekly Urban PBR CO - 9-1-09 to 15.01.09" xfId="3590"/>
    <cellStyle name="_pgvcl-costal_MIS Dec - 07_NEW MIS Jan - 08_Weekly Urban PBR CO - 9-1-09 to 15.01.09 2" xfId="3591"/>
    <cellStyle name="_pgvcl-costal_MIS Dec - 07_NEW MIS Jan - 08_Weekly Urban PBR CO - 9-1-09 to 15.01.09 3" xfId="3592"/>
    <cellStyle name="_pgvcl-costal_MIS Dec - 07_NEW MIS Jan - 08_Weekly Urban PBR CO - 9-1-09 to 15.01.09 4" xfId="3593"/>
    <cellStyle name="_pgvcl-costal_MIS Dec - 07_NEW MIS Jan - 08_Weekly Urban PBR CO 01-05-09 to 07-05-09" xfId="3594"/>
    <cellStyle name="_pgvcl-costal_MIS Dec - 07_NEW MIS Jan - 08_Weekly Urban PBR CO 01-05-09 to 07-05-09 2" xfId="3595"/>
    <cellStyle name="_pgvcl-costal_MIS Dec - 07_NEW MIS Jan - 08_Weekly Urban PBR CO 01-05-09 to 07-05-09 3" xfId="3596"/>
    <cellStyle name="_pgvcl-costal_MIS Dec - 07_NEW MIS Jan - 08_Weekly Urban PBR CO 01-05-09 to 07-05-09 4" xfId="3597"/>
    <cellStyle name="_pgvcl-costal_MIS Dec - 07_NEW MIS Jan - 08_Weekly Urban PBR CO 10-04-09 to 16-04-09" xfId="3598"/>
    <cellStyle name="_pgvcl-costal_MIS Dec - 07_NEW MIS Jan - 08_Weekly Urban PBR CO 10-04-09 to 16-04-09 2" xfId="3599"/>
    <cellStyle name="_pgvcl-costal_MIS Dec - 07_NEW MIS Jan - 08_Weekly Urban PBR CO 10-04-09 to 16-04-09 3" xfId="3600"/>
    <cellStyle name="_pgvcl-costal_MIS Dec - 07_NEW MIS Jan - 08_Weekly Urban PBR CO 10-04-09 to 16-04-09 4" xfId="3601"/>
    <cellStyle name="_pgvcl-costal_MIS Dec - 07_New MIS Sheets" xfId="3602"/>
    <cellStyle name="_pgvcl-costal_MIS Dec - 07_New MIS Sheets 2" xfId="3603"/>
    <cellStyle name="_pgvcl-costal_MIS Dec - 07_New MIS Sheets 3" xfId="3604"/>
    <cellStyle name="_pgvcl-costal_MIS Dec - 07_New MIS Sheets 4" xfId="3605"/>
    <cellStyle name="_pgvcl-costal_MIS Dec - 07_PBR" xfId="3606"/>
    <cellStyle name="_pgvcl-costal_MIS Dec - 07_PBR 2" xfId="3607"/>
    <cellStyle name="_pgvcl-costal_MIS Dec - 07_PBR 3" xfId="3608"/>
    <cellStyle name="_pgvcl-costal_MIS Dec - 07_PBR 4" xfId="3609"/>
    <cellStyle name="_pgvcl-costal_MIS Dec - 07_PBR CO_DAILY REPORT GIS - 20-01-09" xfId="3610"/>
    <cellStyle name="_pgvcl-costal_MIS Dec - 07_PBR CO_DAILY REPORT GIS - 20-01-09 2" xfId="3611"/>
    <cellStyle name="_pgvcl-costal_MIS Dec - 07_PBR CO_DAILY REPORT GIS - 20-01-09 3" xfId="3612"/>
    <cellStyle name="_pgvcl-costal_MIS Dec - 07_PBR CO_DAILY REPORT GIS - 20-01-09 4" xfId="3613"/>
    <cellStyle name="_pgvcl-costal_MIS Dec - 07_POWER FILED 17-08-09" xfId="3614"/>
    <cellStyle name="_pgvcl-costal_MIS Dec - 07_POWER FILED 17-08-09 2" xfId="3615"/>
    <cellStyle name="_pgvcl-costal_MIS Dec - 07_POWER FILED 17-08-09 3" xfId="3616"/>
    <cellStyle name="_pgvcl-costal_MIS Dec - 07_POWER FILED 17-08-09 4" xfId="3617"/>
    <cellStyle name="_pgvcl-costal_MIS Dec - 07_SE 14-05-09" xfId="3618"/>
    <cellStyle name="_pgvcl-costal_MIS Dec - 07_SE 14-05-09 2" xfId="3619"/>
    <cellStyle name="_pgvcl-costal_MIS Dec - 07_SE 14-05-09 3" xfId="3620"/>
    <cellStyle name="_pgvcl-costal_MIS Dec - 07_SE 14-05-09 4" xfId="3621"/>
    <cellStyle name="_pgvcl-costal_MIS Dec - 07_Soft Copy of Tech-2" xfId="3622"/>
    <cellStyle name="_pgvcl-costal_MIS Dec - 07_Soft Copy of Tech-2 2" xfId="3623"/>
    <cellStyle name="_pgvcl-costal_MIS Dec - 07_Soft Copy of Tech-2 3" xfId="3624"/>
    <cellStyle name="_pgvcl-costal_MIS Dec - 07_Soft Copy of Tech-2 4" xfId="3625"/>
    <cellStyle name="_pgvcl-costal_MIS Dec - 07_SUMM Shreem-21-08-09" xfId="3626"/>
    <cellStyle name="_pgvcl-costal_MIS Dec - 07_SUMM Shreem-21-08-09 2" xfId="3627"/>
    <cellStyle name="_pgvcl-costal_MIS Dec - 07_SUMM Shreem-21-08-09 3" xfId="3628"/>
    <cellStyle name="_pgvcl-costal_MIS Dec - 07_SUMM Shreem-21-08-09 4" xfId="3629"/>
    <cellStyle name="_pgvcl-costal_MIS Dec - 07_T&amp;D August-08" xfId="3630"/>
    <cellStyle name="_pgvcl-costal_MIS Dec - 07_T&amp;D August-08 2" xfId="3631"/>
    <cellStyle name="_pgvcl-costal_MIS Dec - 07_T&amp;D August-08 3" xfId="3632"/>
    <cellStyle name="_pgvcl-costal_MIS Dec - 07_T&amp;D August-08 4" xfId="3633"/>
    <cellStyle name="_pgvcl-costal_MIS Dec - 07_T&amp;D Dec-08" xfId="3634"/>
    <cellStyle name="_pgvcl-costal_MIS Dec - 07_T&amp;D Dec-08 2" xfId="3635"/>
    <cellStyle name="_pgvcl-costal_MIS Dec - 07_T&amp;D Dec-08 3" xfId="3636"/>
    <cellStyle name="_pgvcl-costal_MIS Dec - 07_T&amp;D Dec-08 4" xfId="3637"/>
    <cellStyle name="_pgvcl-costal_MIS Dec - 07_T&amp;D July-08" xfId="3638"/>
    <cellStyle name="_pgvcl-costal_MIS Dec - 07_T&amp;D July-08 2" xfId="3639"/>
    <cellStyle name="_pgvcl-costal_MIS Dec - 07_T&amp;D July-08 3" xfId="3640"/>
    <cellStyle name="_pgvcl-costal_MIS Dec - 07_T&amp;D July-08 4" xfId="3641"/>
    <cellStyle name="_pgvcl-costal_MIS Dec - 07_T&amp;D MAR--09" xfId="3642"/>
    <cellStyle name="_pgvcl-costal_MIS Dec - 07_T&amp;D MAR--09 2" xfId="3643"/>
    <cellStyle name="_pgvcl-costal_MIS Dec - 07_T&amp;D MAR--09 3" xfId="3644"/>
    <cellStyle name="_pgvcl-costal_MIS Dec - 07_T&amp;D MAR--09 4" xfId="3645"/>
    <cellStyle name="_pgvcl-costal_MIS Dec - 07_TECH-2 SOFT COPY" xfId="3646"/>
    <cellStyle name="_pgvcl-costal_MIS Dec - 07_TECH-2 SOFT COPY 2" xfId="3647"/>
    <cellStyle name="_pgvcl-costal_MIS Dec - 07_TECH-2 SOFT COPY 3" xfId="3648"/>
    <cellStyle name="_pgvcl-costal_MIS Dec - 07_TECH-2 SOFT COPY 4" xfId="3649"/>
    <cellStyle name="_pgvcl-costal_MIS Dec - 07_TRANSFORMER DETAIL." xfId="3650"/>
    <cellStyle name="_pgvcl-costal_MIS Dec - 07_TRANSFORMER DETAIL. 2" xfId="3651"/>
    <cellStyle name="_pgvcl-costal_MIS Dec - 07_TRANSFORMER DETAIL. 3" xfId="3652"/>
    <cellStyle name="_pgvcl-costal_MIS Dec - 07_TRANSFORMER DETAIL. 4" xfId="3653"/>
    <cellStyle name="_pgvcl-costal_MIS Dec - 07_Urban Weekly 8 MAY 09" xfId="3654"/>
    <cellStyle name="_pgvcl-costal_MIS Dec - 07_URBAN WEEKLY PBR CO" xfId="3655"/>
    <cellStyle name="_pgvcl-costal_MIS Dec - 07_URBAN WEEKLY PBR CO 2" xfId="3656"/>
    <cellStyle name="_pgvcl-costal_MIS Dec - 07_URBAN WEEKLY PBR CO 3" xfId="3657"/>
    <cellStyle name="_pgvcl-costal_MIS Dec - 07_URBAN WEEKLY PBR CO 4" xfId="3658"/>
    <cellStyle name="_pgvcl-costal_MIS Dec - 07_Weekly Urban PBR CO - 04-04-09 to 12-04-09" xfId="3659"/>
    <cellStyle name="_pgvcl-costal_MIS Dec - 07_Weekly Urban PBR CO - 04-04-09 to 12-04-09 2" xfId="3660"/>
    <cellStyle name="_pgvcl-costal_MIS Dec - 07_Weekly Urban PBR CO - 04-04-09 to 12-04-09 3" xfId="3661"/>
    <cellStyle name="_pgvcl-costal_MIS Dec - 07_Weekly Urban PBR CO - 04-04-09 to 12-04-09 4" xfId="3662"/>
    <cellStyle name="_pgvcl-costal_MIS Dec - 07_Weekly Urban PBR CO - 06-03-09 to 12-03-09" xfId="3663"/>
    <cellStyle name="_pgvcl-costal_MIS Dec - 07_Weekly Urban PBR CO - 06-03-09 to 12-03-09 2" xfId="3664"/>
    <cellStyle name="_pgvcl-costal_MIS Dec - 07_Weekly Urban PBR CO - 06-03-09 to 12-03-09 3" xfId="3665"/>
    <cellStyle name="_pgvcl-costal_MIS Dec - 07_Weekly Urban PBR CO - 06-03-09 to 12-03-09 4" xfId="3666"/>
    <cellStyle name="_pgvcl-costal_MIS Dec - 07_Weekly Urban PBR CO - 20-02-09 to 26-02-09" xfId="3667"/>
    <cellStyle name="_pgvcl-costal_MIS Dec - 07_Weekly Urban PBR CO - 20-02-09 to 26-02-09 2" xfId="3668"/>
    <cellStyle name="_pgvcl-costal_MIS Dec - 07_Weekly Urban PBR CO - 20-02-09 to 26-02-09 3" xfId="3669"/>
    <cellStyle name="_pgvcl-costal_MIS Dec - 07_Weekly Urban PBR CO - 20-02-09 to 26-02-09 4" xfId="3670"/>
    <cellStyle name="_pgvcl-costal_MIS Dec - 07_Weekly Urban PBR CO - 30-01-09 to 05-02-09" xfId="3671"/>
    <cellStyle name="_pgvcl-costal_MIS Dec - 07_Weekly Urban PBR CO - 30-01-09 to 05-02-09 2" xfId="3672"/>
    <cellStyle name="_pgvcl-costal_MIS Dec - 07_Weekly Urban PBR CO - 30-01-09 to 05-02-09 3" xfId="3673"/>
    <cellStyle name="_pgvcl-costal_MIS Dec - 07_Weekly Urban PBR CO - 30-01-09 to 05-02-09 4" xfId="3674"/>
    <cellStyle name="_pgvcl-costal_MIS Dec - 07_Weekly Urban PBR CO - 9-1-09 to 15.01.09" xfId="3675"/>
    <cellStyle name="_pgvcl-costal_MIS Dec - 07_Weekly Urban PBR CO - 9-1-09 to 15.01.09 2" xfId="3676"/>
    <cellStyle name="_pgvcl-costal_MIS Dec - 07_Weekly Urban PBR CO - 9-1-09 to 15.01.09 3" xfId="3677"/>
    <cellStyle name="_pgvcl-costal_MIS Dec - 07_Weekly Urban PBR CO - 9-1-09 to 15.01.09 4" xfId="3678"/>
    <cellStyle name="_pgvcl-costal_MIS Dec - 07_Weekly Urban PBR CO 01-05-09 to 07-05-09" xfId="3679"/>
    <cellStyle name="_pgvcl-costal_MIS Dec - 07_Weekly Urban PBR CO 01-05-09 to 07-05-09 2" xfId="3680"/>
    <cellStyle name="_pgvcl-costal_MIS Dec - 07_Weekly Urban PBR CO 01-05-09 to 07-05-09 3" xfId="3681"/>
    <cellStyle name="_pgvcl-costal_MIS Dec - 07_Weekly Urban PBR CO 01-05-09 to 07-05-09 4" xfId="3682"/>
    <cellStyle name="_pgvcl-costal_MIS Dec - 07_Weekly Urban PBR CO 10-04-09 to 16-04-09" xfId="3683"/>
    <cellStyle name="_pgvcl-costal_MIS Dec - 07_Weekly Urban PBR CO 10-04-09 to 16-04-09 2" xfId="3684"/>
    <cellStyle name="_pgvcl-costal_MIS Dec - 07_Weekly Urban PBR CO 10-04-09 to 16-04-09 3" xfId="3685"/>
    <cellStyle name="_pgvcl-costal_MIS Dec - 07_Weekly Urban PBR CO 10-04-09 to 16-04-09 4" xfId="3686"/>
    <cellStyle name="_pgvcl-costal_MIS Jan - 08" xfId="3687"/>
    <cellStyle name="_pgvcl-costal_MIS Jan - 08_Book-DMTHL" xfId="3688"/>
    <cellStyle name="_pgvcl-costal_MIS Jan - 08_Comparison" xfId="3689"/>
    <cellStyle name="_pgvcl-costal_MIS Jan - 08_Comparison 2" xfId="3690"/>
    <cellStyle name="_pgvcl-costal_MIS Jan - 08_Comparison 3" xfId="3691"/>
    <cellStyle name="_pgvcl-costal_MIS Jan - 08_Comparison 4" xfId="3692"/>
    <cellStyle name="_pgvcl-costal_MIS Jan - 08_Details of Selected Urban Feeder" xfId="3693"/>
    <cellStyle name="_pgvcl-costal_MIS Jan - 08_Details of Selected Urban Feeder 2" xfId="3694"/>
    <cellStyle name="_pgvcl-costal_MIS Jan - 08_Details of Selected Urban Feeder 3" xfId="3695"/>
    <cellStyle name="_pgvcl-costal_MIS Jan - 08_Details of Selected Urban Feeder 4" xfId="3696"/>
    <cellStyle name="_pgvcl-costal_MIS Jan - 08_DHTHL JAN-09" xfId="3697"/>
    <cellStyle name="_pgvcl-costal_MIS Jan - 08_dnthl Feb-09" xfId="3698"/>
    <cellStyle name="_pgvcl-costal_MIS Jan - 08_JGYssss" xfId="3699"/>
    <cellStyle name="_pgvcl-costal_MIS Jan - 08_JGYssss 2" xfId="3700"/>
    <cellStyle name="_pgvcl-costal_MIS Jan - 08_JGYssss 3" xfId="3701"/>
    <cellStyle name="_pgvcl-costal_MIS Jan - 08_JGYssss 4" xfId="3702"/>
    <cellStyle name="_pgvcl-costal_MIS Jan - 08_JND - 5" xfId="3703"/>
    <cellStyle name="_pgvcl-costal_MIS Jan - 08_JND - 5_Book-DMTHL" xfId="3704"/>
    <cellStyle name="_pgvcl-costal_MIS Jan - 08_JND - 5_Comparison" xfId="3705"/>
    <cellStyle name="_pgvcl-costal_MIS Jan - 08_JND - 5_Comparison 2" xfId="3706"/>
    <cellStyle name="_pgvcl-costal_MIS Jan - 08_JND - 5_Comparison 3" xfId="3707"/>
    <cellStyle name="_pgvcl-costal_MIS Jan - 08_JND - 5_Comparison 4" xfId="3708"/>
    <cellStyle name="_pgvcl-costal_MIS Jan - 08_JND - 5_Details of Selected Urban Feeder" xfId="3709"/>
    <cellStyle name="_pgvcl-costal_MIS Jan - 08_JND - 5_Details of Selected Urban Feeder 2" xfId="3710"/>
    <cellStyle name="_pgvcl-costal_MIS Jan - 08_JND - 5_Details of Selected Urban Feeder 3" xfId="3711"/>
    <cellStyle name="_pgvcl-costal_MIS Jan - 08_JND - 5_Details of Selected Urban Feeder 4" xfId="3712"/>
    <cellStyle name="_pgvcl-costal_MIS Jan - 08_JND - 5_DHTHL JAN-09" xfId="3713"/>
    <cellStyle name="_pgvcl-costal_MIS Jan - 08_JND - 5_dnthl Feb-09" xfId="3714"/>
    <cellStyle name="_pgvcl-costal_MIS Jan - 08_JND - 5_JGYssss" xfId="3715"/>
    <cellStyle name="_pgvcl-costal_MIS Jan - 08_JND - 5_JGYssss 2" xfId="3716"/>
    <cellStyle name="_pgvcl-costal_MIS Jan - 08_JND - 5_JGYssss 3" xfId="3717"/>
    <cellStyle name="_pgvcl-costal_MIS Jan - 08_JND - 5_JGYssss 4" xfId="3718"/>
    <cellStyle name="_pgvcl-costal_MIS Jan - 08_JND - 5_New MIS Sheets" xfId="3719"/>
    <cellStyle name="_pgvcl-costal_MIS Jan - 08_JND - 5_New MIS Sheets 2" xfId="3720"/>
    <cellStyle name="_pgvcl-costal_MIS Jan - 08_JND - 5_New MIS Sheets 3" xfId="3721"/>
    <cellStyle name="_pgvcl-costal_MIS Jan - 08_JND - 5_New MIS Sheets 4" xfId="3722"/>
    <cellStyle name="_pgvcl-costal_MIS Jan - 08_JND - 5_PBR" xfId="3723"/>
    <cellStyle name="_pgvcl-costal_MIS Jan - 08_JND - 5_PBR 2" xfId="3724"/>
    <cellStyle name="_pgvcl-costal_MIS Jan - 08_JND - 5_PBR 3" xfId="3725"/>
    <cellStyle name="_pgvcl-costal_MIS Jan - 08_JND - 5_PBR 4" xfId="3726"/>
    <cellStyle name="_pgvcl-costal_MIS Jan - 08_JND - 5_PBR CO_DAILY REPORT GIS - 20-01-09" xfId="3727"/>
    <cellStyle name="_pgvcl-costal_MIS Jan - 08_JND - 5_PBR CO_DAILY REPORT GIS - 20-01-09 2" xfId="3728"/>
    <cellStyle name="_pgvcl-costal_MIS Jan - 08_JND - 5_PBR CO_DAILY REPORT GIS - 20-01-09 3" xfId="3729"/>
    <cellStyle name="_pgvcl-costal_MIS Jan - 08_JND - 5_PBR CO_DAILY REPORT GIS - 20-01-09 4" xfId="3730"/>
    <cellStyle name="_pgvcl-costal_MIS Jan - 08_JND - 5_T&amp;D August-08" xfId="3731"/>
    <cellStyle name="_pgvcl-costal_MIS Jan - 08_JND - 5_T&amp;D August-08 2" xfId="3732"/>
    <cellStyle name="_pgvcl-costal_MIS Jan - 08_JND - 5_T&amp;D August-08 3" xfId="3733"/>
    <cellStyle name="_pgvcl-costal_MIS Jan - 08_JND - 5_T&amp;D August-08 4" xfId="3734"/>
    <cellStyle name="_pgvcl-costal_MIS Jan - 08_JND - 5_T&amp;D Dec-08" xfId="3735"/>
    <cellStyle name="_pgvcl-costal_MIS Jan - 08_JND - 5_T&amp;D Dec-08 2" xfId="3736"/>
    <cellStyle name="_pgvcl-costal_MIS Jan - 08_JND - 5_T&amp;D Dec-08 3" xfId="3737"/>
    <cellStyle name="_pgvcl-costal_MIS Jan - 08_JND - 5_T&amp;D Dec-08 4" xfId="3738"/>
    <cellStyle name="_pgvcl-costal_MIS Jan - 08_JND - 5_T&amp;D July-08" xfId="3739"/>
    <cellStyle name="_pgvcl-costal_MIS Jan - 08_JND - 5_T&amp;D July-08 2" xfId="3740"/>
    <cellStyle name="_pgvcl-costal_MIS Jan - 08_JND - 5_T&amp;D July-08 3" xfId="3741"/>
    <cellStyle name="_pgvcl-costal_MIS Jan - 08_JND - 5_T&amp;D July-08 4" xfId="3742"/>
    <cellStyle name="_pgvcl-costal_MIS Jan - 08_JND - 5_T&amp;D MAR--09" xfId="3743"/>
    <cellStyle name="_pgvcl-costal_MIS Jan - 08_JND - 5_T&amp;D MAR--09 2" xfId="3744"/>
    <cellStyle name="_pgvcl-costal_MIS Jan - 08_JND - 5_T&amp;D MAR--09 3" xfId="3745"/>
    <cellStyle name="_pgvcl-costal_MIS Jan - 08_JND - 5_T&amp;D MAR--09 4" xfId="3746"/>
    <cellStyle name="_pgvcl-costal_MIS Jan - 08_JND - 5_Urban Weekly 8 MAY 09" xfId="3747"/>
    <cellStyle name="_pgvcl-costal_MIS Jan - 08_JND - 5_URBAN WEEKLY PBR CO" xfId="3748"/>
    <cellStyle name="_pgvcl-costal_MIS Jan - 08_JND - 5_URBAN WEEKLY PBR CO 2" xfId="3749"/>
    <cellStyle name="_pgvcl-costal_MIS Jan - 08_JND - 5_URBAN WEEKLY PBR CO 3" xfId="3750"/>
    <cellStyle name="_pgvcl-costal_MIS Jan - 08_JND - 5_URBAN WEEKLY PBR CO 4" xfId="3751"/>
    <cellStyle name="_pgvcl-costal_MIS Jan - 08_JND - 5_Weekly Urban PBR CO - 04-04-09 to 12-04-09" xfId="3752"/>
    <cellStyle name="_pgvcl-costal_MIS Jan - 08_JND - 5_Weekly Urban PBR CO - 04-04-09 to 12-04-09 2" xfId="3753"/>
    <cellStyle name="_pgvcl-costal_MIS Jan - 08_JND - 5_Weekly Urban PBR CO - 04-04-09 to 12-04-09 3" xfId="3754"/>
    <cellStyle name="_pgvcl-costal_MIS Jan - 08_JND - 5_Weekly Urban PBR CO - 04-04-09 to 12-04-09 4" xfId="3755"/>
    <cellStyle name="_pgvcl-costal_MIS Jan - 08_JND - 5_Weekly Urban PBR CO - 06-03-09 to 12-03-09" xfId="3756"/>
    <cellStyle name="_pgvcl-costal_MIS Jan - 08_JND - 5_Weekly Urban PBR CO - 06-03-09 to 12-03-09 2" xfId="3757"/>
    <cellStyle name="_pgvcl-costal_MIS Jan - 08_JND - 5_Weekly Urban PBR CO - 06-03-09 to 12-03-09 3" xfId="3758"/>
    <cellStyle name="_pgvcl-costal_MIS Jan - 08_JND - 5_Weekly Urban PBR CO - 06-03-09 to 12-03-09 4" xfId="3759"/>
    <cellStyle name="_pgvcl-costal_MIS Jan - 08_JND - 5_Weekly Urban PBR CO - 20-02-09 to 26-02-09" xfId="3760"/>
    <cellStyle name="_pgvcl-costal_MIS Jan - 08_JND - 5_Weekly Urban PBR CO - 20-02-09 to 26-02-09 2" xfId="3761"/>
    <cellStyle name="_pgvcl-costal_MIS Jan - 08_JND - 5_Weekly Urban PBR CO - 20-02-09 to 26-02-09 3" xfId="3762"/>
    <cellStyle name="_pgvcl-costal_MIS Jan - 08_JND - 5_Weekly Urban PBR CO - 20-02-09 to 26-02-09 4" xfId="3763"/>
    <cellStyle name="_pgvcl-costal_MIS Jan - 08_JND - 5_Weekly Urban PBR CO - 30-01-09 to 05-02-09" xfId="3764"/>
    <cellStyle name="_pgvcl-costal_MIS Jan - 08_JND - 5_Weekly Urban PBR CO - 30-01-09 to 05-02-09 2" xfId="3765"/>
    <cellStyle name="_pgvcl-costal_MIS Jan - 08_JND - 5_Weekly Urban PBR CO - 30-01-09 to 05-02-09 3" xfId="3766"/>
    <cellStyle name="_pgvcl-costal_MIS Jan - 08_JND - 5_Weekly Urban PBR CO - 30-01-09 to 05-02-09 4" xfId="3767"/>
    <cellStyle name="_pgvcl-costal_MIS Jan - 08_JND - 5_Weekly Urban PBR CO - 9-1-09 to 15.01.09" xfId="3768"/>
    <cellStyle name="_pgvcl-costal_MIS Jan - 08_JND - 5_Weekly Urban PBR CO - 9-1-09 to 15.01.09 2" xfId="3769"/>
    <cellStyle name="_pgvcl-costal_MIS Jan - 08_JND - 5_Weekly Urban PBR CO - 9-1-09 to 15.01.09 3" xfId="3770"/>
    <cellStyle name="_pgvcl-costal_MIS Jan - 08_JND - 5_Weekly Urban PBR CO - 9-1-09 to 15.01.09 4" xfId="3771"/>
    <cellStyle name="_pgvcl-costal_MIS Jan - 08_JND - 5_Weekly Urban PBR CO 01-05-09 to 07-05-09" xfId="3772"/>
    <cellStyle name="_pgvcl-costal_MIS Jan - 08_JND - 5_Weekly Urban PBR CO 01-05-09 to 07-05-09 2" xfId="3773"/>
    <cellStyle name="_pgvcl-costal_MIS Jan - 08_JND - 5_Weekly Urban PBR CO 01-05-09 to 07-05-09 3" xfId="3774"/>
    <cellStyle name="_pgvcl-costal_MIS Jan - 08_JND - 5_Weekly Urban PBR CO 01-05-09 to 07-05-09 4" xfId="3775"/>
    <cellStyle name="_pgvcl-costal_MIS Jan - 08_JND - 5_Weekly Urban PBR CO 10-04-09 to 16-04-09" xfId="3776"/>
    <cellStyle name="_pgvcl-costal_MIS Jan - 08_JND - 5_Weekly Urban PBR CO 10-04-09 to 16-04-09 2" xfId="3777"/>
    <cellStyle name="_pgvcl-costal_MIS Jan - 08_JND - 5_Weekly Urban PBR CO 10-04-09 to 16-04-09 3" xfId="3778"/>
    <cellStyle name="_pgvcl-costal_MIS Jan - 08_JND - 5_Weekly Urban PBR CO 10-04-09 to 16-04-09 4" xfId="3779"/>
    <cellStyle name="_pgvcl-costal_MIS Jan - 08_NEW MIS Jan - 08" xfId="3780"/>
    <cellStyle name="_pgvcl-costal_MIS Jan - 08_NEW MIS Jan - 08_Book-DMTHL" xfId="3781"/>
    <cellStyle name="_pgvcl-costal_MIS Jan - 08_NEW MIS Jan - 08_Comparison" xfId="3782"/>
    <cellStyle name="_pgvcl-costal_MIS Jan - 08_NEW MIS Jan - 08_Comparison 2" xfId="3783"/>
    <cellStyle name="_pgvcl-costal_MIS Jan - 08_NEW MIS Jan - 08_Comparison 3" xfId="3784"/>
    <cellStyle name="_pgvcl-costal_MIS Jan - 08_NEW MIS Jan - 08_Comparison 4" xfId="3785"/>
    <cellStyle name="_pgvcl-costal_MIS Jan - 08_NEW MIS Jan - 08_Details of Selected Urban Feeder" xfId="3786"/>
    <cellStyle name="_pgvcl-costal_MIS Jan - 08_NEW MIS Jan - 08_Details of Selected Urban Feeder 2" xfId="3787"/>
    <cellStyle name="_pgvcl-costal_MIS Jan - 08_NEW MIS Jan - 08_Details of Selected Urban Feeder 3" xfId="3788"/>
    <cellStyle name="_pgvcl-costal_MIS Jan - 08_NEW MIS Jan - 08_Details of Selected Urban Feeder 4" xfId="3789"/>
    <cellStyle name="_pgvcl-costal_MIS Jan - 08_NEW MIS Jan - 08_DHTHL JAN-09" xfId="3790"/>
    <cellStyle name="_pgvcl-costal_MIS Jan - 08_NEW MIS Jan - 08_dnthl Feb-09" xfId="3791"/>
    <cellStyle name="_pgvcl-costal_MIS Jan - 08_NEW MIS Jan - 08_JGYssss" xfId="3792"/>
    <cellStyle name="_pgvcl-costal_MIS Jan - 08_NEW MIS Jan - 08_JGYssss 2" xfId="3793"/>
    <cellStyle name="_pgvcl-costal_MIS Jan - 08_NEW MIS Jan - 08_JGYssss 3" xfId="3794"/>
    <cellStyle name="_pgvcl-costal_MIS Jan - 08_NEW MIS Jan - 08_JGYssss 4" xfId="3795"/>
    <cellStyle name="_pgvcl-costal_MIS Jan - 08_NEW MIS Jan - 08_New MIS Sheets" xfId="3796"/>
    <cellStyle name="_pgvcl-costal_MIS Jan - 08_NEW MIS Jan - 08_New MIS Sheets 2" xfId="3797"/>
    <cellStyle name="_pgvcl-costal_MIS Jan - 08_NEW MIS Jan - 08_New MIS Sheets 3" xfId="3798"/>
    <cellStyle name="_pgvcl-costal_MIS Jan - 08_NEW MIS Jan - 08_New MIS Sheets 4" xfId="3799"/>
    <cellStyle name="_pgvcl-costal_MIS Jan - 08_NEW MIS Jan - 08_PBR" xfId="3800"/>
    <cellStyle name="_pgvcl-costal_MIS Jan - 08_NEW MIS Jan - 08_PBR 2" xfId="3801"/>
    <cellStyle name="_pgvcl-costal_MIS Jan - 08_NEW MIS Jan - 08_PBR 3" xfId="3802"/>
    <cellStyle name="_pgvcl-costal_MIS Jan - 08_NEW MIS Jan - 08_PBR 4" xfId="3803"/>
    <cellStyle name="_pgvcl-costal_MIS Jan - 08_NEW MIS Jan - 08_PBR CO_DAILY REPORT GIS - 20-01-09" xfId="3804"/>
    <cellStyle name="_pgvcl-costal_MIS Jan - 08_NEW MIS Jan - 08_PBR CO_DAILY REPORT GIS - 20-01-09 2" xfId="3805"/>
    <cellStyle name="_pgvcl-costal_MIS Jan - 08_NEW MIS Jan - 08_PBR CO_DAILY REPORT GIS - 20-01-09 3" xfId="3806"/>
    <cellStyle name="_pgvcl-costal_MIS Jan - 08_NEW MIS Jan - 08_PBR CO_DAILY REPORT GIS - 20-01-09 4" xfId="3807"/>
    <cellStyle name="_pgvcl-costal_MIS Jan - 08_NEW MIS Jan - 08_T&amp;D August-08" xfId="3808"/>
    <cellStyle name="_pgvcl-costal_MIS Jan - 08_NEW MIS Jan - 08_T&amp;D August-08 2" xfId="3809"/>
    <cellStyle name="_pgvcl-costal_MIS Jan - 08_NEW MIS Jan - 08_T&amp;D August-08 3" xfId="3810"/>
    <cellStyle name="_pgvcl-costal_MIS Jan - 08_NEW MIS Jan - 08_T&amp;D August-08 4" xfId="3811"/>
    <cellStyle name="_pgvcl-costal_MIS Jan - 08_NEW MIS Jan - 08_T&amp;D Dec-08" xfId="3812"/>
    <cellStyle name="_pgvcl-costal_MIS Jan - 08_NEW MIS Jan - 08_T&amp;D Dec-08 2" xfId="3813"/>
    <cellStyle name="_pgvcl-costal_MIS Jan - 08_NEW MIS Jan - 08_T&amp;D Dec-08 3" xfId="3814"/>
    <cellStyle name="_pgvcl-costal_MIS Jan - 08_NEW MIS Jan - 08_T&amp;D Dec-08 4" xfId="3815"/>
    <cellStyle name="_pgvcl-costal_MIS Jan - 08_NEW MIS Jan - 08_T&amp;D July-08" xfId="3816"/>
    <cellStyle name="_pgvcl-costal_MIS Jan - 08_NEW MIS Jan - 08_T&amp;D July-08 2" xfId="3817"/>
    <cellStyle name="_pgvcl-costal_MIS Jan - 08_NEW MIS Jan - 08_T&amp;D July-08 3" xfId="3818"/>
    <cellStyle name="_pgvcl-costal_MIS Jan - 08_NEW MIS Jan - 08_T&amp;D July-08 4" xfId="3819"/>
    <cellStyle name="_pgvcl-costal_MIS Jan - 08_NEW MIS Jan - 08_T&amp;D MAR--09" xfId="3820"/>
    <cellStyle name="_pgvcl-costal_MIS Jan - 08_NEW MIS Jan - 08_T&amp;D MAR--09 2" xfId="3821"/>
    <cellStyle name="_pgvcl-costal_MIS Jan - 08_NEW MIS Jan - 08_T&amp;D MAR--09 3" xfId="3822"/>
    <cellStyle name="_pgvcl-costal_MIS Jan - 08_NEW MIS Jan - 08_T&amp;D MAR--09 4" xfId="3823"/>
    <cellStyle name="_pgvcl-costal_MIS Jan - 08_NEW MIS Jan - 08_Urban Weekly 8 MAY 09" xfId="3824"/>
    <cellStyle name="_pgvcl-costal_MIS Jan - 08_NEW MIS Jan - 08_URBAN WEEKLY PBR CO" xfId="3825"/>
    <cellStyle name="_pgvcl-costal_MIS Jan - 08_NEW MIS Jan - 08_URBAN WEEKLY PBR CO 2" xfId="3826"/>
    <cellStyle name="_pgvcl-costal_MIS Jan - 08_NEW MIS Jan - 08_URBAN WEEKLY PBR CO 3" xfId="3827"/>
    <cellStyle name="_pgvcl-costal_MIS Jan - 08_NEW MIS Jan - 08_URBAN WEEKLY PBR CO 4" xfId="3828"/>
    <cellStyle name="_pgvcl-costal_MIS Jan - 08_NEW MIS Jan - 08_Weekly Urban PBR CO - 04-04-09 to 12-04-09" xfId="3829"/>
    <cellStyle name="_pgvcl-costal_MIS Jan - 08_NEW MIS Jan - 08_Weekly Urban PBR CO - 04-04-09 to 12-04-09 2" xfId="3830"/>
    <cellStyle name="_pgvcl-costal_MIS Jan - 08_NEW MIS Jan - 08_Weekly Urban PBR CO - 04-04-09 to 12-04-09 3" xfId="3831"/>
    <cellStyle name="_pgvcl-costal_MIS Jan - 08_NEW MIS Jan - 08_Weekly Urban PBR CO - 04-04-09 to 12-04-09 4" xfId="3832"/>
    <cellStyle name="_pgvcl-costal_MIS Jan - 08_NEW MIS Jan - 08_Weekly Urban PBR CO - 06-03-09 to 12-03-09" xfId="3833"/>
    <cellStyle name="_pgvcl-costal_MIS Jan - 08_NEW MIS Jan - 08_Weekly Urban PBR CO - 06-03-09 to 12-03-09 2" xfId="3834"/>
    <cellStyle name="_pgvcl-costal_MIS Jan - 08_NEW MIS Jan - 08_Weekly Urban PBR CO - 06-03-09 to 12-03-09 3" xfId="3835"/>
    <cellStyle name="_pgvcl-costal_MIS Jan - 08_NEW MIS Jan - 08_Weekly Urban PBR CO - 06-03-09 to 12-03-09 4" xfId="3836"/>
    <cellStyle name="_pgvcl-costal_MIS Jan - 08_NEW MIS Jan - 08_Weekly Urban PBR CO - 20-02-09 to 26-02-09" xfId="3837"/>
    <cellStyle name="_pgvcl-costal_MIS Jan - 08_NEW MIS Jan - 08_Weekly Urban PBR CO - 20-02-09 to 26-02-09 2" xfId="3838"/>
    <cellStyle name="_pgvcl-costal_MIS Jan - 08_NEW MIS Jan - 08_Weekly Urban PBR CO - 20-02-09 to 26-02-09 3" xfId="3839"/>
    <cellStyle name="_pgvcl-costal_MIS Jan - 08_NEW MIS Jan - 08_Weekly Urban PBR CO - 20-02-09 to 26-02-09 4" xfId="3840"/>
    <cellStyle name="_pgvcl-costal_MIS Jan - 08_NEW MIS Jan - 08_Weekly Urban PBR CO - 30-01-09 to 05-02-09" xfId="3841"/>
    <cellStyle name="_pgvcl-costal_MIS Jan - 08_NEW MIS Jan - 08_Weekly Urban PBR CO - 30-01-09 to 05-02-09 2" xfId="3842"/>
    <cellStyle name="_pgvcl-costal_MIS Jan - 08_NEW MIS Jan - 08_Weekly Urban PBR CO - 30-01-09 to 05-02-09 3" xfId="3843"/>
    <cellStyle name="_pgvcl-costal_MIS Jan - 08_NEW MIS Jan - 08_Weekly Urban PBR CO - 30-01-09 to 05-02-09 4" xfId="3844"/>
    <cellStyle name="_pgvcl-costal_MIS Jan - 08_NEW MIS Jan - 08_Weekly Urban PBR CO - 9-1-09 to 15.01.09" xfId="3845"/>
    <cellStyle name="_pgvcl-costal_MIS Jan - 08_NEW MIS Jan - 08_Weekly Urban PBR CO - 9-1-09 to 15.01.09 2" xfId="3846"/>
    <cellStyle name="_pgvcl-costal_MIS Jan - 08_NEW MIS Jan - 08_Weekly Urban PBR CO - 9-1-09 to 15.01.09 3" xfId="3847"/>
    <cellStyle name="_pgvcl-costal_MIS Jan - 08_NEW MIS Jan - 08_Weekly Urban PBR CO - 9-1-09 to 15.01.09 4" xfId="3848"/>
    <cellStyle name="_pgvcl-costal_MIS Jan - 08_NEW MIS Jan - 08_Weekly Urban PBR CO 01-05-09 to 07-05-09" xfId="3849"/>
    <cellStyle name="_pgvcl-costal_MIS Jan - 08_NEW MIS Jan - 08_Weekly Urban PBR CO 01-05-09 to 07-05-09 2" xfId="3850"/>
    <cellStyle name="_pgvcl-costal_MIS Jan - 08_NEW MIS Jan - 08_Weekly Urban PBR CO 01-05-09 to 07-05-09 3" xfId="3851"/>
    <cellStyle name="_pgvcl-costal_MIS Jan - 08_NEW MIS Jan - 08_Weekly Urban PBR CO 01-05-09 to 07-05-09 4" xfId="3852"/>
    <cellStyle name="_pgvcl-costal_MIS Jan - 08_NEW MIS Jan - 08_Weekly Urban PBR CO 10-04-09 to 16-04-09" xfId="3853"/>
    <cellStyle name="_pgvcl-costal_MIS Jan - 08_NEW MIS Jan - 08_Weekly Urban PBR CO 10-04-09 to 16-04-09 2" xfId="3854"/>
    <cellStyle name="_pgvcl-costal_MIS Jan - 08_NEW MIS Jan - 08_Weekly Urban PBR CO 10-04-09 to 16-04-09 3" xfId="3855"/>
    <cellStyle name="_pgvcl-costal_MIS Jan - 08_NEW MIS Jan - 08_Weekly Urban PBR CO 10-04-09 to 16-04-09 4" xfId="3856"/>
    <cellStyle name="_pgvcl-costal_MIS Jan - 08_New MIS Sheets" xfId="3857"/>
    <cellStyle name="_pgvcl-costal_MIS Jan - 08_New MIS Sheets 2" xfId="3858"/>
    <cellStyle name="_pgvcl-costal_MIS Jan - 08_New MIS Sheets 3" xfId="3859"/>
    <cellStyle name="_pgvcl-costal_MIS Jan - 08_New MIS Sheets 4" xfId="3860"/>
    <cellStyle name="_pgvcl-costal_MIS Jan - 08_PBR" xfId="3861"/>
    <cellStyle name="_pgvcl-costal_MIS Jan - 08_PBR 2" xfId="3862"/>
    <cellStyle name="_pgvcl-costal_MIS Jan - 08_PBR 3" xfId="3863"/>
    <cellStyle name="_pgvcl-costal_MIS Jan - 08_PBR 4" xfId="3864"/>
    <cellStyle name="_pgvcl-costal_MIS Jan - 08_PBR CO_DAILY REPORT GIS - 20-01-09" xfId="3865"/>
    <cellStyle name="_pgvcl-costal_MIS Jan - 08_PBR CO_DAILY REPORT GIS - 20-01-09 2" xfId="3866"/>
    <cellStyle name="_pgvcl-costal_MIS Jan - 08_PBR CO_DAILY REPORT GIS - 20-01-09 3" xfId="3867"/>
    <cellStyle name="_pgvcl-costal_MIS Jan - 08_PBR CO_DAILY REPORT GIS - 20-01-09 4" xfId="3868"/>
    <cellStyle name="_pgvcl-costal_MIS Jan - 08_T&amp;D August-08" xfId="3869"/>
    <cellStyle name="_pgvcl-costal_MIS Jan - 08_T&amp;D August-08 2" xfId="3870"/>
    <cellStyle name="_pgvcl-costal_MIS Jan - 08_T&amp;D August-08 3" xfId="3871"/>
    <cellStyle name="_pgvcl-costal_MIS Jan - 08_T&amp;D August-08 4" xfId="3872"/>
    <cellStyle name="_pgvcl-costal_MIS Jan - 08_T&amp;D Dec-08" xfId="3873"/>
    <cellStyle name="_pgvcl-costal_MIS Jan - 08_T&amp;D Dec-08 2" xfId="3874"/>
    <cellStyle name="_pgvcl-costal_MIS Jan - 08_T&amp;D Dec-08 3" xfId="3875"/>
    <cellStyle name="_pgvcl-costal_MIS Jan - 08_T&amp;D Dec-08 4" xfId="3876"/>
    <cellStyle name="_pgvcl-costal_MIS Jan - 08_T&amp;D July-08" xfId="3877"/>
    <cellStyle name="_pgvcl-costal_MIS Jan - 08_T&amp;D July-08 2" xfId="3878"/>
    <cellStyle name="_pgvcl-costal_MIS Jan - 08_T&amp;D July-08 3" xfId="3879"/>
    <cellStyle name="_pgvcl-costal_MIS Jan - 08_T&amp;D July-08 4" xfId="3880"/>
    <cellStyle name="_pgvcl-costal_MIS Jan - 08_T&amp;D MAR--09" xfId="3881"/>
    <cellStyle name="_pgvcl-costal_MIS Jan - 08_T&amp;D MAR--09 2" xfId="3882"/>
    <cellStyle name="_pgvcl-costal_MIS Jan - 08_T&amp;D MAR--09 3" xfId="3883"/>
    <cellStyle name="_pgvcl-costal_MIS Jan - 08_T&amp;D MAR--09 4" xfId="3884"/>
    <cellStyle name="_pgvcl-costal_MIS Jan - 08_Urban Weekly 8 MAY 09" xfId="3885"/>
    <cellStyle name="_pgvcl-costal_MIS Jan - 08_URBAN WEEKLY PBR CO" xfId="3886"/>
    <cellStyle name="_pgvcl-costal_MIS Jan - 08_URBAN WEEKLY PBR CO 2" xfId="3887"/>
    <cellStyle name="_pgvcl-costal_MIS Jan - 08_URBAN WEEKLY PBR CO 3" xfId="3888"/>
    <cellStyle name="_pgvcl-costal_MIS Jan - 08_URBAN WEEKLY PBR CO 4" xfId="3889"/>
    <cellStyle name="_pgvcl-costal_MIS Jan - 08_Weekly Urban PBR CO - 04-04-09 to 12-04-09" xfId="3890"/>
    <cellStyle name="_pgvcl-costal_MIS Jan - 08_Weekly Urban PBR CO - 04-04-09 to 12-04-09 2" xfId="3891"/>
    <cellStyle name="_pgvcl-costal_MIS Jan - 08_Weekly Urban PBR CO - 04-04-09 to 12-04-09 3" xfId="3892"/>
    <cellStyle name="_pgvcl-costal_MIS Jan - 08_Weekly Urban PBR CO - 04-04-09 to 12-04-09 4" xfId="3893"/>
    <cellStyle name="_pgvcl-costal_MIS Jan - 08_Weekly Urban PBR CO - 06-03-09 to 12-03-09" xfId="3894"/>
    <cellStyle name="_pgvcl-costal_MIS Jan - 08_Weekly Urban PBR CO - 06-03-09 to 12-03-09 2" xfId="3895"/>
    <cellStyle name="_pgvcl-costal_MIS Jan - 08_Weekly Urban PBR CO - 06-03-09 to 12-03-09 3" xfId="3896"/>
    <cellStyle name="_pgvcl-costal_MIS Jan - 08_Weekly Urban PBR CO - 06-03-09 to 12-03-09 4" xfId="3897"/>
    <cellStyle name="_pgvcl-costal_MIS Jan - 08_Weekly Urban PBR CO - 20-02-09 to 26-02-09" xfId="3898"/>
    <cellStyle name="_pgvcl-costal_MIS Jan - 08_Weekly Urban PBR CO - 20-02-09 to 26-02-09 2" xfId="3899"/>
    <cellStyle name="_pgvcl-costal_MIS Jan - 08_Weekly Urban PBR CO - 20-02-09 to 26-02-09 3" xfId="3900"/>
    <cellStyle name="_pgvcl-costal_MIS Jan - 08_Weekly Urban PBR CO - 20-02-09 to 26-02-09 4" xfId="3901"/>
    <cellStyle name="_pgvcl-costal_MIS Jan - 08_Weekly Urban PBR CO - 30-01-09 to 05-02-09" xfId="3902"/>
    <cellStyle name="_pgvcl-costal_MIS Jan - 08_Weekly Urban PBR CO - 30-01-09 to 05-02-09 2" xfId="3903"/>
    <cellStyle name="_pgvcl-costal_MIS Jan - 08_Weekly Urban PBR CO - 30-01-09 to 05-02-09 3" xfId="3904"/>
    <cellStyle name="_pgvcl-costal_MIS Jan - 08_Weekly Urban PBR CO - 30-01-09 to 05-02-09 4" xfId="3905"/>
    <cellStyle name="_pgvcl-costal_MIS Jan - 08_Weekly Urban PBR CO - 9-1-09 to 15.01.09" xfId="3906"/>
    <cellStyle name="_pgvcl-costal_MIS Jan - 08_Weekly Urban PBR CO - 9-1-09 to 15.01.09 2" xfId="3907"/>
    <cellStyle name="_pgvcl-costal_MIS Jan - 08_Weekly Urban PBR CO - 9-1-09 to 15.01.09 3" xfId="3908"/>
    <cellStyle name="_pgvcl-costal_MIS Jan - 08_Weekly Urban PBR CO - 9-1-09 to 15.01.09 4" xfId="3909"/>
    <cellStyle name="_pgvcl-costal_MIS Jan - 08_Weekly Urban PBR CO 01-05-09 to 07-05-09" xfId="3910"/>
    <cellStyle name="_pgvcl-costal_MIS Jan - 08_Weekly Urban PBR CO 01-05-09 to 07-05-09 2" xfId="3911"/>
    <cellStyle name="_pgvcl-costal_MIS Jan - 08_Weekly Urban PBR CO 01-05-09 to 07-05-09 3" xfId="3912"/>
    <cellStyle name="_pgvcl-costal_MIS Jan - 08_Weekly Urban PBR CO 01-05-09 to 07-05-09 4" xfId="3913"/>
    <cellStyle name="_pgvcl-costal_MIS Jan - 08_Weekly Urban PBR CO 10-04-09 to 16-04-09" xfId="3914"/>
    <cellStyle name="_pgvcl-costal_MIS Jan - 08_Weekly Urban PBR CO 10-04-09 to 16-04-09 2" xfId="3915"/>
    <cellStyle name="_pgvcl-costal_MIS Jan - 08_Weekly Urban PBR CO 10-04-09 to 16-04-09 3" xfId="3916"/>
    <cellStyle name="_pgvcl-costal_MIS Jan - 08_Weekly Urban PBR CO 10-04-09 to 16-04-09 4" xfId="3917"/>
    <cellStyle name="_pgvcl-costal_MIS Nov - 07" xfId="3918"/>
    <cellStyle name="_pgvcl-costal_MIS Summary Jan-08" xfId="3919"/>
    <cellStyle name="_pgvcl-costal_MIS Summary Jan-08_Book-DMTHL" xfId="3920"/>
    <cellStyle name="_pgvcl-costal_MIS Summary Jan-08_Comparison" xfId="3921"/>
    <cellStyle name="_pgvcl-costal_MIS Summary Jan-08_Comparison 2" xfId="3922"/>
    <cellStyle name="_pgvcl-costal_MIS Summary Jan-08_Comparison 3" xfId="3923"/>
    <cellStyle name="_pgvcl-costal_MIS Summary Jan-08_Comparison 4" xfId="3924"/>
    <cellStyle name="_pgvcl-costal_MIS Summary Jan-08_Details of Selected Urban Feeder" xfId="3925"/>
    <cellStyle name="_pgvcl-costal_MIS Summary Jan-08_Details of Selected Urban Feeder 2" xfId="3926"/>
    <cellStyle name="_pgvcl-costal_MIS Summary Jan-08_Details of Selected Urban Feeder 3" xfId="3927"/>
    <cellStyle name="_pgvcl-costal_MIS Summary Jan-08_Details of Selected Urban Feeder 4" xfId="3928"/>
    <cellStyle name="_pgvcl-costal_MIS Summary Jan-08_DHTHL JAN-09" xfId="3929"/>
    <cellStyle name="_pgvcl-costal_MIS Summary Jan-08_dnthl Feb-09" xfId="3930"/>
    <cellStyle name="_pgvcl-costal_MIS Summary Jan-08_JGYssss" xfId="3931"/>
    <cellStyle name="_pgvcl-costal_MIS Summary Jan-08_JGYssss 2" xfId="3932"/>
    <cellStyle name="_pgvcl-costal_MIS Summary Jan-08_JGYssss 3" xfId="3933"/>
    <cellStyle name="_pgvcl-costal_MIS Summary Jan-08_JGYssss 4" xfId="3934"/>
    <cellStyle name="_pgvcl-costal_MIS Summary Jan-08_New MIS Sheets" xfId="3935"/>
    <cellStyle name="_pgvcl-costal_MIS Summary Jan-08_New MIS Sheets 2" xfId="3936"/>
    <cellStyle name="_pgvcl-costal_MIS Summary Jan-08_New MIS Sheets 3" xfId="3937"/>
    <cellStyle name="_pgvcl-costal_MIS Summary Jan-08_New MIS Sheets 4" xfId="3938"/>
    <cellStyle name="_pgvcl-costal_MIS Summary Jan-08_PBR" xfId="3939"/>
    <cellStyle name="_pgvcl-costal_MIS Summary Jan-08_PBR 2" xfId="3940"/>
    <cellStyle name="_pgvcl-costal_MIS Summary Jan-08_PBR 3" xfId="3941"/>
    <cellStyle name="_pgvcl-costal_MIS Summary Jan-08_PBR 4" xfId="3942"/>
    <cellStyle name="_pgvcl-costal_MIS Summary Jan-08_PBR CO_DAILY REPORT GIS - 20-01-09" xfId="3943"/>
    <cellStyle name="_pgvcl-costal_MIS Summary Jan-08_PBR CO_DAILY REPORT GIS - 20-01-09 2" xfId="3944"/>
    <cellStyle name="_pgvcl-costal_MIS Summary Jan-08_PBR CO_DAILY REPORT GIS - 20-01-09 3" xfId="3945"/>
    <cellStyle name="_pgvcl-costal_MIS Summary Jan-08_PBR CO_DAILY REPORT GIS - 20-01-09 4" xfId="3946"/>
    <cellStyle name="_pgvcl-costal_MIS Summary Jan-08_T&amp;D August-08" xfId="3947"/>
    <cellStyle name="_pgvcl-costal_MIS Summary Jan-08_T&amp;D August-08 2" xfId="3948"/>
    <cellStyle name="_pgvcl-costal_MIS Summary Jan-08_T&amp;D August-08 3" xfId="3949"/>
    <cellStyle name="_pgvcl-costal_MIS Summary Jan-08_T&amp;D August-08 4" xfId="3950"/>
    <cellStyle name="_pgvcl-costal_MIS Summary Jan-08_T&amp;D Dec-08" xfId="3951"/>
    <cellStyle name="_pgvcl-costal_MIS Summary Jan-08_T&amp;D Dec-08 2" xfId="3952"/>
    <cellStyle name="_pgvcl-costal_MIS Summary Jan-08_T&amp;D Dec-08 3" xfId="3953"/>
    <cellStyle name="_pgvcl-costal_MIS Summary Jan-08_T&amp;D Dec-08 4" xfId="3954"/>
    <cellStyle name="_pgvcl-costal_MIS Summary Jan-08_T&amp;D July-08" xfId="3955"/>
    <cellStyle name="_pgvcl-costal_MIS Summary Jan-08_T&amp;D July-08 2" xfId="3956"/>
    <cellStyle name="_pgvcl-costal_MIS Summary Jan-08_T&amp;D July-08 3" xfId="3957"/>
    <cellStyle name="_pgvcl-costal_MIS Summary Jan-08_T&amp;D July-08 4" xfId="3958"/>
    <cellStyle name="_pgvcl-costal_MIS Summary Jan-08_T&amp;D MAR--09" xfId="3959"/>
    <cellStyle name="_pgvcl-costal_MIS Summary Jan-08_T&amp;D MAR--09 2" xfId="3960"/>
    <cellStyle name="_pgvcl-costal_MIS Summary Jan-08_T&amp;D MAR--09 3" xfId="3961"/>
    <cellStyle name="_pgvcl-costal_MIS Summary Jan-08_T&amp;D MAR--09 4" xfId="3962"/>
    <cellStyle name="_pgvcl-costal_MIS Summary Jan-08_Urban Weekly 8 MAY 09" xfId="3963"/>
    <cellStyle name="_pgvcl-costal_MIS Summary Jan-08_URBAN WEEKLY PBR CO" xfId="3964"/>
    <cellStyle name="_pgvcl-costal_MIS Summary Jan-08_URBAN WEEKLY PBR CO 2" xfId="3965"/>
    <cellStyle name="_pgvcl-costal_MIS Summary Jan-08_URBAN WEEKLY PBR CO 3" xfId="3966"/>
    <cellStyle name="_pgvcl-costal_MIS Summary Jan-08_URBAN WEEKLY PBR CO 4" xfId="3967"/>
    <cellStyle name="_pgvcl-costal_MIS Summary Jan-08_Weekly Urban PBR CO - 04-04-09 to 12-04-09" xfId="3968"/>
    <cellStyle name="_pgvcl-costal_MIS Summary Jan-08_Weekly Urban PBR CO - 04-04-09 to 12-04-09 2" xfId="3969"/>
    <cellStyle name="_pgvcl-costal_MIS Summary Jan-08_Weekly Urban PBR CO - 04-04-09 to 12-04-09 3" xfId="3970"/>
    <cellStyle name="_pgvcl-costal_MIS Summary Jan-08_Weekly Urban PBR CO - 04-04-09 to 12-04-09 4" xfId="3971"/>
    <cellStyle name="_pgvcl-costal_MIS Summary Jan-08_Weekly Urban PBR CO - 06-03-09 to 12-03-09" xfId="3972"/>
    <cellStyle name="_pgvcl-costal_MIS Summary Jan-08_Weekly Urban PBR CO - 06-03-09 to 12-03-09 2" xfId="3973"/>
    <cellStyle name="_pgvcl-costal_MIS Summary Jan-08_Weekly Urban PBR CO - 06-03-09 to 12-03-09 3" xfId="3974"/>
    <cellStyle name="_pgvcl-costal_MIS Summary Jan-08_Weekly Urban PBR CO - 06-03-09 to 12-03-09 4" xfId="3975"/>
    <cellStyle name="_pgvcl-costal_MIS Summary Jan-08_Weekly Urban PBR CO - 20-02-09 to 26-02-09" xfId="3976"/>
    <cellStyle name="_pgvcl-costal_MIS Summary Jan-08_Weekly Urban PBR CO - 20-02-09 to 26-02-09 2" xfId="3977"/>
    <cellStyle name="_pgvcl-costal_MIS Summary Jan-08_Weekly Urban PBR CO - 20-02-09 to 26-02-09 3" xfId="3978"/>
    <cellStyle name="_pgvcl-costal_MIS Summary Jan-08_Weekly Urban PBR CO - 20-02-09 to 26-02-09 4" xfId="3979"/>
    <cellStyle name="_pgvcl-costal_MIS Summary Jan-08_Weekly Urban PBR CO - 30-01-09 to 05-02-09" xfId="3980"/>
    <cellStyle name="_pgvcl-costal_MIS Summary Jan-08_Weekly Urban PBR CO - 30-01-09 to 05-02-09 2" xfId="3981"/>
    <cellStyle name="_pgvcl-costal_MIS Summary Jan-08_Weekly Urban PBR CO - 30-01-09 to 05-02-09 3" xfId="3982"/>
    <cellStyle name="_pgvcl-costal_MIS Summary Jan-08_Weekly Urban PBR CO - 30-01-09 to 05-02-09 4" xfId="3983"/>
    <cellStyle name="_pgvcl-costal_MIS Summary Jan-08_Weekly Urban PBR CO - 9-1-09 to 15.01.09" xfId="3984"/>
    <cellStyle name="_pgvcl-costal_MIS Summary Jan-08_Weekly Urban PBR CO - 9-1-09 to 15.01.09 2" xfId="3985"/>
    <cellStyle name="_pgvcl-costal_MIS Summary Jan-08_Weekly Urban PBR CO - 9-1-09 to 15.01.09 3" xfId="3986"/>
    <cellStyle name="_pgvcl-costal_MIS Summary Jan-08_Weekly Urban PBR CO - 9-1-09 to 15.01.09 4" xfId="3987"/>
    <cellStyle name="_pgvcl-costal_MIS Summary Jan-08_Weekly Urban PBR CO 01-05-09 to 07-05-09" xfId="3988"/>
    <cellStyle name="_pgvcl-costal_MIS Summary Jan-08_Weekly Urban PBR CO 01-05-09 to 07-05-09 2" xfId="3989"/>
    <cellStyle name="_pgvcl-costal_MIS Summary Jan-08_Weekly Urban PBR CO 01-05-09 to 07-05-09 3" xfId="3990"/>
    <cellStyle name="_pgvcl-costal_MIS Summary Jan-08_Weekly Urban PBR CO 01-05-09 to 07-05-09 4" xfId="3991"/>
    <cellStyle name="_pgvcl-costal_MIS Summary Jan-08_Weekly Urban PBR CO 10-04-09 to 16-04-09" xfId="3992"/>
    <cellStyle name="_pgvcl-costal_MIS Summary Jan-08_Weekly Urban PBR CO 10-04-09 to 16-04-09 2" xfId="3993"/>
    <cellStyle name="_pgvcl-costal_MIS Summary Jan-08_Weekly Urban PBR CO 10-04-09 to 16-04-09 3" xfId="3994"/>
    <cellStyle name="_pgvcl-costal_MIS Summary Jan-08_Weekly Urban PBR CO 10-04-09 to 16-04-09 4" xfId="3995"/>
    <cellStyle name="_pgvcl-costal_MIS_BOARD 30-03-09" xfId="3996"/>
    <cellStyle name="_pgvcl-costal_MIS_BOARD 30-03-09 2" xfId="3997"/>
    <cellStyle name="_pgvcl-costal_MIS_BOARD 30-03-09 3" xfId="3998"/>
    <cellStyle name="_pgvcl-costal_MIS_BOARD 30-03-09 4" xfId="3999"/>
    <cellStyle name="_pgvcl-costal_MIS_Book-DMTHL" xfId="4000"/>
    <cellStyle name="_pgvcl-costal_MIS_Comparison" xfId="4001"/>
    <cellStyle name="_pgvcl-costal_MIS_Comparison 2" xfId="4002"/>
    <cellStyle name="_pgvcl-costal_MIS_Comparison 3" xfId="4003"/>
    <cellStyle name="_pgvcl-costal_MIS_Comparison 4" xfId="4004"/>
    <cellStyle name="_pgvcl-costal_MIS_Details of Selected Urban Feeder" xfId="4005"/>
    <cellStyle name="_pgvcl-costal_MIS_Details of Selected Urban Feeder 2" xfId="4006"/>
    <cellStyle name="_pgvcl-costal_MIS_Details of Selected Urban Feeder 3" xfId="4007"/>
    <cellStyle name="_pgvcl-costal_MIS_Details of Selected Urban Feeder 4" xfId="4008"/>
    <cellStyle name="_pgvcl-costal_MIS_DHTHL JAN-09" xfId="4009"/>
    <cellStyle name="_pgvcl-costal_MIS_dnthl Feb-09" xfId="4010"/>
    <cellStyle name="_pgvcl-costal_MIS_HOD 16-04-09 Transformer" xfId="4011"/>
    <cellStyle name="_pgvcl-costal_MIS_HOD 16-04-09 Transformer 2" xfId="4012"/>
    <cellStyle name="_pgvcl-costal_MIS_HOD 16-04-09 Transformer 3" xfId="4013"/>
    <cellStyle name="_pgvcl-costal_MIS_HOD 16-04-09 Transformer 4" xfId="4014"/>
    <cellStyle name="_pgvcl-costal_MIS_JGYssss" xfId="4015"/>
    <cellStyle name="_pgvcl-costal_MIS_JGYssss 2" xfId="4016"/>
    <cellStyle name="_pgvcl-costal_MIS_JGYssss 3" xfId="4017"/>
    <cellStyle name="_pgvcl-costal_MIS_JGYssss 4" xfId="4018"/>
    <cellStyle name="_pgvcl-costal_MIS_JND - 5" xfId="4019"/>
    <cellStyle name="_pgvcl-costal_MIS_JND - 5_BOARD 30-03-09" xfId="4020"/>
    <cellStyle name="_pgvcl-costal_MIS_JND - 5_BOARD 30-03-09 2" xfId="4021"/>
    <cellStyle name="_pgvcl-costal_MIS_JND - 5_BOARD 30-03-09 3" xfId="4022"/>
    <cellStyle name="_pgvcl-costal_MIS_JND - 5_BOARD 30-03-09 4" xfId="4023"/>
    <cellStyle name="_pgvcl-costal_MIS_JND - 5_Book-DMTHL" xfId="4024"/>
    <cellStyle name="_pgvcl-costal_MIS_JND - 5_Comparison" xfId="4025"/>
    <cellStyle name="_pgvcl-costal_MIS_JND - 5_Comparison 2" xfId="4026"/>
    <cellStyle name="_pgvcl-costal_MIS_JND - 5_Comparison 3" xfId="4027"/>
    <cellStyle name="_pgvcl-costal_MIS_JND - 5_Comparison 4" xfId="4028"/>
    <cellStyle name="_pgvcl-costal_MIS_JND - 5_Details of Selected Urban Feeder" xfId="4029"/>
    <cellStyle name="_pgvcl-costal_MIS_JND - 5_Details of Selected Urban Feeder 2" xfId="4030"/>
    <cellStyle name="_pgvcl-costal_MIS_JND - 5_Details of Selected Urban Feeder 3" xfId="4031"/>
    <cellStyle name="_pgvcl-costal_MIS_JND - 5_Details of Selected Urban Feeder 4" xfId="4032"/>
    <cellStyle name="_pgvcl-costal_MIS_JND - 5_DHTHL JAN-09" xfId="4033"/>
    <cellStyle name="_pgvcl-costal_MIS_JND - 5_dnthl Feb-09" xfId="4034"/>
    <cellStyle name="_pgvcl-costal_MIS_JND - 5_HOD 16-04-09 Transformer" xfId="4035"/>
    <cellStyle name="_pgvcl-costal_MIS_JND - 5_HOD 16-04-09 Transformer 2" xfId="4036"/>
    <cellStyle name="_pgvcl-costal_MIS_JND - 5_HOD 16-04-09 Transformer 3" xfId="4037"/>
    <cellStyle name="_pgvcl-costal_MIS_JND - 5_HOD 16-04-09 Transformer 4" xfId="4038"/>
    <cellStyle name="_pgvcl-costal_MIS_JND - 5_JGYssss" xfId="4039"/>
    <cellStyle name="_pgvcl-costal_MIS_JND - 5_JGYssss 2" xfId="4040"/>
    <cellStyle name="_pgvcl-costal_MIS_JND - 5_JGYssss 3" xfId="4041"/>
    <cellStyle name="_pgvcl-costal_MIS_JND - 5_JGYssss 4" xfId="4042"/>
    <cellStyle name="_pgvcl-costal_MIS_JND - 5_New MIS Sheets" xfId="4043"/>
    <cellStyle name="_pgvcl-costal_MIS_JND - 5_New MIS Sheets 2" xfId="4044"/>
    <cellStyle name="_pgvcl-costal_MIS_JND - 5_New MIS Sheets 3" xfId="4045"/>
    <cellStyle name="_pgvcl-costal_MIS_JND - 5_New MIS Sheets 4" xfId="4046"/>
    <cellStyle name="_pgvcl-costal_MIS_JND - 5_PBR" xfId="4047"/>
    <cellStyle name="_pgvcl-costal_MIS_JND - 5_PBR 2" xfId="4048"/>
    <cellStyle name="_pgvcl-costal_MIS_JND - 5_PBR 3" xfId="4049"/>
    <cellStyle name="_pgvcl-costal_MIS_JND - 5_PBR 4" xfId="4050"/>
    <cellStyle name="_pgvcl-costal_MIS_JND - 5_PBR CO_DAILY REPORT GIS - 20-01-09" xfId="4051"/>
    <cellStyle name="_pgvcl-costal_MIS_JND - 5_PBR CO_DAILY REPORT GIS - 20-01-09 2" xfId="4052"/>
    <cellStyle name="_pgvcl-costal_MIS_JND - 5_PBR CO_DAILY REPORT GIS - 20-01-09 3" xfId="4053"/>
    <cellStyle name="_pgvcl-costal_MIS_JND - 5_PBR CO_DAILY REPORT GIS - 20-01-09 4" xfId="4054"/>
    <cellStyle name="_pgvcl-costal_MIS_JND - 5_POWER FILED 17-08-09" xfId="4055"/>
    <cellStyle name="_pgvcl-costal_MIS_JND - 5_POWER FILED 17-08-09 2" xfId="4056"/>
    <cellStyle name="_pgvcl-costal_MIS_JND - 5_POWER FILED 17-08-09 3" xfId="4057"/>
    <cellStyle name="_pgvcl-costal_MIS_JND - 5_POWER FILED 17-08-09 4" xfId="4058"/>
    <cellStyle name="_pgvcl-costal_MIS_JND - 5_SE 14-05-09" xfId="4059"/>
    <cellStyle name="_pgvcl-costal_MIS_JND - 5_SE 14-05-09 2" xfId="4060"/>
    <cellStyle name="_pgvcl-costal_MIS_JND - 5_SE 14-05-09 3" xfId="4061"/>
    <cellStyle name="_pgvcl-costal_MIS_JND - 5_SE 14-05-09 4" xfId="4062"/>
    <cellStyle name="_pgvcl-costal_MIS_JND - 5_Soft Copy of Tech-2" xfId="4063"/>
    <cellStyle name="_pgvcl-costal_MIS_JND - 5_Soft Copy of Tech-2 2" xfId="4064"/>
    <cellStyle name="_pgvcl-costal_MIS_JND - 5_Soft Copy of Tech-2 3" xfId="4065"/>
    <cellStyle name="_pgvcl-costal_MIS_JND - 5_Soft Copy of Tech-2 4" xfId="4066"/>
    <cellStyle name="_pgvcl-costal_MIS_JND - 5_SUMM Shreem-21-08-09" xfId="4067"/>
    <cellStyle name="_pgvcl-costal_MIS_JND - 5_SUMM Shreem-21-08-09 2" xfId="4068"/>
    <cellStyle name="_pgvcl-costal_MIS_JND - 5_SUMM Shreem-21-08-09 3" xfId="4069"/>
    <cellStyle name="_pgvcl-costal_MIS_JND - 5_SUMM Shreem-21-08-09 4" xfId="4070"/>
    <cellStyle name="_pgvcl-costal_MIS_JND - 5_T&amp;D August-08" xfId="4071"/>
    <cellStyle name="_pgvcl-costal_MIS_JND - 5_T&amp;D August-08 2" xfId="4072"/>
    <cellStyle name="_pgvcl-costal_MIS_JND - 5_T&amp;D August-08 3" xfId="4073"/>
    <cellStyle name="_pgvcl-costal_MIS_JND - 5_T&amp;D August-08 4" xfId="4074"/>
    <cellStyle name="_pgvcl-costal_MIS_JND - 5_T&amp;D Dec-08" xfId="4075"/>
    <cellStyle name="_pgvcl-costal_MIS_JND - 5_T&amp;D Dec-08 2" xfId="4076"/>
    <cellStyle name="_pgvcl-costal_MIS_JND - 5_T&amp;D Dec-08 3" xfId="4077"/>
    <cellStyle name="_pgvcl-costal_MIS_JND - 5_T&amp;D Dec-08 4" xfId="4078"/>
    <cellStyle name="_pgvcl-costal_MIS_JND - 5_T&amp;D July-08" xfId="4079"/>
    <cellStyle name="_pgvcl-costal_MIS_JND - 5_T&amp;D July-08 2" xfId="4080"/>
    <cellStyle name="_pgvcl-costal_MIS_JND - 5_T&amp;D July-08 3" xfId="4081"/>
    <cellStyle name="_pgvcl-costal_MIS_JND - 5_T&amp;D July-08 4" xfId="4082"/>
    <cellStyle name="_pgvcl-costal_MIS_JND - 5_T&amp;D MAR--09" xfId="4083"/>
    <cellStyle name="_pgvcl-costal_MIS_JND - 5_T&amp;D MAR--09 2" xfId="4084"/>
    <cellStyle name="_pgvcl-costal_MIS_JND - 5_T&amp;D MAR--09 3" xfId="4085"/>
    <cellStyle name="_pgvcl-costal_MIS_JND - 5_T&amp;D MAR--09 4" xfId="4086"/>
    <cellStyle name="_pgvcl-costal_MIS_JND - 5_TECH-2 SOFT COPY" xfId="4087"/>
    <cellStyle name="_pgvcl-costal_MIS_JND - 5_TECH-2 SOFT COPY 2" xfId="4088"/>
    <cellStyle name="_pgvcl-costal_MIS_JND - 5_TECH-2 SOFT COPY 3" xfId="4089"/>
    <cellStyle name="_pgvcl-costal_MIS_JND - 5_TECH-2 SOFT COPY 4" xfId="4090"/>
    <cellStyle name="_pgvcl-costal_MIS_JND - 5_TRANSFORMER DETAIL." xfId="4091"/>
    <cellStyle name="_pgvcl-costal_MIS_JND - 5_TRANSFORMER DETAIL. 2" xfId="4092"/>
    <cellStyle name="_pgvcl-costal_MIS_JND - 5_TRANSFORMER DETAIL. 3" xfId="4093"/>
    <cellStyle name="_pgvcl-costal_MIS_JND - 5_TRANSFORMER DETAIL. 4" xfId="4094"/>
    <cellStyle name="_pgvcl-costal_MIS_JND - 5_Urban Weekly 8 MAY 09" xfId="4095"/>
    <cellStyle name="_pgvcl-costal_MIS_JND - 5_URBAN WEEKLY PBR CO" xfId="4096"/>
    <cellStyle name="_pgvcl-costal_MIS_JND - 5_URBAN WEEKLY PBR CO 2" xfId="4097"/>
    <cellStyle name="_pgvcl-costal_MIS_JND - 5_URBAN WEEKLY PBR CO 3" xfId="4098"/>
    <cellStyle name="_pgvcl-costal_MIS_JND - 5_URBAN WEEKLY PBR CO 4" xfId="4099"/>
    <cellStyle name="_pgvcl-costal_MIS_JND - 5_Weekly Urban PBR CO - 04-04-09 to 12-04-09" xfId="4100"/>
    <cellStyle name="_pgvcl-costal_MIS_JND - 5_Weekly Urban PBR CO - 04-04-09 to 12-04-09 2" xfId="4101"/>
    <cellStyle name="_pgvcl-costal_MIS_JND - 5_Weekly Urban PBR CO - 04-04-09 to 12-04-09 3" xfId="4102"/>
    <cellStyle name="_pgvcl-costal_MIS_JND - 5_Weekly Urban PBR CO - 04-04-09 to 12-04-09 4" xfId="4103"/>
    <cellStyle name="_pgvcl-costal_MIS_JND - 5_Weekly Urban PBR CO - 06-03-09 to 12-03-09" xfId="4104"/>
    <cellStyle name="_pgvcl-costal_MIS_JND - 5_Weekly Urban PBR CO - 06-03-09 to 12-03-09 2" xfId="4105"/>
    <cellStyle name="_pgvcl-costal_MIS_JND - 5_Weekly Urban PBR CO - 06-03-09 to 12-03-09 3" xfId="4106"/>
    <cellStyle name="_pgvcl-costal_MIS_JND - 5_Weekly Urban PBR CO - 06-03-09 to 12-03-09 4" xfId="4107"/>
    <cellStyle name="_pgvcl-costal_MIS_JND - 5_Weekly Urban PBR CO - 20-02-09 to 26-02-09" xfId="4108"/>
    <cellStyle name="_pgvcl-costal_MIS_JND - 5_Weekly Urban PBR CO - 20-02-09 to 26-02-09 2" xfId="4109"/>
    <cellStyle name="_pgvcl-costal_MIS_JND - 5_Weekly Urban PBR CO - 20-02-09 to 26-02-09 3" xfId="4110"/>
    <cellStyle name="_pgvcl-costal_MIS_JND - 5_Weekly Urban PBR CO - 20-02-09 to 26-02-09 4" xfId="4111"/>
    <cellStyle name="_pgvcl-costal_MIS_JND - 5_Weekly Urban PBR CO - 30-01-09 to 05-02-09" xfId="4112"/>
    <cellStyle name="_pgvcl-costal_MIS_JND - 5_Weekly Urban PBR CO - 30-01-09 to 05-02-09 2" xfId="4113"/>
    <cellStyle name="_pgvcl-costal_MIS_JND - 5_Weekly Urban PBR CO - 30-01-09 to 05-02-09 3" xfId="4114"/>
    <cellStyle name="_pgvcl-costal_MIS_JND - 5_Weekly Urban PBR CO - 30-01-09 to 05-02-09 4" xfId="4115"/>
    <cellStyle name="_pgvcl-costal_MIS_JND - 5_Weekly Urban PBR CO - 9-1-09 to 15.01.09" xfId="4116"/>
    <cellStyle name="_pgvcl-costal_MIS_JND - 5_Weekly Urban PBR CO - 9-1-09 to 15.01.09 2" xfId="4117"/>
    <cellStyle name="_pgvcl-costal_MIS_JND - 5_Weekly Urban PBR CO - 9-1-09 to 15.01.09 3" xfId="4118"/>
    <cellStyle name="_pgvcl-costal_MIS_JND - 5_Weekly Urban PBR CO - 9-1-09 to 15.01.09 4" xfId="4119"/>
    <cellStyle name="_pgvcl-costal_MIS_JND - 5_Weekly Urban PBR CO 01-05-09 to 07-05-09" xfId="4120"/>
    <cellStyle name="_pgvcl-costal_MIS_JND - 5_Weekly Urban PBR CO 01-05-09 to 07-05-09 2" xfId="4121"/>
    <cellStyle name="_pgvcl-costal_MIS_JND - 5_Weekly Urban PBR CO 01-05-09 to 07-05-09 3" xfId="4122"/>
    <cellStyle name="_pgvcl-costal_MIS_JND - 5_Weekly Urban PBR CO 01-05-09 to 07-05-09 4" xfId="4123"/>
    <cellStyle name="_pgvcl-costal_MIS_JND - 5_Weekly Urban PBR CO 10-04-09 to 16-04-09" xfId="4124"/>
    <cellStyle name="_pgvcl-costal_MIS_JND - 5_Weekly Urban PBR CO 10-04-09 to 16-04-09 2" xfId="4125"/>
    <cellStyle name="_pgvcl-costal_MIS_JND - 5_Weekly Urban PBR CO 10-04-09 to 16-04-09 3" xfId="4126"/>
    <cellStyle name="_pgvcl-costal_MIS_JND - 5_Weekly Urban PBR CO 10-04-09 to 16-04-09 4" xfId="4127"/>
    <cellStyle name="_pgvcl-costal_MIS_JND - 7 T3" xfId="4128"/>
    <cellStyle name="_pgvcl-costal_MIS_JND T-3 MIS" xfId="4129"/>
    <cellStyle name="_pgvcl-costal_MIS_JND-5 T3" xfId="4130"/>
    <cellStyle name="_pgvcl-costal_MIS_NEW MIS Jan - 08" xfId="4131"/>
    <cellStyle name="_pgvcl-costal_MIS_NEW MIS Jan - 08_Book-DMTHL" xfId="4132"/>
    <cellStyle name="_pgvcl-costal_MIS_NEW MIS Jan - 08_Comparison" xfId="4133"/>
    <cellStyle name="_pgvcl-costal_MIS_NEW MIS Jan - 08_Comparison 2" xfId="4134"/>
    <cellStyle name="_pgvcl-costal_MIS_NEW MIS Jan - 08_Comparison 3" xfId="4135"/>
    <cellStyle name="_pgvcl-costal_MIS_NEW MIS Jan - 08_Comparison 4" xfId="4136"/>
    <cellStyle name="_pgvcl-costal_MIS_NEW MIS Jan - 08_Details of Selected Urban Feeder" xfId="4137"/>
    <cellStyle name="_pgvcl-costal_MIS_NEW MIS Jan - 08_Details of Selected Urban Feeder 2" xfId="4138"/>
    <cellStyle name="_pgvcl-costal_MIS_NEW MIS Jan - 08_Details of Selected Urban Feeder 3" xfId="4139"/>
    <cellStyle name="_pgvcl-costal_MIS_NEW MIS Jan - 08_Details of Selected Urban Feeder 4" xfId="4140"/>
    <cellStyle name="_pgvcl-costal_MIS_NEW MIS Jan - 08_DHTHL JAN-09" xfId="4141"/>
    <cellStyle name="_pgvcl-costal_MIS_NEW MIS Jan - 08_dnthl Feb-09" xfId="4142"/>
    <cellStyle name="_pgvcl-costal_MIS_NEW MIS Jan - 08_JGYssss" xfId="4143"/>
    <cellStyle name="_pgvcl-costal_MIS_NEW MIS Jan - 08_JGYssss 2" xfId="4144"/>
    <cellStyle name="_pgvcl-costal_MIS_NEW MIS Jan - 08_JGYssss 3" xfId="4145"/>
    <cellStyle name="_pgvcl-costal_MIS_NEW MIS Jan - 08_JGYssss 4" xfId="4146"/>
    <cellStyle name="_pgvcl-costal_MIS_NEW MIS Jan - 08_New MIS Sheets" xfId="4147"/>
    <cellStyle name="_pgvcl-costal_MIS_NEW MIS Jan - 08_New MIS Sheets 2" xfId="4148"/>
    <cellStyle name="_pgvcl-costal_MIS_NEW MIS Jan - 08_New MIS Sheets 3" xfId="4149"/>
    <cellStyle name="_pgvcl-costal_MIS_NEW MIS Jan - 08_New MIS Sheets 4" xfId="4150"/>
    <cellStyle name="_pgvcl-costal_MIS_NEW MIS Jan - 08_PBR" xfId="4151"/>
    <cellStyle name="_pgvcl-costal_MIS_NEW MIS Jan - 08_PBR 2" xfId="4152"/>
    <cellStyle name="_pgvcl-costal_MIS_NEW MIS Jan - 08_PBR 3" xfId="4153"/>
    <cellStyle name="_pgvcl-costal_MIS_NEW MIS Jan - 08_PBR 4" xfId="4154"/>
    <cellStyle name="_pgvcl-costal_MIS_NEW MIS Jan - 08_PBR CO_DAILY REPORT GIS - 20-01-09" xfId="4155"/>
    <cellStyle name="_pgvcl-costal_MIS_NEW MIS Jan - 08_PBR CO_DAILY REPORT GIS - 20-01-09 2" xfId="4156"/>
    <cellStyle name="_pgvcl-costal_MIS_NEW MIS Jan - 08_PBR CO_DAILY REPORT GIS - 20-01-09 3" xfId="4157"/>
    <cellStyle name="_pgvcl-costal_MIS_NEW MIS Jan - 08_PBR CO_DAILY REPORT GIS - 20-01-09 4" xfId="4158"/>
    <cellStyle name="_pgvcl-costal_MIS_NEW MIS Jan - 08_T&amp;D August-08" xfId="4159"/>
    <cellStyle name="_pgvcl-costal_MIS_NEW MIS Jan - 08_T&amp;D August-08 2" xfId="4160"/>
    <cellStyle name="_pgvcl-costal_MIS_NEW MIS Jan - 08_T&amp;D August-08 3" xfId="4161"/>
    <cellStyle name="_pgvcl-costal_MIS_NEW MIS Jan - 08_T&amp;D August-08 4" xfId="4162"/>
    <cellStyle name="_pgvcl-costal_MIS_NEW MIS Jan - 08_T&amp;D Dec-08" xfId="4163"/>
    <cellStyle name="_pgvcl-costal_MIS_NEW MIS Jan - 08_T&amp;D Dec-08 2" xfId="4164"/>
    <cellStyle name="_pgvcl-costal_MIS_NEW MIS Jan - 08_T&amp;D Dec-08 3" xfId="4165"/>
    <cellStyle name="_pgvcl-costal_MIS_NEW MIS Jan - 08_T&amp;D Dec-08 4" xfId="4166"/>
    <cellStyle name="_pgvcl-costal_MIS_NEW MIS Jan - 08_T&amp;D July-08" xfId="4167"/>
    <cellStyle name="_pgvcl-costal_MIS_NEW MIS Jan - 08_T&amp;D July-08 2" xfId="4168"/>
    <cellStyle name="_pgvcl-costal_MIS_NEW MIS Jan - 08_T&amp;D July-08 3" xfId="4169"/>
    <cellStyle name="_pgvcl-costal_MIS_NEW MIS Jan - 08_T&amp;D July-08 4" xfId="4170"/>
    <cellStyle name="_pgvcl-costal_MIS_NEW MIS Jan - 08_T&amp;D MAR--09" xfId="4171"/>
    <cellStyle name="_pgvcl-costal_MIS_NEW MIS Jan - 08_T&amp;D MAR--09 2" xfId="4172"/>
    <cellStyle name="_pgvcl-costal_MIS_NEW MIS Jan - 08_T&amp;D MAR--09 3" xfId="4173"/>
    <cellStyle name="_pgvcl-costal_MIS_NEW MIS Jan - 08_T&amp;D MAR--09 4" xfId="4174"/>
    <cellStyle name="_pgvcl-costal_MIS_NEW MIS Jan - 08_Urban Weekly 8 MAY 09" xfId="4175"/>
    <cellStyle name="_pgvcl-costal_MIS_NEW MIS Jan - 08_URBAN WEEKLY PBR CO" xfId="4176"/>
    <cellStyle name="_pgvcl-costal_MIS_NEW MIS Jan - 08_URBAN WEEKLY PBR CO 2" xfId="4177"/>
    <cellStyle name="_pgvcl-costal_MIS_NEW MIS Jan - 08_URBAN WEEKLY PBR CO 3" xfId="4178"/>
    <cellStyle name="_pgvcl-costal_MIS_NEW MIS Jan - 08_URBAN WEEKLY PBR CO 4" xfId="4179"/>
    <cellStyle name="_pgvcl-costal_MIS_NEW MIS Jan - 08_Weekly Urban PBR CO - 04-04-09 to 12-04-09" xfId="4180"/>
    <cellStyle name="_pgvcl-costal_MIS_NEW MIS Jan - 08_Weekly Urban PBR CO - 04-04-09 to 12-04-09 2" xfId="4181"/>
    <cellStyle name="_pgvcl-costal_MIS_NEW MIS Jan - 08_Weekly Urban PBR CO - 04-04-09 to 12-04-09 3" xfId="4182"/>
    <cellStyle name="_pgvcl-costal_MIS_NEW MIS Jan - 08_Weekly Urban PBR CO - 04-04-09 to 12-04-09 4" xfId="4183"/>
    <cellStyle name="_pgvcl-costal_MIS_NEW MIS Jan - 08_Weekly Urban PBR CO - 06-03-09 to 12-03-09" xfId="4184"/>
    <cellStyle name="_pgvcl-costal_MIS_NEW MIS Jan - 08_Weekly Urban PBR CO - 06-03-09 to 12-03-09 2" xfId="4185"/>
    <cellStyle name="_pgvcl-costal_MIS_NEW MIS Jan - 08_Weekly Urban PBR CO - 06-03-09 to 12-03-09 3" xfId="4186"/>
    <cellStyle name="_pgvcl-costal_MIS_NEW MIS Jan - 08_Weekly Urban PBR CO - 06-03-09 to 12-03-09 4" xfId="4187"/>
    <cellStyle name="_pgvcl-costal_MIS_NEW MIS Jan - 08_Weekly Urban PBR CO - 20-02-09 to 26-02-09" xfId="4188"/>
    <cellStyle name="_pgvcl-costal_MIS_NEW MIS Jan - 08_Weekly Urban PBR CO - 20-02-09 to 26-02-09 2" xfId="4189"/>
    <cellStyle name="_pgvcl-costal_MIS_NEW MIS Jan - 08_Weekly Urban PBR CO - 20-02-09 to 26-02-09 3" xfId="4190"/>
    <cellStyle name="_pgvcl-costal_MIS_NEW MIS Jan - 08_Weekly Urban PBR CO - 20-02-09 to 26-02-09 4" xfId="4191"/>
    <cellStyle name="_pgvcl-costal_MIS_NEW MIS Jan - 08_Weekly Urban PBR CO - 30-01-09 to 05-02-09" xfId="4192"/>
    <cellStyle name="_pgvcl-costal_MIS_NEW MIS Jan - 08_Weekly Urban PBR CO - 30-01-09 to 05-02-09 2" xfId="4193"/>
    <cellStyle name="_pgvcl-costal_MIS_NEW MIS Jan - 08_Weekly Urban PBR CO - 30-01-09 to 05-02-09 3" xfId="4194"/>
    <cellStyle name="_pgvcl-costal_MIS_NEW MIS Jan - 08_Weekly Urban PBR CO - 30-01-09 to 05-02-09 4" xfId="4195"/>
    <cellStyle name="_pgvcl-costal_MIS_NEW MIS Jan - 08_Weekly Urban PBR CO - 9-1-09 to 15.01.09" xfId="4196"/>
    <cellStyle name="_pgvcl-costal_MIS_NEW MIS Jan - 08_Weekly Urban PBR CO - 9-1-09 to 15.01.09 2" xfId="4197"/>
    <cellStyle name="_pgvcl-costal_MIS_NEW MIS Jan - 08_Weekly Urban PBR CO - 9-1-09 to 15.01.09 3" xfId="4198"/>
    <cellStyle name="_pgvcl-costal_MIS_NEW MIS Jan - 08_Weekly Urban PBR CO - 9-1-09 to 15.01.09 4" xfId="4199"/>
    <cellStyle name="_pgvcl-costal_MIS_NEW MIS Jan - 08_Weekly Urban PBR CO 01-05-09 to 07-05-09" xfId="4200"/>
    <cellStyle name="_pgvcl-costal_MIS_NEW MIS Jan - 08_Weekly Urban PBR CO 01-05-09 to 07-05-09 2" xfId="4201"/>
    <cellStyle name="_pgvcl-costal_MIS_NEW MIS Jan - 08_Weekly Urban PBR CO 01-05-09 to 07-05-09 3" xfId="4202"/>
    <cellStyle name="_pgvcl-costal_MIS_NEW MIS Jan - 08_Weekly Urban PBR CO 01-05-09 to 07-05-09 4" xfId="4203"/>
    <cellStyle name="_pgvcl-costal_MIS_NEW MIS Jan - 08_Weekly Urban PBR CO 10-04-09 to 16-04-09" xfId="4204"/>
    <cellStyle name="_pgvcl-costal_MIS_NEW MIS Jan - 08_Weekly Urban PBR CO 10-04-09 to 16-04-09 2" xfId="4205"/>
    <cellStyle name="_pgvcl-costal_MIS_NEW MIS Jan - 08_Weekly Urban PBR CO 10-04-09 to 16-04-09 3" xfId="4206"/>
    <cellStyle name="_pgvcl-costal_MIS_NEW MIS Jan - 08_Weekly Urban PBR CO 10-04-09 to 16-04-09 4" xfId="4207"/>
    <cellStyle name="_pgvcl-costal_MIS_New MIS Sheets" xfId="4208"/>
    <cellStyle name="_pgvcl-costal_MIS_New MIS Sheets 2" xfId="4209"/>
    <cellStyle name="_pgvcl-costal_MIS_New MIS Sheets 3" xfId="4210"/>
    <cellStyle name="_pgvcl-costal_MIS_New MIS Sheets 4" xfId="4211"/>
    <cellStyle name="_pgvcl-costal_MIS_PBR" xfId="4212"/>
    <cellStyle name="_pgvcl-costal_MIS_PBR 2" xfId="4213"/>
    <cellStyle name="_pgvcl-costal_MIS_PBR 3" xfId="4214"/>
    <cellStyle name="_pgvcl-costal_MIS_PBR 4" xfId="4215"/>
    <cellStyle name="_pgvcl-costal_MIS_PBR CO_DAILY REPORT GIS - 20-01-09" xfId="4216"/>
    <cellStyle name="_pgvcl-costal_MIS_PBR CO_DAILY REPORT GIS - 20-01-09 2" xfId="4217"/>
    <cellStyle name="_pgvcl-costal_MIS_PBR CO_DAILY REPORT GIS - 20-01-09 3" xfId="4218"/>
    <cellStyle name="_pgvcl-costal_MIS_PBR CO_DAILY REPORT GIS - 20-01-09 4" xfId="4219"/>
    <cellStyle name="_pgvcl-costal_MIS_POWER FILED 17-08-09" xfId="4220"/>
    <cellStyle name="_pgvcl-costal_MIS_POWER FILED 17-08-09 2" xfId="4221"/>
    <cellStyle name="_pgvcl-costal_MIS_POWER FILED 17-08-09 3" xfId="4222"/>
    <cellStyle name="_pgvcl-costal_MIS_POWER FILED 17-08-09 4" xfId="4223"/>
    <cellStyle name="_pgvcl-costal_MIS_SE 14-05-09" xfId="4224"/>
    <cellStyle name="_pgvcl-costal_MIS_SE 14-05-09 2" xfId="4225"/>
    <cellStyle name="_pgvcl-costal_MIS_SE 14-05-09 3" xfId="4226"/>
    <cellStyle name="_pgvcl-costal_MIS_SE 14-05-09 4" xfId="4227"/>
    <cellStyle name="_pgvcl-costal_MIS_Soft Copy of Tech-2" xfId="4228"/>
    <cellStyle name="_pgvcl-costal_MIS_Soft Copy of Tech-2 2" xfId="4229"/>
    <cellStyle name="_pgvcl-costal_MIS_Soft Copy of Tech-2 3" xfId="4230"/>
    <cellStyle name="_pgvcl-costal_MIS_Soft Copy of Tech-2 4" xfId="4231"/>
    <cellStyle name="_pgvcl-costal_MIS_SUMM Shreem-21-08-09" xfId="4232"/>
    <cellStyle name="_pgvcl-costal_MIS_SUMM Shreem-21-08-09 2" xfId="4233"/>
    <cellStyle name="_pgvcl-costal_MIS_SUMM Shreem-21-08-09 3" xfId="4234"/>
    <cellStyle name="_pgvcl-costal_MIS_SUMM Shreem-21-08-09 4" xfId="4235"/>
    <cellStyle name="_pgvcl-costal_MIS_T&amp;D August-08" xfId="4236"/>
    <cellStyle name="_pgvcl-costal_MIS_T&amp;D August-08 2" xfId="4237"/>
    <cellStyle name="_pgvcl-costal_MIS_T&amp;D August-08 3" xfId="4238"/>
    <cellStyle name="_pgvcl-costal_MIS_T&amp;D August-08 4" xfId="4239"/>
    <cellStyle name="_pgvcl-costal_MIS_T&amp;D Dec-08" xfId="4240"/>
    <cellStyle name="_pgvcl-costal_MIS_T&amp;D Dec-08 2" xfId="4241"/>
    <cellStyle name="_pgvcl-costal_MIS_T&amp;D Dec-08 3" xfId="4242"/>
    <cellStyle name="_pgvcl-costal_MIS_T&amp;D Dec-08 4" xfId="4243"/>
    <cellStyle name="_pgvcl-costal_MIS_T&amp;D July-08" xfId="4244"/>
    <cellStyle name="_pgvcl-costal_MIS_T&amp;D July-08 2" xfId="4245"/>
    <cellStyle name="_pgvcl-costal_MIS_T&amp;D July-08 3" xfId="4246"/>
    <cellStyle name="_pgvcl-costal_MIS_T&amp;D July-08 4" xfId="4247"/>
    <cellStyle name="_pgvcl-costal_MIS_T&amp;D MAR--09" xfId="4248"/>
    <cellStyle name="_pgvcl-costal_MIS_T&amp;D MAR--09 2" xfId="4249"/>
    <cellStyle name="_pgvcl-costal_MIS_T&amp;D MAR--09 3" xfId="4250"/>
    <cellStyle name="_pgvcl-costal_MIS_T&amp;D MAR--09 4" xfId="4251"/>
    <cellStyle name="_pgvcl-costal_MIS_TECH-2 SOFT COPY" xfId="4252"/>
    <cellStyle name="_pgvcl-costal_MIS_TECH-2 SOFT COPY 2" xfId="4253"/>
    <cellStyle name="_pgvcl-costal_MIS_TECH-2 SOFT COPY 3" xfId="4254"/>
    <cellStyle name="_pgvcl-costal_MIS_TECH-2 SOFT COPY 4" xfId="4255"/>
    <cellStyle name="_pgvcl-costal_MIS_TRANSFORMER DETAIL." xfId="4256"/>
    <cellStyle name="_pgvcl-costal_MIS_TRANSFORMER DETAIL. 2" xfId="4257"/>
    <cellStyle name="_pgvcl-costal_MIS_TRANSFORMER DETAIL. 3" xfId="4258"/>
    <cellStyle name="_pgvcl-costal_MIS_TRANSFORMER DETAIL. 4" xfId="4259"/>
    <cellStyle name="_pgvcl-costal_MIS_Urban Weekly 8 MAY 09" xfId="4260"/>
    <cellStyle name="_pgvcl-costal_MIS_URBAN WEEKLY PBR CO" xfId="4261"/>
    <cellStyle name="_pgvcl-costal_MIS_URBAN WEEKLY PBR CO 2" xfId="4262"/>
    <cellStyle name="_pgvcl-costal_MIS_URBAN WEEKLY PBR CO 3" xfId="4263"/>
    <cellStyle name="_pgvcl-costal_MIS_URBAN WEEKLY PBR CO 4" xfId="4264"/>
    <cellStyle name="_pgvcl-costal_MIS_Weekly Urban PBR CO - 04-04-09 to 12-04-09" xfId="4265"/>
    <cellStyle name="_pgvcl-costal_MIS_Weekly Urban PBR CO - 04-04-09 to 12-04-09 2" xfId="4266"/>
    <cellStyle name="_pgvcl-costal_MIS_Weekly Urban PBR CO - 04-04-09 to 12-04-09 3" xfId="4267"/>
    <cellStyle name="_pgvcl-costal_MIS_Weekly Urban PBR CO - 04-04-09 to 12-04-09 4" xfId="4268"/>
    <cellStyle name="_pgvcl-costal_MIS_Weekly Urban PBR CO - 06-03-09 to 12-03-09" xfId="4269"/>
    <cellStyle name="_pgvcl-costal_MIS_Weekly Urban PBR CO - 06-03-09 to 12-03-09 2" xfId="4270"/>
    <cellStyle name="_pgvcl-costal_MIS_Weekly Urban PBR CO - 06-03-09 to 12-03-09 3" xfId="4271"/>
    <cellStyle name="_pgvcl-costal_MIS_Weekly Urban PBR CO - 06-03-09 to 12-03-09 4" xfId="4272"/>
    <cellStyle name="_pgvcl-costal_MIS_Weekly Urban PBR CO - 20-02-09 to 26-02-09" xfId="4273"/>
    <cellStyle name="_pgvcl-costal_MIS_Weekly Urban PBR CO - 20-02-09 to 26-02-09 2" xfId="4274"/>
    <cellStyle name="_pgvcl-costal_MIS_Weekly Urban PBR CO - 20-02-09 to 26-02-09 3" xfId="4275"/>
    <cellStyle name="_pgvcl-costal_MIS_Weekly Urban PBR CO - 20-02-09 to 26-02-09 4" xfId="4276"/>
    <cellStyle name="_pgvcl-costal_MIS_Weekly Urban PBR CO - 30-01-09 to 05-02-09" xfId="4277"/>
    <cellStyle name="_pgvcl-costal_MIS_Weekly Urban PBR CO - 30-01-09 to 05-02-09 2" xfId="4278"/>
    <cellStyle name="_pgvcl-costal_MIS_Weekly Urban PBR CO - 30-01-09 to 05-02-09 3" xfId="4279"/>
    <cellStyle name="_pgvcl-costal_MIS_Weekly Urban PBR CO - 30-01-09 to 05-02-09 4" xfId="4280"/>
    <cellStyle name="_pgvcl-costal_MIS_Weekly Urban PBR CO - 9-1-09 to 15.01.09" xfId="4281"/>
    <cellStyle name="_pgvcl-costal_MIS_Weekly Urban PBR CO - 9-1-09 to 15.01.09 2" xfId="4282"/>
    <cellStyle name="_pgvcl-costal_MIS_Weekly Urban PBR CO - 9-1-09 to 15.01.09 3" xfId="4283"/>
    <cellStyle name="_pgvcl-costal_MIS_Weekly Urban PBR CO - 9-1-09 to 15.01.09 4" xfId="4284"/>
    <cellStyle name="_pgvcl-costal_MIS_Weekly Urban PBR CO 01-05-09 to 07-05-09" xfId="4285"/>
    <cellStyle name="_pgvcl-costal_MIS_Weekly Urban PBR CO 01-05-09 to 07-05-09 2" xfId="4286"/>
    <cellStyle name="_pgvcl-costal_MIS_Weekly Urban PBR CO 01-05-09 to 07-05-09 3" xfId="4287"/>
    <cellStyle name="_pgvcl-costal_MIS_Weekly Urban PBR CO 01-05-09 to 07-05-09 4" xfId="4288"/>
    <cellStyle name="_pgvcl-costal_MIS_Weekly Urban PBR CO 10-04-09 to 16-04-09" xfId="4289"/>
    <cellStyle name="_pgvcl-costal_MIS_Weekly Urban PBR CO 10-04-09 to 16-04-09 2" xfId="4290"/>
    <cellStyle name="_pgvcl-costal_MIS_Weekly Urban PBR CO 10-04-09 to 16-04-09 3" xfId="4291"/>
    <cellStyle name="_pgvcl-costal_MIS_Weekly Urban PBR CO 10-04-09 to 16-04-09 4" xfId="4292"/>
    <cellStyle name="_pgvcl-costal_NEW MIS From JND Circle" xfId="4293"/>
    <cellStyle name="_pgvcl-costal_NEW MIS From JND Circle_Book-DMTHL" xfId="4294"/>
    <cellStyle name="_pgvcl-costal_NEW MIS From JND Circle_Comparison" xfId="4295"/>
    <cellStyle name="_pgvcl-costal_NEW MIS From JND Circle_Comparison 2" xfId="4296"/>
    <cellStyle name="_pgvcl-costal_NEW MIS From JND Circle_Comparison 3" xfId="4297"/>
    <cellStyle name="_pgvcl-costal_NEW MIS From JND Circle_Comparison 4" xfId="4298"/>
    <cellStyle name="_pgvcl-costal_NEW MIS From JND Circle_Details of Selected Urban Feeder" xfId="4299"/>
    <cellStyle name="_pgvcl-costal_NEW MIS From JND Circle_Details of Selected Urban Feeder 2" xfId="4300"/>
    <cellStyle name="_pgvcl-costal_NEW MIS From JND Circle_Details of Selected Urban Feeder 3" xfId="4301"/>
    <cellStyle name="_pgvcl-costal_NEW MIS From JND Circle_Details of Selected Urban Feeder 4" xfId="4302"/>
    <cellStyle name="_pgvcl-costal_NEW MIS From JND Circle_DHTHL JAN-09" xfId="4303"/>
    <cellStyle name="_pgvcl-costal_NEW MIS From JND Circle_dnthl Feb-09" xfId="4304"/>
    <cellStyle name="_pgvcl-costal_NEW MIS From JND Circle_JGYssss" xfId="4305"/>
    <cellStyle name="_pgvcl-costal_NEW MIS From JND Circle_JGYssss 2" xfId="4306"/>
    <cellStyle name="_pgvcl-costal_NEW MIS From JND Circle_JGYssss 3" xfId="4307"/>
    <cellStyle name="_pgvcl-costal_NEW MIS From JND Circle_JGYssss 4" xfId="4308"/>
    <cellStyle name="_pgvcl-costal_NEW MIS From JND Circle_New MIS Sheets" xfId="4309"/>
    <cellStyle name="_pgvcl-costal_NEW MIS From JND Circle_New MIS Sheets 2" xfId="4310"/>
    <cellStyle name="_pgvcl-costal_NEW MIS From JND Circle_New MIS Sheets 3" xfId="4311"/>
    <cellStyle name="_pgvcl-costal_NEW MIS From JND Circle_New MIS Sheets 4" xfId="4312"/>
    <cellStyle name="_pgvcl-costal_NEW MIS From JND Circle_PBR" xfId="4313"/>
    <cellStyle name="_pgvcl-costal_NEW MIS From JND Circle_PBR 2" xfId="4314"/>
    <cellStyle name="_pgvcl-costal_NEW MIS From JND Circle_PBR 3" xfId="4315"/>
    <cellStyle name="_pgvcl-costal_NEW MIS From JND Circle_PBR 4" xfId="4316"/>
    <cellStyle name="_pgvcl-costal_NEW MIS From JND Circle_PBR CO_DAILY REPORT GIS - 20-01-09" xfId="4317"/>
    <cellStyle name="_pgvcl-costal_NEW MIS From JND Circle_PBR CO_DAILY REPORT GIS - 20-01-09 2" xfId="4318"/>
    <cellStyle name="_pgvcl-costal_NEW MIS From JND Circle_PBR CO_DAILY REPORT GIS - 20-01-09 3" xfId="4319"/>
    <cellStyle name="_pgvcl-costal_NEW MIS From JND Circle_PBR CO_DAILY REPORT GIS - 20-01-09 4" xfId="4320"/>
    <cellStyle name="_pgvcl-costal_NEW MIS From JND Circle_T&amp;D August-08" xfId="4321"/>
    <cellStyle name="_pgvcl-costal_NEW MIS From JND Circle_T&amp;D August-08 2" xfId="4322"/>
    <cellStyle name="_pgvcl-costal_NEW MIS From JND Circle_T&amp;D August-08 3" xfId="4323"/>
    <cellStyle name="_pgvcl-costal_NEW MIS From JND Circle_T&amp;D August-08 4" xfId="4324"/>
    <cellStyle name="_pgvcl-costal_NEW MIS From JND Circle_T&amp;D Dec-08" xfId="4325"/>
    <cellStyle name="_pgvcl-costal_NEW MIS From JND Circle_T&amp;D Dec-08 2" xfId="4326"/>
    <cellStyle name="_pgvcl-costal_NEW MIS From JND Circle_T&amp;D Dec-08 3" xfId="4327"/>
    <cellStyle name="_pgvcl-costal_NEW MIS From JND Circle_T&amp;D Dec-08 4" xfId="4328"/>
    <cellStyle name="_pgvcl-costal_NEW MIS From JND Circle_T&amp;D July-08" xfId="4329"/>
    <cellStyle name="_pgvcl-costal_NEW MIS From JND Circle_T&amp;D July-08 2" xfId="4330"/>
    <cellStyle name="_pgvcl-costal_NEW MIS From JND Circle_T&amp;D July-08 3" xfId="4331"/>
    <cellStyle name="_pgvcl-costal_NEW MIS From JND Circle_T&amp;D July-08 4" xfId="4332"/>
    <cellStyle name="_pgvcl-costal_NEW MIS From JND Circle_T&amp;D MAR--09" xfId="4333"/>
    <cellStyle name="_pgvcl-costal_NEW MIS From JND Circle_T&amp;D MAR--09 2" xfId="4334"/>
    <cellStyle name="_pgvcl-costal_NEW MIS From JND Circle_T&amp;D MAR--09 3" xfId="4335"/>
    <cellStyle name="_pgvcl-costal_NEW MIS From JND Circle_T&amp;D MAR--09 4" xfId="4336"/>
    <cellStyle name="_pgvcl-costal_NEW MIS From JND Circle_Urban Weekly 8 MAY 09" xfId="4337"/>
    <cellStyle name="_pgvcl-costal_NEW MIS From JND Circle_URBAN WEEKLY PBR CO" xfId="4338"/>
    <cellStyle name="_pgvcl-costal_NEW MIS From JND Circle_URBAN WEEKLY PBR CO 2" xfId="4339"/>
    <cellStyle name="_pgvcl-costal_NEW MIS From JND Circle_URBAN WEEKLY PBR CO 3" xfId="4340"/>
    <cellStyle name="_pgvcl-costal_NEW MIS From JND Circle_URBAN WEEKLY PBR CO 4" xfId="4341"/>
    <cellStyle name="_pgvcl-costal_NEW MIS From JND Circle_Weekly Urban PBR CO - 04-04-09 to 12-04-09" xfId="4342"/>
    <cellStyle name="_pgvcl-costal_NEW MIS From JND Circle_Weekly Urban PBR CO - 04-04-09 to 12-04-09 2" xfId="4343"/>
    <cellStyle name="_pgvcl-costal_NEW MIS From JND Circle_Weekly Urban PBR CO - 04-04-09 to 12-04-09 3" xfId="4344"/>
    <cellStyle name="_pgvcl-costal_NEW MIS From JND Circle_Weekly Urban PBR CO - 04-04-09 to 12-04-09 4" xfId="4345"/>
    <cellStyle name="_pgvcl-costal_NEW MIS From JND Circle_Weekly Urban PBR CO - 06-03-09 to 12-03-09" xfId="4346"/>
    <cellStyle name="_pgvcl-costal_NEW MIS From JND Circle_Weekly Urban PBR CO - 06-03-09 to 12-03-09 2" xfId="4347"/>
    <cellStyle name="_pgvcl-costal_NEW MIS From JND Circle_Weekly Urban PBR CO - 06-03-09 to 12-03-09 3" xfId="4348"/>
    <cellStyle name="_pgvcl-costal_NEW MIS From JND Circle_Weekly Urban PBR CO - 06-03-09 to 12-03-09 4" xfId="4349"/>
    <cellStyle name="_pgvcl-costal_NEW MIS From JND Circle_Weekly Urban PBR CO - 20-02-09 to 26-02-09" xfId="4350"/>
    <cellStyle name="_pgvcl-costal_NEW MIS From JND Circle_Weekly Urban PBR CO - 20-02-09 to 26-02-09 2" xfId="4351"/>
    <cellStyle name="_pgvcl-costal_NEW MIS From JND Circle_Weekly Urban PBR CO - 20-02-09 to 26-02-09 3" xfId="4352"/>
    <cellStyle name="_pgvcl-costal_NEW MIS From JND Circle_Weekly Urban PBR CO - 20-02-09 to 26-02-09 4" xfId="4353"/>
    <cellStyle name="_pgvcl-costal_NEW MIS From JND Circle_Weekly Urban PBR CO - 30-01-09 to 05-02-09" xfId="4354"/>
    <cellStyle name="_pgvcl-costal_NEW MIS From JND Circle_Weekly Urban PBR CO - 30-01-09 to 05-02-09 2" xfId="4355"/>
    <cellStyle name="_pgvcl-costal_NEW MIS From JND Circle_Weekly Urban PBR CO - 30-01-09 to 05-02-09 3" xfId="4356"/>
    <cellStyle name="_pgvcl-costal_NEW MIS From JND Circle_Weekly Urban PBR CO - 30-01-09 to 05-02-09 4" xfId="4357"/>
    <cellStyle name="_pgvcl-costal_NEW MIS From JND Circle_Weekly Urban PBR CO - 9-1-09 to 15.01.09" xfId="4358"/>
    <cellStyle name="_pgvcl-costal_NEW MIS From JND Circle_Weekly Urban PBR CO - 9-1-09 to 15.01.09 2" xfId="4359"/>
    <cellStyle name="_pgvcl-costal_NEW MIS From JND Circle_Weekly Urban PBR CO - 9-1-09 to 15.01.09 3" xfId="4360"/>
    <cellStyle name="_pgvcl-costal_NEW MIS From JND Circle_Weekly Urban PBR CO - 9-1-09 to 15.01.09 4" xfId="4361"/>
    <cellStyle name="_pgvcl-costal_NEW MIS From JND Circle_Weekly Urban PBR CO 01-05-09 to 07-05-09" xfId="4362"/>
    <cellStyle name="_pgvcl-costal_NEW MIS From JND Circle_Weekly Urban PBR CO 01-05-09 to 07-05-09 2" xfId="4363"/>
    <cellStyle name="_pgvcl-costal_NEW MIS From JND Circle_Weekly Urban PBR CO 01-05-09 to 07-05-09 3" xfId="4364"/>
    <cellStyle name="_pgvcl-costal_NEW MIS From JND Circle_Weekly Urban PBR CO 01-05-09 to 07-05-09 4" xfId="4365"/>
    <cellStyle name="_pgvcl-costal_NEW MIS From JND Circle_Weekly Urban PBR CO 10-04-09 to 16-04-09" xfId="4366"/>
    <cellStyle name="_pgvcl-costal_NEW MIS From JND Circle_Weekly Urban PBR CO 10-04-09 to 16-04-09 2" xfId="4367"/>
    <cellStyle name="_pgvcl-costal_NEW MIS From JND Circle_Weekly Urban PBR CO 10-04-09 to 16-04-09 3" xfId="4368"/>
    <cellStyle name="_pgvcl-costal_NEW MIS From JND Circle_Weekly Urban PBR CO 10-04-09 to 16-04-09 4" xfId="4369"/>
    <cellStyle name="_pgvcl-costal_NEW MIS Jan - 08" xfId="4370"/>
    <cellStyle name="_pgvcl-costal_NEW MIS Jan - 08_Book-DMTHL" xfId="4371"/>
    <cellStyle name="_pgvcl-costal_NEW MIS Jan - 08_Comparison" xfId="4372"/>
    <cellStyle name="_pgvcl-costal_NEW MIS Jan - 08_Comparison 2" xfId="4373"/>
    <cellStyle name="_pgvcl-costal_NEW MIS Jan - 08_Comparison 3" xfId="4374"/>
    <cellStyle name="_pgvcl-costal_NEW MIS Jan - 08_Comparison 4" xfId="4375"/>
    <cellStyle name="_pgvcl-costal_NEW MIS Jan - 08_Details of Selected Urban Feeder" xfId="4376"/>
    <cellStyle name="_pgvcl-costal_NEW MIS Jan - 08_Details of Selected Urban Feeder 2" xfId="4377"/>
    <cellStyle name="_pgvcl-costal_NEW MIS Jan - 08_Details of Selected Urban Feeder 3" xfId="4378"/>
    <cellStyle name="_pgvcl-costal_NEW MIS Jan - 08_Details of Selected Urban Feeder 4" xfId="4379"/>
    <cellStyle name="_pgvcl-costal_NEW MIS Jan - 08_DHTHL JAN-09" xfId="4380"/>
    <cellStyle name="_pgvcl-costal_NEW MIS Jan - 08_dnthl Feb-09" xfId="4381"/>
    <cellStyle name="_pgvcl-costal_NEW MIS Jan - 08_JGYssss" xfId="4382"/>
    <cellStyle name="_pgvcl-costal_NEW MIS Jan - 08_JGYssss 2" xfId="4383"/>
    <cellStyle name="_pgvcl-costal_NEW MIS Jan - 08_JGYssss 3" xfId="4384"/>
    <cellStyle name="_pgvcl-costal_NEW MIS Jan - 08_JGYssss 4" xfId="4385"/>
    <cellStyle name="_pgvcl-costal_NEW MIS Jan - 08_New MIS Sheets" xfId="4386"/>
    <cellStyle name="_pgvcl-costal_NEW MIS Jan - 08_New MIS Sheets 2" xfId="4387"/>
    <cellStyle name="_pgvcl-costal_NEW MIS Jan - 08_New MIS Sheets 3" xfId="4388"/>
    <cellStyle name="_pgvcl-costal_NEW MIS Jan - 08_New MIS Sheets 4" xfId="4389"/>
    <cellStyle name="_pgvcl-costal_NEW MIS Jan - 08_PBR" xfId="4390"/>
    <cellStyle name="_pgvcl-costal_NEW MIS Jan - 08_PBR 2" xfId="4391"/>
    <cellStyle name="_pgvcl-costal_NEW MIS Jan - 08_PBR 3" xfId="4392"/>
    <cellStyle name="_pgvcl-costal_NEW MIS Jan - 08_PBR 4" xfId="4393"/>
    <cellStyle name="_pgvcl-costal_NEW MIS Jan - 08_PBR CO_DAILY REPORT GIS - 20-01-09" xfId="4394"/>
    <cellStyle name="_pgvcl-costal_NEW MIS Jan - 08_PBR CO_DAILY REPORT GIS - 20-01-09 2" xfId="4395"/>
    <cellStyle name="_pgvcl-costal_NEW MIS Jan - 08_PBR CO_DAILY REPORT GIS - 20-01-09 3" xfId="4396"/>
    <cellStyle name="_pgvcl-costal_NEW MIS Jan - 08_PBR CO_DAILY REPORT GIS - 20-01-09 4" xfId="4397"/>
    <cellStyle name="_pgvcl-costal_NEW MIS Jan - 08_T&amp;D August-08" xfId="4398"/>
    <cellStyle name="_pgvcl-costal_NEW MIS Jan - 08_T&amp;D August-08 2" xfId="4399"/>
    <cellStyle name="_pgvcl-costal_NEW MIS Jan - 08_T&amp;D August-08 3" xfId="4400"/>
    <cellStyle name="_pgvcl-costal_NEW MIS Jan - 08_T&amp;D August-08 4" xfId="4401"/>
    <cellStyle name="_pgvcl-costal_NEW MIS Jan - 08_T&amp;D Dec-08" xfId="4402"/>
    <cellStyle name="_pgvcl-costal_NEW MIS Jan - 08_T&amp;D Dec-08 2" xfId="4403"/>
    <cellStyle name="_pgvcl-costal_NEW MIS Jan - 08_T&amp;D Dec-08 3" xfId="4404"/>
    <cellStyle name="_pgvcl-costal_NEW MIS Jan - 08_T&amp;D Dec-08 4" xfId="4405"/>
    <cellStyle name="_pgvcl-costal_NEW MIS Jan - 08_T&amp;D July-08" xfId="4406"/>
    <cellStyle name="_pgvcl-costal_NEW MIS Jan - 08_T&amp;D July-08 2" xfId="4407"/>
    <cellStyle name="_pgvcl-costal_NEW MIS Jan - 08_T&amp;D July-08 3" xfId="4408"/>
    <cellStyle name="_pgvcl-costal_NEW MIS Jan - 08_T&amp;D July-08 4" xfId="4409"/>
    <cellStyle name="_pgvcl-costal_NEW MIS Jan - 08_T&amp;D MAR--09" xfId="4410"/>
    <cellStyle name="_pgvcl-costal_NEW MIS Jan - 08_T&amp;D MAR--09 2" xfId="4411"/>
    <cellStyle name="_pgvcl-costal_NEW MIS Jan - 08_T&amp;D MAR--09 3" xfId="4412"/>
    <cellStyle name="_pgvcl-costal_NEW MIS Jan - 08_T&amp;D MAR--09 4" xfId="4413"/>
    <cellStyle name="_pgvcl-costal_NEW MIS Jan - 08_Urban Weekly 8 MAY 09" xfId="4414"/>
    <cellStyle name="_pgvcl-costal_NEW MIS Jan - 08_URBAN WEEKLY PBR CO" xfId="4415"/>
    <cellStyle name="_pgvcl-costal_NEW MIS Jan - 08_URBAN WEEKLY PBR CO 2" xfId="4416"/>
    <cellStyle name="_pgvcl-costal_NEW MIS Jan - 08_URBAN WEEKLY PBR CO 3" xfId="4417"/>
    <cellStyle name="_pgvcl-costal_NEW MIS Jan - 08_URBAN WEEKLY PBR CO 4" xfId="4418"/>
    <cellStyle name="_pgvcl-costal_NEW MIS Jan - 08_Weekly Urban PBR CO - 04-04-09 to 12-04-09" xfId="4419"/>
    <cellStyle name="_pgvcl-costal_NEW MIS Jan - 08_Weekly Urban PBR CO - 04-04-09 to 12-04-09 2" xfId="4420"/>
    <cellStyle name="_pgvcl-costal_NEW MIS Jan - 08_Weekly Urban PBR CO - 04-04-09 to 12-04-09 3" xfId="4421"/>
    <cellStyle name="_pgvcl-costal_NEW MIS Jan - 08_Weekly Urban PBR CO - 04-04-09 to 12-04-09 4" xfId="4422"/>
    <cellStyle name="_pgvcl-costal_NEW MIS Jan - 08_Weekly Urban PBR CO - 06-03-09 to 12-03-09" xfId="4423"/>
    <cellStyle name="_pgvcl-costal_NEW MIS Jan - 08_Weekly Urban PBR CO - 06-03-09 to 12-03-09 2" xfId="4424"/>
    <cellStyle name="_pgvcl-costal_NEW MIS Jan - 08_Weekly Urban PBR CO - 06-03-09 to 12-03-09 3" xfId="4425"/>
    <cellStyle name="_pgvcl-costal_NEW MIS Jan - 08_Weekly Urban PBR CO - 06-03-09 to 12-03-09 4" xfId="4426"/>
    <cellStyle name="_pgvcl-costal_NEW MIS Jan - 08_Weekly Urban PBR CO - 20-02-09 to 26-02-09" xfId="4427"/>
    <cellStyle name="_pgvcl-costal_NEW MIS Jan - 08_Weekly Urban PBR CO - 20-02-09 to 26-02-09 2" xfId="4428"/>
    <cellStyle name="_pgvcl-costal_NEW MIS Jan - 08_Weekly Urban PBR CO - 20-02-09 to 26-02-09 3" xfId="4429"/>
    <cellStyle name="_pgvcl-costal_NEW MIS Jan - 08_Weekly Urban PBR CO - 20-02-09 to 26-02-09 4" xfId="4430"/>
    <cellStyle name="_pgvcl-costal_NEW MIS Jan - 08_Weekly Urban PBR CO - 30-01-09 to 05-02-09" xfId="4431"/>
    <cellStyle name="_pgvcl-costal_NEW MIS Jan - 08_Weekly Urban PBR CO - 30-01-09 to 05-02-09 2" xfId="4432"/>
    <cellStyle name="_pgvcl-costal_NEW MIS Jan - 08_Weekly Urban PBR CO - 30-01-09 to 05-02-09 3" xfId="4433"/>
    <cellStyle name="_pgvcl-costal_NEW MIS Jan - 08_Weekly Urban PBR CO - 30-01-09 to 05-02-09 4" xfId="4434"/>
    <cellStyle name="_pgvcl-costal_NEW MIS Jan - 08_Weekly Urban PBR CO - 9-1-09 to 15.01.09" xfId="4435"/>
    <cellStyle name="_pgvcl-costal_NEW MIS Jan - 08_Weekly Urban PBR CO - 9-1-09 to 15.01.09 2" xfId="4436"/>
    <cellStyle name="_pgvcl-costal_NEW MIS Jan - 08_Weekly Urban PBR CO - 9-1-09 to 15.01.09 3" xfId="4437"/>
    <cellStyle name="_pgvcl-costal_NEW MIS Jan - 08_Weekly Urban PBR CO - 9-1-09 to 15.01.09 4" xfId="4438"/>
    <cellStyle name="_pgvcl-costal_NEW MIS Jan - 08_Weekly Urban PBR CO 01-05-09 to 07-05-09" xfId="4439"/>
    <cellStyle name="_pgvcl-costal_NEW MIS Jan - 08_Weekly Urban PBR CO 01-05-09 to 07-05-09 2" xfId="4440"/>
    <cellStyle name="_pgvcl-costal_NEW MIS Jan - 08_Weekly Urban PBR CO 01-05-09 to 07-05-09 3" xfId="4441"/>
    <cellStyle name="_pgvcl-costal_NEW MIS Jan - 08_Weekly Urban PBR CO 01-05-09 to 07-05-09 4" xfId="4442"/>
    <cellStyle name="_pgvcl-costal_NEW MIS Jan - 08_Weekly Urban PBR CO 10-04-09 to 16-04-09" xfId="4443"/>
    <cellStyle name="_pgvcl-costal_NEW MIS Jan - 08_Weekly Urban PBR CO 10-04-09 to 16-04-09 2" xfId="4444"/>
    <cellStyle name="_pgvcl-costal_NEW MIS Jan - 08_Weekly Urban PBR CO 10-04-09 to 16-04-09 3" xfId="4445"/>
    <cellStyle name="_pgvcl-costal_NEW MIS Jan - 08_Weekly Urban PBR CO 10-04-09 to 16-04-09 4" xfId="4446"/>
    <cellStyle name="_pgvcl-costal_NEWMISFromJNDCircle-DEC07" xfId="4447"/>
    <cellStyle name="_pgvcl-costal_Other Points 01.07.09" xfId="4448"/>
    <cellStyle name="_pgvcl-costal_Other Points 01.07.09 2" xfId="4449"/>
    <cellStyle name="_pgvcl-costal_Other Points 01.07.09 3" xfId="4450"/>
    <cellStyle name="_pgvcl-costal_Other Points 01.07.09 4" xfId="4451"/>
    <cellStyle name="_pgvcl-costal_PBR" xfId="4452"/>
    <cellStyle name="_pgvcl-costal_PBR 2" xfId="4453"/>
    <cellStyle name="_pgvcl-costal_PBR 3" xfId="4454"/>
    <cellStyle name="_pgvcl-costal_PBR 4" xfId="4455"/>
    <cellStyle name="_pgvcl-costal_PBR CO_DAILY REPORT GIS - 20-01-09" xfId="4456"/>
    <cellStyle name="_pgvcl-costal_PBR CO_DAILY REPORT GIS - 20-01-09 2" xfId="4457"/>
    <cellStyle name="_pgvcl-costal_PBR CO_DAILY REPORT GIS - 20-01-09 3" xfId="4458"/>
    <cellStyle name="_pgvcl-costal_PBR CO_DAILY REPORT GIS - 20-01-09 4" xfId="4459"/>
    <cellStyle name="_pgvcl-costal_PBR-7" xfId="4460"/>
    <cellStyle name="_pgvcl-costal_PBR-7 2" xfId="4461"/>
    <cellStyle name="_pgvcl-costal_PBR-7 3" xfId="4462"/>
    <cellStyle name="_pgvcl-costal_PBR-7 4" xfId="4463"/>
    <cellStyle name="_pgvcl-costal_PBR-7 FEB-11 " xfId="4464"/>
    <cellStyle name="_pgvcl-costal_pgvcl" xfId="4465"/>
    <cellStyle name="_pgvcl-costal_PGVCL-" xfId="4466"/>
    <cellStyle name="_pgvcl-costal_pgvcl 2" xfId="4467"/>
    <cellStyle name="_pgvcl-costal_PGVCL- 2" xfId="4468"/>
    <cellStyle name="_pgvcl-costal_pgvcl 3" xfId="4469"/>
    <cellStyle name="_pgvcl-costal_PGVCL- 3" xfId="4470"/>
    <cellStyle name="_pgvcl-costal_pgvcl 4" xfId="4471"/>
    <cellStyle name="_pgvcl-costal_PGVCL- 4" xfId="4472"/>
    <cellStyle name="_pgvcl-costal_pgvcl 5" xfId="4473"/>
    <cellStyle name="_pgvcl-costal_PGVCL- 5" xfId="4474"/>
    <cellStyle name="_pgvcl-costal_PGVCL- 5-VAL" xfId="4475"/>
    <cellStyle name="_pgvcl-costal_PGVCL- 5-VAL 2" xfId="4476"/>
    <cellStyle name="_pgvcl-costal_PGVCL- 5-VAL 3" xfId="4477"/>
    <cellStyle name="_pgvcl-costal_PGVCL- 5-VAL 4" xfId="4478"/>
    <cellStyle name="_pgvcl-costal_pgvcl 6" xfId="4479"/>
    <cellStyle name="_pgvcl-costal_PGVCL- 6" xfId="4480"/>
    <cellStyle name="_pgvcl-costal_pgvcl 7" xfId="4481"/>
    <cellStyle name="_pgvcl-costal_PGVCL- 7" xfId="4482"/>
    <cellStyle name="_pgvcl-costal_pgvcl 8" xfId="4483"/>
    <cellStyle name="_pgvcl-costal_PGVCL- 8" xfId="4484"/>
    <cellStyle name="_pgvcl-costal_PGVCL_1" xfId="4485"/>
    <cellStyle name="_pgvcl-costal_PGVCL_1 2" xfId="4486"/>
    <cellStyle name="_pgvcl-costal_PGVCL_1 3" xfId="4487"/>
    <cellStyle name="_pgvcl-costal_PGVCL_1 4" xfId="4488"/>
    <cellStyle name="_pgvcl-costal_pgvcl_accd-1" xfId="4489"/>
    <cellStyle name="_pgvcl-costal_PGVCL-_accd-1" xfId="4490"/>
    <cellStyle name="_pgvcl-costal_pgvcl_accd-1 2" xfId="4491"/>
    <cellStyle name="_pgvcl-costal_PGVCL-_accd-1 2" xfId="4492"/>
    <cellStyle name="_pgvcl-costal_pgvcl_accd-1 3" xfId="4493"/>
    <cellStyle name="_pgvcl-costal_PGVCL-_accd-1 3" xfId="4494"/>
    <cellStyle name="_pgvcl-costal_pgvcl_accd-1 4" xfId="4495"/>
    <cellStyle name="_pgvcl-costal_PGVCL-_accd-1 4" xfId="4496"/>
    <cellStyle name="_pgvcl-costal_pgvcl_accd-1 5" xfId="4497"/>
    <cellStyle name="_pgvcl-costal_PGVCL-_accd-1 5" xfId="4498"/>
    <cellStyle name="_pgvcl-costal_pgvcl_accd-1 6" xfId="4499"/>
    <cellStyle name="_pgvcl-costal_PGVCL-_accd-1 6" xfId="4500"/>
    <cellStyle name="_pgvcl-costal_pgvcl_accd-1 7" xfId="4501"/>
    <cellStyle name="_pgvcl-costal_PGVCL-_accd-1 7" xfId="4502"/>
    <cellStyle name="_pgvcl-costal_pgvcl_accd-1 8" xfId="4503"/>
    <cellStyle name="_pgvcl-costal_PGVCL-_accd-1 8" xfId="4504"/>
    <cellStyle name="_pgvcl-costal_pgvcl_accd-2" xfId="4505"/>
    <cellStyle name="_pgvcl-costal_PGVCL-_accd-2" xfId="4506"/>
    <cellStyle name="_pgvcl-costal_pgvcl_accd-2 " xfId="4507"/>
    <cellStyle name="_pgvcl-costal_PGVCL-_accd-2 " xfId="4508"/>
    <cellStyle name="_pgvcl-costal_pgvcl_accd-2_1" xfId="4509"/>
    <cellStyle name="_pgvcl-costal_PGVCL-_accd-2_1" xfId="4510"/>
    <cellStyle name="_pgvcl-costal_pgvcl_accd-2_1 2" xfId="4511"/>
    <cellStyle name="_pgvcl-costal_PGVCL-_accd-2_1 2" xfId="4512"/>
    <cellStyle name="_pgvcl-costal_pgvcl_accd-2_1 3" xfId="4513"/>
    <cellStyle name="_pgvcl-costal_PGVCL-_accd-2_1 3" xfId="4514"/>
    <cellStyle name="_pgvcl-costal_pgvcl_accd-2_1 4" xfId="4515"/>
    <cellStyle name="_pgvcl-costal_PGVCL-_accd-2_1 4" xfId="4516"/>
    <cellStyle name="_pgvcl-costal_pgvcl_accd-2_1 5" xfId="4517"/>
    <cellStyle name="_pgvcl-costal_PGVCL-_accd-2_1 5" xfId="4518"/>
    <cellStyle name="_pgvcl-costal_pgvcl_accd-2_1 6" xfId="4519"/>
    <cellStyle name="_pgvcl-costal_PGVCL-_accd-2_1 6" xfId="4520"/>
    <cellStyle name="_pgvcl-costal_pgvcl_accd-2_1 7" xfId="4521"/>
    <cellStyle name="_pgvcl-costal_PGVCL-_accd-2_1 7" xfId="4522"/>
    <cellStyle name="_pgvcl-costal_pgvcl_accd-2_1 8" xfId="4523"/>
    <cellStyle name="_pgvcl-costal_PGVCL-_accd-2_1 8" xfId="4524"/>
    <cellStyle name="_pgvcl-costal_pgvcl_ACCD-MAINT" xfId="4525"/>
    <cellStyle name="_pgvcl-costal_PGVCL-_ACCD-MAINT" xfId="4526"/>
    <cellStyle name="_pgvcl-costal_pgvcl_ACCD-MAINT 2" xfId="4527"/>
    <cellStyle name="_pgvcl-costal_PGVCL-_ACCD-MAINT 2" xfId="4528"/>
    <cellStyle name="_pgvcl-costal_pgvcl_ACCD-MAINT 3" xfId="4529"/>
    <cellStyle name="_pgvcl-costal_PGVCL-_ACCD-MAINT 3" xfId="4530"/>
    <cellStyle name="_pgvcl-costal_pgvcl_ACCD-MAINT 4" xfId="4531"/>
    <cellStyle name="_pgvcl-costal_PGVCL-_ACCD-MAINT 4" xfId="4532"/>
    <cellStyle name="_pgvcl-costal_pgvcl_ACCD-MAINT 5" xfId="4533"/>
    <cellStyle name="_pgvcl-costal_PGVCL-_ACCD-MAINT 5" xfId="4534"/>
    <cellStyle name="_pgvcl-costal_pgvcl_ACCD-MAINT 6" xfId="4535"/>
    <cellStyle name="_pgvcl-costal_PGVCL-_ACCD-MAINT 6" xfId="4536"/>
    <cellStyle name="_pgvcl-costal_pgvcl_ACCD-MAINT 7" xfId="4537"/>
    <cellStyle name="_pgvcl-costal_PGVCL-_ACCD-MAINT 7" xfId="4538"/>
    <cellStyle name="_pgvcl-costal_pgvcl_ACCD-MAINT 8" xfId="4539"/>
    <cellStyle name="_pgvcl-costal_PGVCL-_ACCD-MAINT 8" xfId="4540"/>
    <cellStyle name="_pgvcl-costal_pgvcl_Accident" xfId="4541"/>
    <cellStyle name="_pgvcl-costal_PGVCL-_Accident" xfId="4542"/>
    <cellStyle name="_pgvcl-costal_pgvcl_Accident - 2007-08 + 2008-09 -- 15.12.08" xfId="4543"/>
    <cellStyle name="_pgvcl-costal_PGVCL-_Accident - 2007-08 + 2008-09 -- 15.12.08" xfId="4544"/>
    <cellStyle name="_pgvcl-costal_pgvcl_Accident - 2007-08 + 2008-09 -- 15.12.08 2" xfId="4545"/>
    <cellStyle name="_pgvcl-costal_PGVCL-_Accident - 2007-08 + 2008-09 -- 15.12.08 2" xfId="4546"/>
    <cellStyle name="_pgvcl-costal_pgvcl_Accident - 2007-08 + 2008-09 -- 15.12.08 3" xfId="4547"/>
    <cellStyle name="_pgvcl-costal_PGVCL-_Accident - 2007-08 + 2008-09 -- 15.12.08 3" xfId="4548"/>
    <cellStyle name="_pgvcl-costal_pgvcl_Accident - 2007-08 + 2008-09 -- 15.12.08 4" xfId="4549"/>
    <cellStyle name="_pgvcl-costal_PGVCL-_Accident - 2007-08 + 2008-09 -- 15.12.08 4" xfId="4550"/>
    <cellStyle name="_pgvcl-costal_pgvcl_Accident - 2007-08 + 2008-09 -- 15.12.08 5" xfId="4551"/>
    <cellStyle name="_pgvcl-costal_PGVCL-_Accident - 2007-08 + 2008-09 -- 15.12.08 5" xfId="4552"/>
    <cellStyle name="_pgvcl-costal_pgvcl_Accident - 2007-08 + 2008-09 -- 15.12.08 6" xfId="4553"/>
    <cellStyle name="_pgvcl-costal_PGVCL-_Accident - 2007-08 + 2008-09 -- 15.12.08 6" xfId="4554"/>
    <cellStyle name="_pgvcl-costal_pgvcl_Accident - 2007-08 + 2008-09 -- 15.12.08 7" xfId="4555"/>
    <cellStyle name="_pgvcl-costal_PGVCL-_Accident - 2007-08 + 2008-09 -- 15.12.08 7" xfId="4556"/>
    <cellStyle name="_pgvcl-costal_pgvcl_Accident - 2007-08 + 2008-09 -- 15.12.08 8" xfId="4557"/>
    <cellStyle name="_pgvcl-costal_PGVCL-_Accident - 2007-08 + 2008-09 -- 15.12.08 8" xfId="4558"/>
    <cellStyle name="_pgvcl-costal_pgvcl_Accident Entry 2010-11 Master" xfId="4559"/>
    <cellStyle name="_pgvcl-costal_PGVCL-_Accident Entry 2010-11 Master" xfId="4560"/>
    <cellStyle name="_pgvcl-costal_pgvcl_Accident S-dn wise up to Nov. 08 for SE's Conference" xfId="4561"/>
    <cellStyle name="_pgvcl-costal_PGVCL-_Accident S-dn wise up to Nov. 08 for SE's Conference" xfId="4562"/>
    <cellStyle name="_pgvcl-costal_pgvcl_Accident S-dn wise up to Nov. 08 for SE's Conference 2" xfId="4563"/>
    <cellStyle name="_pgvcl-costal_PGVCL-_Accident S-dn wise up to Nov. 08 for SE's Conference 2" xfId="4564"/>
    <cellStyle name="_pgvcl-costal_pgvcl_Accident S-dn wise up to Nov. 08 for SE's Conference 3" xfId="4565"/>
    <cellStyle name="_pgvcl-costal_PGVCL-_Accident S-dn wise up to Nov. 08 for SE's Conference 3" xfId="4566"/>
    <cellStyle name="_pgvcl-costal_pgvcl_Accident S-dn wise up to Nov. 08 for SE's Conference 4" xfId="4567"/>
    <cellStyle name="_pgvcl-costal_PGVCL-_Accident S-dn wise up to Nov. 08 for SE's Conference 4" xfId="4568"/>
    <cellStyle name="_pgvcl-costal_pgvcl_Accident S-dn wise up to Nov. 08 for SE's Conference 5" xfId="4569"/>
    <cellStyle name="_pgvcl-costal_PGVCL-_Accident S-dn wise up to Nov. 08 for SE's Conference 5" xfId="4570"/>
    <cellStyle name="_pgvcl-costal_pgvcl_Accident S-dn wise up to Nov. 08 for SE's Conference 6" xfId="4571"/>
    <cellStyle name="_pgvcl-costal_PGVCL-_Accident S-dn wise up to Nov. 08 for SE's Conference 6" xfId="4572"/>
    <cellStyle name="_pgvcl-costal_pgvcl_Accident S-dn wise up to Nov. 08 for SE's Conference 7" xfId="4573"/>
    <cellStyle name="_pgvcl-costal_PGVCL-_Accident S-dn wise up to Nov. 08 for SE's Conference 7" xfId="4574"/>
    <cellStyle name="_pgvcl-costal_pgvcl_Accident S-dn wise up to Nov. 08 for SE's Conference 8" xfId="4575"/>
    <cellStyle name="_pgvcl-costal_PGVCL-_Accident S-dn wise up to Nov. 08 for SE's Conference 8" xfId="4576"/>
    <cellStyle name="_pgvcl-costal_pgvcl_AG TC METER " xfId="4577"/>
    <cellStyle name="_pgvcl-costal_PGVCL-_AG TC METER " xfId="4578"/>
    <cellStyle name="_pgvcl-costal_pgvcl_AG TC METER _Book-DMTHL" xfId="4579"/>
    <cellStyle name="_pgvcl-costal_PGVCL-_AG TC METER _Book-DMTHL" xfId="4580"/>
    <cellStyle name="_pgvcl-costal_pgvcl_AG TC METER _Comparison" xfId="4581"/>
    <cellStyle name="_pgvcl-costal_PGVCL-_AG TC METER _Comparison" xfId="4582"/>
    <cellStyle name="_pgvcl-costal_pgvcl_AG TC METER _Comparison 2" xfId="4583"/>
    <cellStyle name="_pgvcl-costal_PGVCL-_AG TC METER _Comparison 2" xfId="4584"/>
    <cellStyle name="_pgvcl-costal_pgvcl_AG TC METER _Comparison 3" xfId="4585"/>
    <cellStyle name="_pgvcl-costal_PGVCL-_AG TC METER _Comparison 3" xfId="4586"/>
    <cellStyle name="_pgvcl-costal_pgvcl_AG TC METER _Comparison 4" xfId="4587"/>
    <cellStyle name="_pgvcl-costal_PGVCL-_AG TC METER _Comparison 4" xfId="4588"/>
    <cellStyle name="_pgvcl-costal_pgvcl_AG TC METER _Comparison 5" xfId="4589"/>
    <cellStyle name="_pgvcl-costal_PGVCL-_AG TC METER _Comparison 5" xfId="4590"/>
    <cellStyle name="_pgvcl-costal_pgvcl_AG TC METER _Comparison 6" xfId="4591"/>
    <cellStyle name="_pgvcl-costal_PGVCL-_AG TC METER _Comparison 6" xfId="4592"/>
    <cellStyle name="_pgvcl-costal_pgvcl_AG TC METER _Comparison 7" xfId="4593"/>
    <cellStyle name="_pgvcl-costal_PGVCL-_AG TC METER _Comparison 7" xfId="4594"/>
    <cellStyle name="_pgvcl-costal_pgvcl_AG TC METER _Comparison 8" xfId="4595"/>
    <cellStyle name="_pgvcl-costal_PGVCL-_AG TC METER _Comparison 8" xfId="4596"/>
    <cellStyle name="_pgvcl-costal_pgvcl_AG TC METER _Details of Selected Urban Feeder" xfId="4597"/>
    <cellStyle name="_pgvcl-costal_PGVCL-_AG TC METER _Details of Selected Urban Feeder" xfId="4598"/>
    <cellStyle name="_pgvcl-costal_pgvcl_AG TC METER _Details of Selected Urban Feeder 2" xfId="4599"/>
    <cellStyle name="_pgvcl-costal_PGVCL-_AG TC METER _Details of Selected Urban Feeder 2" xfId="4600"/>
    <cellStyle name="_pgvcl-costal_pgvcl_AG TC METER _Details of Selected Urban Feeder 3" xfId="4601"/>
    <cellStyle name="_pgvcl-costal_PGVCL-_AG TC METER _Details of Selected Urban Feeder 3" xfId="4602"/>
    <cellStyle name="_pgvcl-costal_pgvcl_AG TC METER _Details of Selected Urban Feeder 4" xfId="4603"/>
    <cellStyle name="_pgvcl-costal_PGVCL-_AG TC METER _Details of Selected Urban Feeder 4" xfId="4604"/>
    <cellStyle name="_pgvcl-costal_pgvcl_AG TC METER _Details of Selected Urban Feeder 5" xfId="4605"/>
    <cellStyle name="_pgvcl-costal_PGVCL-_AG TC METER _Details of Selected Urban Feeder 5" xfId="4606"/>
    <cellStyle name="_pgvcl-costal_pgvcl_AG TC METER _Details of Selected Urban Feeder 6" xfId="4607"/>
    <cellStyle name="_pgvcl-costal_PGVCL-_AG TC METER _Details of Selected Urban Feeder 6" xfId="4608"/>
    <cellStyle name="_pgvcl-costal_pgvcl_AG TC METER _Details of Selected Urban Feeder 7" xfId="4609"/>
    <cellStyle name="_pgvcl-costal_PGVCL-_AG TC METER _Details of Selected Urban Feeder 7" xfId="4610"/>
    <cellStyle name="_pgvcl-costal_pgvcl_AG TC METER _Details of Selected Urban Feeder 8" xfId="4611"/>
    <cellStyle name="_pgvcl-costal_PGVCL-_AG TC METER _Details of Selected Urban Feeder 8" xfId="4612"/>
    <cellStyle name="_pgvcl-costal_pgvcl_AG TC METER _DHTHL JAN-09" xfId="4613"/>
    <cellStyle name="_pgvcl-costal_PGVCL-_AG TC METER _DHTHL JAN-09" xfId="4614"/>
    <cellStyle name="_pgvcl-costal_pgvcl_AG TC METER _dnthl Feb-09" xfId="4615"/>
    <cellStyle name="_pgvcl-costal_PGVCL-_AG TC METER _dnthl Feb-09" xfId="4616"/>
    <cellStyle name="_pgvcl-costal_pgvcl_AG TC METER _JGYssss" xfId="4617"/>
    <cellStyle name="_pgvcl-costal_PGVCL-_AG TC METER _JGYssss" xfId="4618"/>
    <cellStyle name="_pgvcl-costal_pgvcl_AG TC METER _JGYssss 2" xfId="4619"/>
    <cellStyle name="_pgvcl-costal_PGVCL-_AG TC METER _JGYssss 2" xfId="4620"/>
    <cellStyle name="_pgvcl-costal_pgvcl_AG TC METER _JGYssss 3" xfId="4621"/>
    <cellStyle name="_pgvcl-costal_PGVCL-_AG TC METER _JGYssss 3" xfId="4622"/>
    <cellStyle name="_pgvcl-costal_pgvcl_AG TC METER _JGYssss 4" xfId="4623"/>
    <cellStyle name="_pgvcl-costal_PGVCL-_AG TC METER _JGYssss 4" xfId="4624"/>
    <cellStyle name="_pgvcl-costal_pgvcl_AG TC METER _JGYssss 5" xfId="4625"/>
    <cellStyle name="_pgvcl-costal_PGVCL-_AG TC METER _JGYssss 5" xfId="4626"/>
    <cellStyle name="_pgvcl-costal_pgvcl_AG TC METER _JGYssss 6" xfId="4627"/>
    <cellStyle name="_pgvcl-costal_PGVCL-_AG TC METER _JGYssss 6" xfId="4628"/>
    <cellStyle name="_pgvcl-costal_pgvcl_AG TC METER _JGYssss 7" xfId="4629"/>
    <cellStyle name="_pgvcl-costal_PGVCL-_AG TC METER _JGYssss 7" xfId="4630"/>
    <cellStyle name="_pgvcl-costal_pgvcl_AG TC METER _JGYssss 8" xfId="4631"/>
    <cellStyle name="_pgvcl-costal_PGVCL-_AG TC METER _JGYssss 8" xfId="4632"/>
    <cellStyle name="_pgvcl-costal_pgvcl_AG TC METER _New MIS Sheets" xfId="4633"/>
    <cellStyle name="_pgvcl-costal_PGVCL-_AG TC METER _New MIS Sheets" xfId="4634"/>
    <cellStyle name="_pgvcl-costal_pgvcl_AG TC METER _New MIS Sheets 2" xfId="4635"/>
    <cellStyle name="_pgvcl-costal_PGVCL-_AG TC METER _New MIS Sheets 2" xfId="4636"/>
    <cellStyle name="_pgvcl-costal_pgvcl_AG TC METER _New MIS Sheets 3" xfId="4637"/>
    <cellStyle name="_pgvcl-costal_PGVCL-_AG TC METER _New MIS Sheets 3" xfId="4638"/>
    <cellStyle name="_pgvcl-costal_pgvcl_AG TC METER _New MIS Sheets 4" xfId="4639"/>
    <cellStyle name="_pgvcl-costal_PGVCL-_AG TC METER _New MIS Sheets 4" xfId="4640"/>
    <cellStyle name="_pgvcl-costal_pgvcl_AG TC METER _New MIS Sheets 5" xfId="4641"/>
    <cellStyle name="_pgvcl-costal_PGVCL-_AG TC METER _New MIS Sheets 5" xfId="4642"/>
    <cellStyle name="_pgvcl-costal_pgvcl_AG TC METER _New MIS Sheets 6" xfId="4643"/>
    <cellStyle name="_pgvcl-costal_PGVCL-_AG TC METER _New MIS Sheets 6" xfId="4644"/>
    <cellStyle name="_pgvcl-costal_pgvcl_AG TC METER _New MIS Sheets 7" xfId="4645"/>
    <cellStyle name="_pgvcl-costal_PGVCL-_AG TC METER _New MIS Sheets 7" xfId="4646"/>
    <cellStyle name="_pgvcl-costal_pgvcl_AG TC METER _New MIS Sheets 8" xfId="4647"/>
    <cellStyle name="_pgvcl-costal_PGVCL-_AG TC METER _New MIS Sheets 8" xfId="4648"/>
    <cellStyle name="_pgvcl-costal_pgvcl_AG TC METER _PBR" xfId="4649"/>
    <cellStyle name="_pgvcl-costal_PGVCL-_AG TC METER _PBR" xfId="4650"/>
    <cellStyle name="_pgvcl-costal_pgvcl_AG TC METER _PBR 2" xfId="4651"/>
    <cellStyle name="_pgvcl-costal_PGVCL-_AG TC METER _PBR 2" xfId="4652"/>
    <cellStyle name="_pgvcl-costal_pgvcl_AG TC METER _PBR 3" xfId="4653"/>
    <cellStyle name="_pgvcl-costal_PGVCL-_AG TC METER _PBR 3" xfId="4654"/>
    <cellStyle name="_pgvcl-costal_pgvcl_AG TC METER _PBR 4" xfId="4655"/>
    <cellStyle name="_pgvcl-costal_PGVCL-_AG TC METER _PBR 4" xfId="4656"/>
    <cellStyle name="_pgvcl-costal_pgvcl_AG TC METER _PBR 5" xfId="4657"/>
    <cellStyle name="_pgvcl-costal_PGVCL-_AG TC METER _PBR 5" xfId="4658"/>
    <cellStyle name="_pgvcl-costal_pgvcl_AG TC METER _PBR 6" xfId="4659"/>
    <cellStyle name="_pgvcl-costal_PGVCL-_AG TC METER _PBR 6" xfId="4660"/>
    <cellStyle name="_pgvcl-costal_pgvcl_AG TC METER _PBR 7" xfId="4661"/>
    <cellStyle name="_pgvcl-costal_PGVCL-_AG TC METER _PBR 7" xfId="4662"/>
    <cellStyle name="_pgvcl-costal_pgvcl_AG TC METER _PBR 8" xfId="4663"/>
    <cellStyle name="_pgvcl-costal_PGVCL-_AG TC METER _PBR 8" xfId="4664"/>
    <cellStyle name="_pgvcl-costal_pgvcl_AG TC METER _PBR CO_DAILY REPORT GIS - 20-01-09" xfId="4665"/>
    <cellStyle name="_pgvcl-costal_PGVCL-_AG TC METER _PBR CO_DAILY REPORT GIS - 20-01-09" xfId="4666"/>
    <cellStyle name="_pgvcl-costal_pgvcl_AG TC METER _PBR CO_DAILY REPORT GIS - 20-01-09 2" xfId="4667"/>
    <cellStyle name="_pgvcl-costal_PGVCL-_AG TC METER _PBR CO_DAILY REPORT GIS - 20-01-09 2" xfId="4668"/>
    <cellStyle name="_pgvcl-costal_pgvcl_AG TC METER _PBR CO_DAILY REPORT GIS - 20-01-09 3" xfId="4669"/>
    <cellStyle name="_pgvcl-costal_PGVCL-_AG TC METER _PBR CO_DAILY REPORT GIS - 20-01-09 3" xfId="4670"/>
    <cellStyle name="_pgvcl-costal_pgvcl_AG TC METER _PBR CO_DAILY REPORT GIS - 20-01-09 4" xfId="4671"/>
    <cellStyle name="_pgvcl-costal_PGVCL-_AG TC METER _PBR CO_DAILY REPORT GIS - 20-01-09 4" xfId="4672"/>
    <cellStyle name="_pgvcl-costal_pgvcl_AG TC METER _PBR CO_DAILY REPORT GIS - 20-01-09 5" xfId="4673"/>
    <cellStyle name="_pgvcl-costal_PGVCL-_AG TC METER _PBR CO_DAILY REPORT GIS - 20-01-09 5" xfId="4674"/>
    <cellStyle name="_pgvcl-costal_pgvcl_AG TC METER _PBR CO_DAILY REPORT GIS - 20-01-09 6" xfId="4675"/>
    <cellStyle name="_pgvcl-costal_PGVCL-_AG TC METER _PBR CO_DAILY REPORT GIS - 20-01-09 6" xfId="4676"/>
    <cellStyle name="_pgvcl-costal_pgvcl_AG TC METER _PBR CO_DAILY REPORT GIS - 20-01-09 7" xfId="4677"/>
    <cellStyle name="_pgvcl-costal_PGVCL-_AG TC METER _PBR CO_DAILY REPORT GIS - 20-01-09 7" xfId="4678"/>
    <cellStyle name="_pgvcl-costal_pgvcl_AG TC METER _PBR CO_DAILY REPORT GIS - 20-01-09 8" xfId="4679"/>
    <cellStyle name="_pgvcl-costal_PGVCL-_AG TC METER _PBR CO_DAILY REPORT GIS - 20-01-09 8" xfId="4680"/>
    <cellStyle name="_pgvcl-costal_pgvcl_AG TC METER _T&amp;D August-08" xfId="4681"/>
    <cellStyle name="_pgvcl-costal_PGVCL-_AG TC METER _T&amp;D August-08" xfId="4682"/>
    <cellStyle name="_pgvcl-costal_pgvcl_AG TC METER _T&amp;D August-08 2" xfId="4683"/>
    <cellStyle name="_pgvcl-costal_PGVCL-_AG TC METER _T&amp;D August-08 2" xfId="4684"/>
    <cellStyle name="_pgvcl-costal_pgvcl_AG TC METER _T&amp;D August-08 3" xfId="4685"/>
    <cellStyle name="_pgvcl-costal_PGVCL-_AG TC METER _T&amp;D August-08 3" xfId="4686"/>
    <cellStyle name="_pgvcl-costal_pgvcl_AG TC METER _T&amp;D August-08 4" xfId="4687"/>
    <cellStyle name="_pgvcl-costal_PGVCL-_AG TC METER _T&amp;D August-08 4" xfId="4688"/>
    <cellStyle name="_pgvcl-costal_pgvcl_AG TC METER _T&amp;D August-08 5" xfId="4689"/>
    <cellStyle name="_pgvcl-costal_PGVCL-_AG TC METER _T&amp;D August-08 5" xfId="4690"/>
    <cellStyle name="_pgvcl-costal_pgvcl_AG TC METER _T&amp;D August-08 6" xfId="4691"/>
    <cellStyle name="_pgvcl-costal_PGVCL-_AG TC METER _T&amp;D August-08 6" xfId="4692"/>
    <cellStyle name="_pgvcl-costal_pgvcl_AG TC METER _T&amp;D August-08 7" xfId="4693"/>
    <cellStyle name="_pgvcl-costal_PGVCL-_AG TC METER _T&amp;D August-08 7" xfId="4694"/>
    <cellStyle name="_pgvcl-costal_pgvcl_AG TC METER _T&amp;D August-08 8" xfId="4695"/>
    <cellStyle name="_pgvcl-costal_PGVCL-_AG TC METER _T&amp;D August-08 8" xfId="4696"/>
    <cellStyle name="_pgvcl-costal_pgvcl_AG TC METER _T&amp;D Dec-08" xfId="4697"/>
    <cellStyle name="_pgvcl-costal_PGVCL-_AG TC METER _T&amp;D Dec-08" xfId="4698"/>
    <cellStyle name="_pgvcl-costal_pgvcl_AG TC METER _T&amp;D Dec-08 2" xfId="4699"/>
    <cellStyle name="_pgvcl-costal_PGVCL-_AG TC METER _T&amp;D Dec-08 2" xfId="4700"/>
    <cellStyle name="_pgvcl-costal_pgvcl_AG TC METER _T&amp;D Dec-08 3" xfId="4701"/>
    <cellStyle name="_pgvcl-costal_PGVCL-_AG TC METER _T&amp;D Dec-08 3" xfId="4702"/>
    <cellStyle name="_pgvcl-costal_pgvcl_AG TC METER _T&amp;D Dec-08 4" xfId="4703"/>
    <cellStyle name="_pgvcl-costal_PGVCL-_AG TC METER _T&amp;D Dec-08 4" xfId="4704"/>
    <cellStyle name="_pgvcl-costal_pgvcl_AG TC METER _T&amp;D Dec-08 5" xfId="4705"/>
    <cellStyle name="_pgvcl-costal_PGVCL-_AG TC METER _T&amp;D Dec-08 5" xfId="4706"/>
    <cellStyle name="_pgvcl-costal_pgvcl_AG TC METER _T&amp;D Dec-08 6" xfId="4707"/>
    <cellStyle name="_pgvcl-costal_PGVCL-_AG TC METER _T&amp;D Dec-08 6" xfId="4708"/>
    <cellStyle name="_pgvcl-costal_pgvcl_AG TC METER _T&amp;D Dec-08 7" xfId="4709"/>
    <cellStyle name="_pgvcl-costal_PGVCL-_AG TC METER _T&amp;D Dec-08 7" xfId="4710"/>
    <cellStyle name="_pgvcl-costal_pgvcl_AG TC METER _T&amp;D Dec-08 8" xfId="4711"/>
    <cellStyle name="_pgvcl-costal_PGVCL-_AG TC METER _T&amp;D Dec-08 8" xfId="4712"/>
    <cellStyle name="_pgvcl-costal_pgvcl_AG TC METER _T&amp;D July-08" xfId="4713"/>
    <cellStyle name="_pgvcl-costal_PGVCL-_AG TC METER _T&amp;D July-08" xfId="4714"/>
    <cellStyle name="_pgvcl-costal_pgvcl_AG TC METER _T&amp;D July-08 2" xfId="4715"/>
    <cellStyle name="_pgvcl-costal_PGVCL-_AG TC METER _T&amp;D July-08 2" xfId="4716"/>
    <cellStyle name="_pgvcl-costal_pgvcl_AG TC METER _T&amp;D July-08 3" xfId="4717"/>
    <cellStyle name="_pgvcl-costal_PGVCL-_AG TC METER _T&amp;D July-08 3" xfId="4718"/>
    <cellStyle name="_pgvcl-costal_pgvcl_AG TC METER _T&amp;D July-08 4" xfId="4719"/>
    <cellStyle name="_pgvcl-costal_PGVCL-_AG TC METER _T&amp;D July-08 4" xfId="4720"/>
    <cellStyle name="_pgvcl-costal_pgvcl_AG TC METER _T&amp;D July-08 5" xfId="4721"/>
    <cellStyle name="_pgvcl-costal_PGVCL-_AG TC METER _T&amp;D July-08 5" xfId="4722"/>
    <cellStyle name="_pgvcl-costal_pgvcl_AG TC METER _T&amp;D July-08 6" xfId="4723"/>
    <cellStyle name="_pgvcl-costal_PGVCL-_AG TC METER _T&amp;D July-08 6" xfId="4724"/>
    <cellStyle name="_pgvcl-costal_pgvcl_AG TC METER _T&amp;D July-08 7" xfId="4725"/>
    <cellStyle name="_pgvcl-costal_PGVCL-_AG TC METER _T&amp;D July-08 7" xfId="4726"/>
    <cellStyle name="_pgvcl-costal_pgvcl_AG TC METER _T&amp;D July-08 8" xfId="4727"/>
    <cellStyle name="_pgvcl-costal_PGVCL-_AG TC METER _T&amp;D July-08 8" xfId="4728"/>
    <cellStyle name="_pgvcl-costal_pgvcl_AG TC METER _T&amp;D MAR--09" xfId="4729"/>
    <cellStyle name="_pgvcl-costal_PGVCL-_AG TC METER _T&amp;D MAR--09" xfId="4730"/>
    <cellStyle name="_pgvcl-costal_pgvcl_AG TC METER _T&amp;D MAR--09 2" xfId="4731"/>
    <cellStyle name="_pgvcl-costal_PGVCL-_AG TC METER _T&amp;D MAR--09 2" xfId="4732"/>
    <cellStyle name="_pgvcl-costal_pgvcl_AG TC METER _T&amp;D MAR--09 3" xfId="4733"/>
    <cellStyle name="_pgvcl-costal_PGVCL-_AG TC METER _T&amp;D MAR--09 3" xfId="4734"/>
    <cellStyle name="_pgvcl-costal_pgvcl_AG TC METER _T&amp;D MAR--09 4" xfId="4735"/>
    <cellStyle name="_pgvcl-costal_PGVCL-_AG TC METER _T&amp;D MAR--09 4" xfId="4736"/>
    <cellStyle name="_pgvcl-costal_pgvcl_AG TC METER _T&amp;D MAR--09 5" xfId="4737"/>
    <cellStyle name="_pgvcl-costal_PGVCL-_AG TC METER _T&amp;D MAR--09 5" xfId="4738"/>
    <cellStyle name="_pgvcl-costal_pgvcl_AG TC METER _T&amp;D MAR--09 6" xfId="4739"/>
    <cellStyle name="_pgvcl-costal_PGVCL-_AG TC METER _T&amp;D MAR--09 6" xfId="4740"/>
    <cellStyle name="_pgvcl-costal_pgvcl_AG TC METER _T&amp;D MAR--09 7" xfId="4741"/>
    <cellStyle name="_pgvcl-costal_PGVCL-_AG TC METER _T&amp;D MAR--09 7" xfId="4742"/>
    <cellStyle name="_pgvcl-costal_pgvcl_AG TC METER _T&amp;D MAR--09 8" xfId="4743"/>
    <cellStyle name="_pgvcl-costal_PGVCL-_AG TC METER _T&amp;D MAR--09 8" xfId="4744"/>
    <cellStyle name="_pgvcl-costal_pgvcl_AG TC METER _Urban Weekly 8 MAY 09" xfId="4745"/>
    <cellStyle name="_pgvcl-costal_PGVCL-_AG TC METER _Urban Weekly 8 MAY 09" xfId="4746"/>
    <cellStyle name="_pgvcl-costal_pgvcl_AG TC METER _URBAN WEEKLY PBR CO" xfId="4747"/>
    <cellStyle name="_pgvcl-costal_PGVCL-_AG TC METER _URBAN WEEKLY PBR CO" xfId="4748"/>
    <cellStyle name="_pgvcl-costal_pgvcl_AG TC METER _URBAN WEEKLY PBR CO 2" xfId="4749"/>
    <cellStyle name="_pgvcl-costal_PGVCL-_AG TC METER _URBAN WEEKLY PBR CO 2" xfId="4750"/>
    <cellStyle name="_pgvcl-costal_pgvcl_AG TC METER _URBAN WEEKLY PBR CO 3" xfId="4751"/>
    <cellStyle name="_pgvcl-costal_PGVCL-_AG TC METER _URBAN WEEKLY PBR CO 3" xfId="4752"/>
    <cellStyle name="_pgvcl-costal_pgvcl_AG TC METER _URBAN WEEKLY PBR CO 4" xfId="4753"/>
    <cellStyle name="_pgvcl-costal_PGVCL-_AG TC METER _URBAN WEEKLY PBR CO 4" xfId="4754"/>
    <cellStyle name="_pgvcl-costal_pgvcl_AG TC METER _URBAN WEEKLY PBR CO 5" xfId="4755"/>
    <cellStyle name="_pgvcl-costal_PGVCL-_AG TC METER _URBAN WEEKLY PBR CO 5" xfId="4756"/>
    <cellStyle name="_pgvcl-costal_pgvcl_AG TC METER _URBAN WEEKLY PBR CO 6" xfId="4757"/>
    <cellStyle name="_pgvcl-costal_PGVCL-_AG TC METER _URBAN WEEKLY PBR CO 6" xfId="4758"/>
    <cellStyle name="_pgvcl-costal_pgvcl_AG TC METER _URBAN WEEKLY PBR CO 7" xfId="4759"/>
    <cellStyle name="_pgvcl-costal_PGVCL-_AG TC METER _URBAN WEEKLY PBR CO 7" xfId="4760"/>
    <cellStyle name="_pgvcl-costal_pgvcl_AG TC METER _URBAN WEEKLY PBR CO 8" xfId="4761"/>
    <cellStyle name="_pgvcl-costal_PGVCL-_AG TC METER _URBAN WEEKLY PBR CO 8" xfId="4762"/>
    <cellStyle name="_pgvcl-costal_pgvcl_AG TC METER _Weekly Urban PBR CO - 04-04-09 to 12-04-09" xfId="4763"/>
    <cellStyle name="_pgvcl-costal_PGVCL-_AG TC METER _Weekly Urban PBR CO - 04-04-09 to 12-04-09" xfId="4764"/>
    <cellStyle name="_pgvcl-costal_pgvcl_AG TC METER _Weekly Urban PBR CO - 04-04-09 to 12-04-09 2" xfId="4765"/>
    <cellStyle name="_pgvcl-costal_PGVCL-_AG TC METER _Weekly Urban PBR CO - 04-04-09 to 12-04-09 2" xfId="4766"/>
    <cellStyle name="_pgvcl-costal_pgvcl_AG TC METER _Weekly Urban PBR CO - 04-04-09 to 12-04-09 3" xfId="4767"/>
    <cellStyle name="_pgvcl-costal_PGVCL-_AG TC METER _Weekly Urban PBR CO - 04-04-09 to 12-04-09 3" xfId="4768"/>
    <cellStyle name="_pgvcl-costal_pgvcl_AG TC METER _Weekly Urban PBR CO - 04-04-09 to 12-04-09 4" xfId="4769"/>
    <cellStyle name="_pgvcl-costal_PGVCL-_AG TC METER _Weekly Urban PBR CO - 04-04-09 to 12-04-09 4" xfId="4770"/>
    <cellStyle name="_pgvcl-costal_pgvcl_AG TC METER _Weekly Urban PBR CO - 04-04-09 to 12-04-09 5" xfId="4771"/>
    <cellStyle name="_pgvcl-costal_PGVCL-_AG TC METER _Weekly Urban PBR CO - 04-04-09 to 12-04-09 5" xfId="4772"/>
    <cellStyle name="_pgvcl-costal_pgvcl_AG TC METER _Weekly Urban PBR CO - 04-04-09 to 12-04-09 6" xfId="4773"/>
    <cellStyle name="_pgvcl-costal_PGVCL-_AG TC METER _Weekly Urban PBR CO - 04-04-09 to 12-04-09 6" xfId="4774"/>
    <cellStyle name="_pgvcl-costal_pgvcl_AG TC METER _Weekly Urban PBR CO - 04-04-09 to 12-04-09 7" xfId="4775"/>
    <cellStyle name="_pgvcl-costal_PGVCL-_AG TC METER _Weekly Urban PBR CO - 04-04-09 to 12-04-09 7" xfId="4776"/>
    <cellStyle name="_pgvcl-costal_pgvcl_AG TC METER _Weekly Urban PBR CO - 04-04-09 to 12-04-09 8" xfId="4777"/>
    <cellStyle name="_pgvcl-costal_PGVCL-_AG TC METER _Weekly Urban PBR CO - 04-04-09 to 12-04-09 8" xfId="4778"/>
    <cellStyle name="_pgvcl-costal_pgvcl_AG TC METER _Weekly Urban PBR CO - 06-03-09 to 12-03-09" xfId="4779"/>
    <cellStyle name="_pgvcl-costal_PGVCL-_AG TC METER _Weekly Urban PBR CO - 06-03-09 to 12-03-09" xfId="4780"/>
    <cellStyle name="_pgvcl-costal_pgvcl_AG TC METER _Weekly Urban PBR CO - 06-03-09 to 12-03-09 2" xfId="4781"/>
    <cellStyle name="_pgvcl-costal_PGVCL-_AG TC METER _Weekly Urban PBR CO - 06-03-09 to 12-03-09 2" xfId="4782"/>
    <cellStyle name="_pgvcl-costal_pgvcl_AG TC METER _Weekly Urban PBR CO - 06-03-09 to 12-03-09 3" xfId="4783"/>
    <cellStyle name="_pgvcl-costal_PGVCL-_AG TC METER _Weekly Urban PBR CO - 06-03-09 to 12-03-09 3" xfId="4784"/>
    <cellStyle name="_pgvcl-costal_pgvcl_AG TC METER _Weekly Urban PBR CO - 06-03-09 to 12-03-09 4" xfId="4785"/>
    <cellStyle name="_pgvcl-costal_PGVCL-_AG TC METER _Weekly Urban PBR CO - 06-03-09 to 12-03-09 4" xfId="4786"/>
    <cellStyle name="_pgvcl-costal_pgvcl_AG TC METER _Weekly Urban PBR CO - 06-03-09 to 12-03-09 5" xfId="4787"/>
    <cellStyle name="_pgvcl-costal_PGVCL-_AG TC METER _Weekly Urban PBR CO - 06-03-09 to 12-03-09 5" xfId="4788"/>
    <cellStyle name="_pgvcl-costal_pgvcl_AG TC METER _Weekly Urban PBR CO - 06-03-09 to 12-03-09 6" xfId="4789"/>
    <cellStyle name="_pgvcl-costal_PGVCL-_AG TC METER _Weekly Urban PBR CO - 06-03-09 to 12-03-09 6" xfId="4790"/>
    <cellStyle name="_pgvcl-costal_pgvcl_AG TC METER _Weekly Urban PBR CO - 06-03-09 to 12-03-09 7" xfId="4791"/>
    <cellStyle name="_pgvcl-costal_PGVCL-_AG TC METER _Weekly Urban PBR CO - 06-03-09 to 12-03-09 7" xfId="4792"/>
    <cellStyle name="_pgvcl-costal_pgvcl_AG TC METER _Weekly Urban PBR CO - 06-03-09 to 12-03-09 8" xfId="4793"/>
    <cellStyle name="_pgvcl-costal_PGVCL-_AG TC METER _Weekly Urban PBR CO - 06-03-09 to 12-03-09 8" xfId="4794"/>
    <cellStyle name="_pgvcl-costal_pgvcl_AG TC METER _Weekly Urban PBR CO - 20-02-09 to 26-02-09" xfId="4795"/>
    <cellStyle name="_pgvcl-costal_PGVCL-_AG TC METER _Weekly Urban PBR CO - 20-02-09 to 26-02-09" xfId="4796"/>
    <cellStyle name="_pgvcl-costal_pgvcl_AG TC METER _Weekly Urban PBR CO - 20-02-09 to 26-02-09 2" xfId="4797"/>
    <cellStyle name="_pgvcl-costal_PGVCL-_AG TC METER _Weekly Urban PBR CO - 20-02-09 to 26-02-09 2" xfId="4798"/>
    <cellStyle name="_pgvcl-costal_pgvcl_AG TC METER _Weekly Urban PBR CO - 20-02-09 to 26-02-09 3" xfId="4799"/>
    <cellStyle name="_pgvcl-costal_PGVCL-_AG TC METER _Weekly Urban PBR CO - 20-02-09 to 26-02-09 3" xfId="4800"/>
    <cellStyle name="_pgvcl-costal_pgvcl_AG TC METER _Weekly Urban PBR CO - 20-02-09 to 26-02-09 4" xfId="4801"/>
    <cellStyle name="_pgvcl-costal_PGVCL-_AG TC METER _Weekly Urban PBR CO - 20-02-09 to 26-02-09 4" xfId="4802"/>
    <cellStyle name="_pgvcl-costal_pgvcl_AG TC METER _Weekly Urban PBR CO - 20-02-09 to 26-02-09 5" xfId="4803"/>
    <cellStyle name="_pgvcl-costal_PGVCL-_AG TC METER _Weekly Urban PBR CO - 20-02-09 to 26-02-09 5" xfId="4804"/>
    <cellStyle name="_pgvcl-costal_pgvcl_AG TC METER _Weekly Urban PBR CO - 20-02-09 to 26-02-09 6" xfId="4805"/>
    <cellStyle name="_pgvcl-costal_PGVCL-_AG TC METER _Weekly Urban PBR CO - 20-02-09 to 26-02-09 6" xfId="4806"/>
    <cellStyle name="_pgvcl-costal_pgvcl_AG TC METER _Weekly Urban PBR CO - 20-02-09 to 26-02-09 7" xfId="4807"/>
    <cellStyle name="_pgvcl-costal_PGVCL-_AG TC METER _Weekly Urban PBR CO - 20-02-09 to 26-02-09 7" xfId="4808"/>
    <cellStyle name="_pgvcl-costal_pgvcl_AG TC METER _Weekly Urban PBR CO - 20-02-09 to 26-02-09 8" xfId="4809"/>
    <cellStyle name="_pgvcl-costal_PGVCL-_AG TC METER _Weekly Urban PBR CO - 20-02-09 to 26-02-09 8" xfId="4810"/>
    <cellStyle name="_pgvcl-costal_pgvcl_AG TC METER _Weekly Urban PBR CO - 30-01-09 to 05-02-09" xfId="4811"/>
    <cellStyle name="_pgvcl-costal_PGVCL-_AG TC METER _Weekly Urban PBR CO - 30-01-09 to 05-02-09" xfId="4812"/>
    <cellStyle name="_pgvcl-costal_pgvcl_AG TC METER _Weekly Urban PBR CO - 30-01-09 to 05-02-09 2" xfId="4813"/>
    <cellStyle name="_pgvcl-costal_PGVCL-_AG TC METER _Weekly Urban PBR CO - 30-01-09 to 05-02-09 2" xfId="4814"/>
    <cellStyle name="_pgvcl-costal_pgvcl_AG TC METER _Weekly Urban PBR CO - 30-01-09 to 05-02-09 3" xfId="4815"/>
    <cellStyle name="_pgvcl-costal_PGVCL-_AG TC METER _Weekly Urban PBR CO - 30-01-09 to 05-02-09 3" xfId="4816"/>
    <cellStyle name="_pgvcl-costal_pgvcl_AG TC METER _Weekly Urban PBR CO - 30-01-09 to 05-02-09 4" xfId="4817"/>
    <cellStyle name="_pgvcl-costal_PGVCL-_AG TC METER _Weekly Urban PBR CO - 30-01-09 to 05-02-09 4" xfId="4818"/>
    <cellStyle name="_pgvcl-costal_pgvcl_AG TC METER _Weekly Urban PBR CO - 30-01-09 to 05-02-09 5" xfId="4819"/>
    <cellStyle name="_pgvcl-costal_PGVCL-_AG TC METER _Weekly Urban PBR CO - 30-01-09 to 05-02-09 5" xfId="4820"/>
    <cellStyle name="_pgvcl-costal_pgvcl_AG TC METER _Weekly Urban PBR CO - 30-01-09 to 05-02-09 6" xfId="4821"/>
    <cellStyle name="_pgvcl-costal_PGVCL-_AG TC METER _Weekly Urban PBR CO - 30-01-09 to 05-02-09 6" xfId="4822"/>
    <cellStyle name="_pgvcl-costal_pgvcl_AG TC METER _Weekly Urban PBR CO - 30-01-09 to 05-02-09 7" xfId="4823"/>
    <cellStyle name="_pgvcl-costal_PGVCL-_AG TC METER _Weekly Urban PBR CO - 30-01-09 to 05-02-09 7" xfId="4824"/>
    <cellStyle name="_pgvcl-costal_pgvcl_AG TC METER _Weekly Urban PBR CO - 30-01-09 to 05-02-09 8" xfId="4825"/>
    <cellStyle name="_pgvcl-costal_PGVCL-_AG TC METER _Weekly Urban PBR CO - 30-01-09 to 05-02-09 8" xfId="4826"/>
    <cellStyle name="_pgvcl-costal_pgvcl_AG TC METER _Weekly Urban PBR CO - 9-1-09 to 15.01.09" xfId="4827"/>
    <cellStyle name="_pgvcl-costal_PGVCL-_AG TC METER _Weekly Urban PBR CO - 9-1-09 to 15.01.09" xfId="4828"/>
    <cellStyle name="_pgvcl-costal_pgvcl_AG TC METER _Weekly Urban PBR CO - 9-1-09 to 15.01.09 2" xfId="4829"/>
    <cellStyle name="_pgvcl-costal_PGVCL-_AG TC METER _Weekly Urban PBR CO - 9-1-09 to 15.01.09 2" xfId="4830"/>
    <cellStyle name="_pgvcl-costal_pgvcl_AG TC METER _Weekly Urban PBR CO - 9-1-09 to 15.01.09 3" xfId="4831"/>
    <cellStyle name="_pgvcl-costal_PGVCL-_AG TC METER _Weekly Urban PBR CO - 9-1-09 to 15.01.09 3" xfId="4832"/>
    <cellStyle name="_pgvcl-costal_pgvcl_AG TC METER _Weekly Urban PBR CO - 9-1-09 to 15.01.09 4" xfId="4833"/>
    <cellStyle name="_pgvcl-costal_PGVCL-_AG TC METER _Weekly Urban PBR CO - 9-1-09 to 15.01.09 4" xfId="4834"/>
    <cellStyle name="_pgvcl-costal_pgvcl_AG TC METER _Weekly Urban PBR CO - 9-1-09 to 15.01.09 5" xfId="4835"/>
    <cellStyle name="_pgvcl-costal_PGVCL-_AG TC METER _Weekly Urban PBR CO - 9-1-09 to 15.01.09 5" xfId="4836"/>
    <cellStyle name="_pgvcl-costal_pgvcl_AG TC METER _Weekly Urban PBR CO - 9-1-09 to 15.01.09 6" xfId="4837"/>
    <cellStyle name="_pgvcl-costal_PGVCL-_AG TC METER _Weekly Urban PBR CO - 9-1-09 to 15.01.09 6" xfId="4838"/>
    <cellStyle name="_pgvcl-costal_pgvcl_AG TC METER _Weekly Urban PBR CO - 9-1-09 to 15.01.09 7" xfId="4839"/>
    <cellStyle name="_pgvcl-costal_PGVCL-_AG TC METER _Weekly Urban PBR CO - 9-1-09 to 15.01.09 7" xfId="4840"/>
    <cellStyle name="_pgvcl-costal_pgvcl_AG TC METER _Weekly Urban PBR CO - 9-1-09 to 15.01.09 8" xfId="4841"/>
    <cellStyle name="_pgvcl-costal_PGVCL-_AG TC METER _Weekly Urban PBR CO - 9-1-09 to 15.01.09 8" xfId="4842"/>
    <cellStyle name="_pgvcl-costal_pgvcl_AG TC METER _Weekly Urban PBR CO 01-05-09 to 07-05-09" xfId="4843"/>
    <cellStyle name="_pgvcl-costal_PGVCL-_AG TC METER _Weekly Urban PBR CO 01-05-09 to 07-05-09" xfId="4844"/>
    <cellStyle name="_pgvcl-costal_pgvcl_AG TC METER _Weekly Urban PBR CO 01-05-09 to 07-05-09 2" xfId="4845"/>
    <cellStyle name="_pgvcl-costal_PGVCL-_AG TC METER _Weekly Urban PBR CO 01-05-09 to 07-05-09 2" xfId="4846"/>
    <cellStyle name="_pgvcl-costal_pgvcl_AG TC METER _Weekly Urban PBR CO 01-05-09 to 07-05-09 3" xfId="4847"/>
    <cellStyle name="_pgvcl-costal_PGVCL-_AG TC METER _Weekly Urban PBR CO 01-05-09 to 07-05-09 3" xfId="4848"/>
    <cellStyle name="_pgvcl-costal_pgvcl_AG TC METER _Weekly Urban PBR CO 01-05-09 to 07-05-09 4" xfId="4849"/>
    <cellStyle name="_pgvcl-costal_PGVCL-_AG TC METER _Weekly Urban PBR CO 01-05-09 to 07-05-09 4" xfId="4850"/>
    <cellStyle name="_pgvcl-costal_pgvcl_AG TC METER _Weekly Urban PBR CO 01-05-09 to 07-05-09 5" xfId="4851"/>
    <cellStyle name="_pgvcl-costal_PGVCL-_AG TC METER _Weekly Urban PBR CO 01-05-09 to 07-05-09 5" xfId="4852"/>
    <cellStyle name="_pgvcl-costal_pgvcl_AG TC METER _Weekly Urban PBR CO 01-05-09 to 07-05-09 6" xfId="4853"/>
    <cellStyle name="_pgvcl-costal_PGVCL-_AG TC METER _Weekly Urban PBR CO 01-05-09 to 07-05-09 6" xfId="4854"/>
    <cellStyle name="_pgvcl-costal_pgvcl_AG TC METER _Weekly Urban PBR CO 01-05-09 to 07-05-09 7" xfId="4855"/>
    <cellStyle name="_pgvcl-costal_PGVCL-_AG TC METER _Weekly Urban PBR CO 01-05-09 to 07-05-09 7" xfId="4856"/>
    <cellStyle name="_pgvcl-costal_pgvcl_AG TC METER _Weekly Urban PBR CO 01-05-09 to 07-05-09 8" xfId="4857"/>
    <cellStyle name="_pgvcl-costal_PGVCL-_AG TC METER _Weekly Urban PBR CO 01-05-09 to 07-05-09 8" xfId="4858"/>
    <cellStyle name="_pgvcl-costal_pgvcl_AG TC METER _Weekly Urban PBR CO 10-04-09 to 16-04-09" xfId="4859"/>
    <cellStyle name="_pgvcl-costal_PGVCL-_AG TC METER _Weekly Urban PBR CO 10-04-09 to 16-04-09" xfId="4860"/>
    <cellStyle name="_pgvcl-costal_pgvcl_AG TC METER _Weekly Urban PBR CO 10-04-09 to 16-04-09 2" xfId="4861"/>
    <cellStyle name="_pgvcl-costal_PGVCL-_AG TC METER _Weekly Urban PBR CO 10-04-09 to 16-04-09 2" xfId="4862"/>
    <cellStyle name="_pgvcl-costal_pgvcl_AG TC METER _Weekly Urban PBR CO 10-04-09 to 16-04-09 3" xfId="4863"/>
    <cellStyle name="_pgvcl-costal_PGVCL-_AG TC METER _Weekly Urban PBR CO 10-04-09 to 16-04-09 3" xfId="4864"/>
    <cellStyle name="_pgvcl-costal_pgvcl_AG TC METER _Weekly Urban PBR CO 10-04-09 to 16-04-09 4" xfId="4865"/>
    <cellStyle name="_pgvcl-costal_PGVCL-_AG TC METER _Weekly Urban PBR CO 10-04-09 to 16-04-09 4" xfId="4866"/>
    <cellStyle name="_pgvcl-costal_pgvcl_AG TC METER _Weekly Urban PBR CO 10-04-09 to 16-04-09 5" xfId="4867"/>
    <cellStyle name="_pgvcl-costal_PGVCL-_AG TC METER _Weekly Urban PBR CO 10-04-09 to 16-04-09 5" xfId="4868"/>
    <cellStyle name="_pgvcl-costal_pgvcl_AG TC METER _Weekly Urban PBR CO 10-04-09 to 16-04-09 6" xfId="4869"/>
    <cellStyle name="_pgvcl-costal_PGVCL-_AG TC METER _Weekly Urban PBR CO 10-04-09 to 16-04-09 6" xfId="4870"/>
    <cellStyle name="_pgvcl-costal_pgvcl_AG TC METER _Weekly Urban PBR CO 10-04-09 to 16-04-09 7" xfId="4871"/>
    <cellStyle name="_pgvcl-costal_PGVCL-_AG TC METER _Weekly Urban PBR CO 10-04-09 to 16-04-09 7" xfId="4872"/>
    <cellStyle name="_pgvcl-costal_pgvcl_AG TC METER _Weekly Urban PBR CO 10-04-09 to 16-04-09 8" xfId="4873"/>
    <cellStyle name="_pgvcl-costal_PGVCL-_AG TC METER _Weekly Urban PBR CO 10-04-09 to 16-04-09 8" xfId="4874"/>
    <cellStyle name="_pgvcl-costal_pgvcl_Book-DMTHL" xfId="4875"/>
    <cellStyle name="_pgvcl-costal_PGVCL-_Book-DMTHL" xfId="4876"/>
    <cellStyle name="_pgvcl-costal_pgvcl_BVN-7" xfId="4877"/>
    <cellStyle name="_pgvcl-costal_PGVCL-_BVN-7" xfId="4878"/>
    <cellStyle name="_pgvcl-costal_pgvcl_BVN-7 2" xfId="4879"/>
    <cellStyle name="_pgvcl-costal_PGVCL-_BVN-7 2" xfId="4880"/>
    <cellStyle name="_pgvcl-costal_pgvcl_BVN-7 3" xfId="4881"/>
    <cellStyle name="_pgvcl-costal_PGVCL-_BVN-7 3" xfId="4882"/>
    <cellStyle name="_pgvcl-costal_pgvcl_BVN-7 4" xfId="4883"/>
    <cellStyle name="_pgvcl-costal_PGVCL-_BVN-7 4" xfId="4884"/>
    <cellStyle name="_pgvcl-costal_pgvcl_BVN-7 5" xfId="4885"/>
    <cellStyle name="_pgvcl-costal_PGVCL-_BVN-7 5" xfId="4886"/>
    <cellStyle name="_pgvcl-costal_pgvcl_BVN-7 6" xfId="4887"/>
    <cellStyle name="_pgvcl-costal_PGVCL-_BVN-7 6" xfId="4888"/>
    <cellStyle name="_pgvcl-costal_pgvcl_BVN-7 7" xfId="4889"/>
    <cellStyle name="_pgvcl-costal_PGVCL-_BVN-7 7" xfId="4890"/>
    <cellStyle name="_pgvcl-costal_pgvcl_BVN-7 8" xfId="4891"/>
    <cellStyle name="_pgvcl-costal_PGVCL-_BVN-7 8" xfId="4892"/>
    <cellStyle name="_pgvcl-costal_pgvcl_Comparison" xfId="4893"/>
    <cellStyle name="_pgvcl-costal_PGVCL-_Comparison" xfId="4894"/>
    <cellStyle name="_pgvcl-costal_pgvcl_Comparison 2" xfId="4895"/>
    <cellStyle name="_pgvcl-costal_PGVCL-_Comparison 2" xfId="4896"/>
    <cellStyle name="_pgvcl-costal_pgvcl_Comparison 3" xfId="4897"/>
    <cellStyle name="_pgvcl-costal_PGVCL-_Comparison 3" xfId="4898"/>
    <cellStyle name="_pgvcl-costal_pgvcl_Comparison 4" xfId="4899"/>
    <cellStyle name="_pgvcl-costal_PGVCL-_Comparison 4" xfId="4900"/>
    <cellStyle name="_pgvcl-costal_pgvcl_Comparison 5" xfId="4901"/>
    <cellStyle name="_pgvcl-costal_PGVCL-_Comparison 5" xfId="4902"/>
    <cellStyle name="_pgvcl-costal_pgvcl_Comparison 6" xfId="4903"/>
    <cellStyle name="_pgvcl-costal_PGVCL-_Comparison 6" xfId="4904"/>
    <cellStyle name="_pgvcl-costal_pgvcl_Comparison 7" xfId="4905"/>
    <cellStyle name="_pgvcl-costal_PGVCL-_Comparison 7" xfId="4906"/>
    <cellStyle name="_pgvcl-costal_pgvcl_Comparison 8" xfId="4907"/>
    <cellStyle name="_pgvcl-costal_PGVCL-_Comparison 8" xfId="4908"/>
    <cellStyle name="_pgvcl-costal_pgvcl_Details of Selected Urban Feeder" xfId="4909"/>
    <cellStyle name="_pgvcl-costal_PGVCL-_Details of Selected Urban Feeder" xfId="4910"/>
    <cellStyle name="_pgvcl-costal_pgvcl_Details of Selected Urban Feeder 2" xfId="4911"/>
    <cellStyle name="_pgvcl-costal_PGVCL-_Details of Selected Urban Feeder 2" xfId="4912"/>
    <cellStyle name="_pgvcl-costal_pgvcl_Details of Selected Urban Feeder 3" xfId="4913"/>
    <cellStyle name="_pgvcl-costal_PGVCL-_Details of Selected Urban Feeder 3" xfId="4914"/>
    <cellStyle name="_pgvcl-costal_pgvcl_Details of Selected Urban Feeder 4" xfId="4915"/>
    <cellStyle name="_pgvcl-costal_PGVCL-_Details of Selected Urban Feeder 4" xfId="4916"/>
    <cellStyle name="_pgvcl-costal_pgvcl_Details of Selected Urban Feeder 5" xfId="4917"/>
    <cellStyle name="_pgvcl-costal_PGVCL-_Details of Selected Urban Feeder 5" xfId="4918"/>
    <cellStyle name="_pgvcl-costal_pgvcl_Details of Selected Urban Feeder 6" xfId="4919"/>
    <cellStyle name="_pgvcl-costal_PGVCL-_Details of Selected Urban Feeder 6" xfId="4920"/>
    <cellStyle name="_pgvcl-costal_pgvcl_Details of Selected Urban Feeder 7" xfId="4921"/>
    <cellStyle name="_pgvcl-costal_PGVCL-_Details of Selected Urban Feeder 7" xfId="4922"/>
    <cellStyle name="_pgvcl-costal_pgvcl_Details of Selected Urban Feeder 8" xfId="4923"/>
    <cellStyle name="_pgvcl-costal_PGVCL-_Details of Selected Urban Feeder 8" xfId="4924"/>
    <cellStyle name="_pgvcl-costal_pgvcl_DHTHL JAN-09" xfId="4925"/>
    <cellStyle name="_pgvcl-costal_PGVCL-_DHTHL JAN-09" xfId="4926"/>
    <cellStyle name="_pgvcl-costal_pgvcl_dnthl Feb-09" xfId="4927"/>
    <cellStyle name="_pgvcl-costal_PGVCL-_dnthl Feb-09" xfId="4928"/>
    <cellStyle name="_pgvcl-costal_pgvcl_JGYssss" xfId="4929"/>
    <cellStyle name="_pgvcl-costal_PGVCL-_JGYssss" xfId="4930"/>
    <cellStyle name="_pgvcl-costal_pgvcl_JGYssss 2" xfId="4931"/>
    <cellStyle name="_pgvcl-costal_PGVCL-_JGYssss 2" xfId="4932"/>
    <cellStyle name="_pgvcl-costal_pgvcl_JGYssss 3" xfId="4933"/>
    <cellStyle name="_pgvcl-costal_PGVCL-_JGYssss 3" xfId="4934"/>
    <cellStyle name="_pgvcl-costal_pgvcl_JGYssss 4" xfId="4935"/>
    <cellStyle name="_pgvcl-costal_PGVCL-_JGYssss 4" xfId="4936"/>
    <cellStyle name="_pgvcl-costal_pgvcl_JGYssss 5" xfId="4937"/>
    <cellStyle name="_pgvcl-costal_PGVCL-_JGYssss 5" xfId="4938"/>
    <cellStyle name="_pgvcl-costal_pgvcl_JGYssss 6" xfId="4939"/>
    <cellStyle name="_pgvcl-costal_PGVCL-_JGYssss 6" xfId="4940"/>
    <cellStyle name="_pgvcl-costal_pgvcl_JGYssss 7" xfId="4941"/>
    <cellStyle name="_pgvcl-costal_PGVCL-_JGYssss 7" xfId="4942"/>
    <cellStyle name="_pgvcl-costal_pgvcl_JGYssss 8" xfId="4943"/>
    <cellStyle name="_pgvcl-costal_PGVCL-_JGYssss 8" xfId="4944"/>
    <cellStyle name="_pgvcl-costal_pgvcl_JMN-7" xfId="4945"/>
    <cellStyle name="_pgvcl-costal_PGVCL-_JMN-7" xfId="4946"/>
    <cellStyle name="_pgvcl-costal_pgvcl_JMN-7 2" xfId="4947"/>
    <cellStyle name="_pgvcl-costal_PGVCL-_JMN-7 2" xfId="4948"/>
    <cellStyle name="_pgvcl-costal_pgvcl_JMN-7 3" xfId="4949"/>
    <cellStyle name="_pgvcl-costal_PGVCL-_JMN-7 3" xfId="4950"/>
    <cellStyle name="_pgvcl-costal_pgvcl_JMN-7 4" xfId="4951"/>
    <cellStyle name="_pgvcl-costal_PGVCL-_JMN-7 4" xfId="4952"/>
    <cellStyle name="_pgvcl-costal_pgvcl_JMN-7 5" xfId="4953"/>
    <cellStyle name="_pgvcl-costal_PGVCL-_JMN-7 5" xfId="4954"/>
    <cellStyle name="_pgvcl-costal_pgvcl_JMN-7 6" xfId="4955"/>
    <cellStyle name="_pgvcl-costal_PGVCL-_JMN-7 6" xfId="4956"/>
    <cellStyle name="_pgvcl-costal_pgvcl_JMN-7 7" xfId="4957"/>
    <cellStyle name="_pgvcl-costal_PGVCL-_JMN-7 7" xfId="4958"/>
    <cellStyle name="_pgvcl-costal_pgvcl_JMN-7 8" xfId="4959"/>
    <cellStyle name="_pgvcl-costal_PGVCL-_JMN-7 8" xfId="4960"/>
    <cellStyle name="_pgvcl-costal_pgvcl_JMN-7_accd-1" xfId="4961"/>
    <cellStyle name="_pgvcl-costal_PGVCL-_JMN-7_accd-1" xfId="4962"/>
    <cellStyle name="_pgvcl-costal_pgvcl_JMN-7_accd-1 2" xfId="4963"/>
    <cellStyle name="_pgvcl-costal_PGVCL-_JMN-7_accd-1 2" xfId="4964"/>
    <cellStyle name="_pgvcl-costal_pgvcl_JMN-7_accd-1 3" xfId="4965"/>
    <cellStyle name="_pgvcl-costal_PGVCL-_JMN-7_accd-1 3" xfId="4966"/>
    <cellStyle name="_pgvcl-costal_pgvcl_JMN-7_accd-1 4" xfId="4967"/>
    <cellStyle name="_pgvcl-costal_PGVCL-_JMN-7_accd-1 4" xfId="4968"/>
    <cellStyle name="_pgvcl-costal_pgvcl_JMN-7_accd-1 5" xfId="4969"/>
    <cellStyle name="_pgvcl-costal_PGVCL-_JMN-7_accd-1 5" xfId="4970"/>
    <cellStyle name="_pgvcl-costal_pgvcl_JMN-7_accd-1 6" xfId="4971"/>
    <cellStyle name="_pgvcl-costal_PGVCL-_JMN-7_accd-1 6" xfId="4972"/>
    <cellStyle name="_pgvcl-costal_pgvcl_JMN-7_accd-1 7" xfId="4973"/>
    <cellStyle name="_pgvcl-costal_PGVCL-_JMN-7_accd-1 7" xfId="4974"/>
    <cellStyle name="_pgvcl-costal_pgvcl_JMN-7_accd-1 8" xfId="4975"/>
    <cellStyle name="_pgvcl-costal_PGVCL-_JMN-7_accd-1 8" xfId="4976"/>
    <cellStyle name="_pgvcl-costal_pgvcl_JMN-7_accd-2" xfId="4977"/>
    <cellStyle name="_pgvcl-costal_PGVCL-_JMN-7_accd-2" xfId="4978"/>
    <cellStyle name="_pgvcl-costal_pgvcl_JMN-7_accd-2 2" xfId="4979"/>
    <cellStyle name="_pgvcl-costal_PGVCL-_JMN-7_accd-2 2" xfId="4980"/>
    <cellStyle name="_pgvcl-costal_pgvcl_JMN-7_accd-2 3" xfId="4981"/>
    <cellStyle name="_pgvcl-costal_PGVCL-_JMN-7_accd-2 3" xfId="4982"/>
    <cellStyle name="_pgvcl-costal_pgvcl_JMN-7_accd-2 4" xfId="4983"/>
    <cellStyle name="_pgvcl-costal_PGVCL-_JMN-7_accd-2 4" xfId="4984"/>
    <cellStyle name="_pgvcl-costal_pgvcl_JMN-7_accd-2 5" xfId="4985"/>
    <cellStyle name="_pgvcl-costal_PGVCL-_JMN-7_accd-2 5" xfId="4986"/>
    <cellStyle name="_pgvcl-costal_pgvcl_JMN-7_accd-2 6" xfId="4987"/>
    <cellStyle name="_pgvcl-costal_PGVCL-_JMN-7_accd-2 6" xfId="4988"/>
    <cellStyle name="_pgvcl-costal_pgvcl_JMN-7_accd-2 7" xfId="4989"/>
    <cellStyle name="_pgvcl-costal_PGVCL-_JMN-7_accd-2 7" xfId="4990"/>
    <cellStyle name="_pgvcl-costal_pgvcl_JMN-7_accd-2 8" xfId="4991"/>
    <cellStyle name="_pgvcl-costal_PGVCL-_JMN-7_accd-2 8" xfId="4992"/>
    <cellStyle name="_pgvcl-costal_pgvcl_JMN-7_ACCD-MAINT" xfId="4993"/>
    <cellStyle name="_pgvcl-costal_PGVCL-_JMN-7_ACCD-MAINT" xfId="4994"/>
    <cellStyle name="_pgvcl-costal_pgvcl_JMN-7_ACCD-MAINT 2" xfId="4995"/>
    <cellStyle name="_pgvcl-costal_PGVCL-_JMN-7_ACCD-MAINT 2" xfId="4996"/>
    <cellStyle name="_pgvcl-costal_pgvcl_JMN-7_ACCD-MAINT 3" xfId="4997"/>
    <cellStyle name="_pgvcl-costal_PGVCL-_JMN-7_ACCD-MAINT 3" xfId="4998"/>
    <cellStyle name="_pgvcl-costal_pgvcl_JMN-7_ACCD-MAINT 4" xfId="4999"/>
    <cellStyle name="_pgvcl-costal_PGVCL-_JMN-7_ACCD-MAINT 4" xfId="5000"/>
    <cellStyle name="_pgvcl-costal_pgvcl_JMN-7_ACCD-MAINT 5" xfId="5001"/>
    <cellStyle name="_pgvcl-costal_PGVCL-_JMN-7_ACCD-MAINT 5" xfId="5002"/>
    <cellStyle name="_pgvcl-costal_pgvcl_JMN-7_ACCD-MAINT 6" xfId="5003"/>
    <cellStyle name="_pgvcl-costal_PGVCL-_JMN-7_ACCD-MAINT 6" xfId="5004"/>
    <cellStyle name="_pgvcl-costal_pgvcl_JMN-7_ACCD-MAINT 7" xfId="5005"/>
    <cellStyle name="_pgvcl-costal_PGVCL-_JMN-7_ACCD-MAINT 7" xfId="5006"/>
    <cellStyle name="_pgvcl-costal_pgvcl_JMN-7_ACCD-MAINT 8" xfId="5007"/>
    <cellStyle name="_pgvcl-costal_PGVCL-_JMN-7_ACCD-MAINT 8" xfId="5008"/>
    <cellStyle name="_pgvcl-costal_pgvcl_JMN-7_New MIS Sheets" xfId="5009"/>
    <cellStyle name="_pgvcl-costal_PGVCL-_JMN-7_New MIS Sheets" xfId="5010"/>
    <cellStyle name="_pgvcl-costal_pgvcl_JMN-7_New MIS Sheets 2" xfId="5011"/>
    <cellStyle name="_pgvcl-costal_PGVCL-_JMN-7_New MIS Sheets 2" xfId="5012"/>
    <cellStyle name="_pgvcl-costal_pgvcl_JMN-7_New MIS Sheets 3" xfId="5013"/>
    <cellStyle name="_pgvcl-costal_PGVCL-_JMN-7_New MIS Sheets 3" xfId="5014"/>
    <cellStyle name="_pgvcl-costal_pgvcl_JMN-7_New MIS Sheets 4" xfId="5015"/>
    <cellStyle name="_pgvcl-costal_PGVCL-_JMN-7_New MIS Sheets 4" xfId="5016"/>
    <cellStyle name="_pgvcl-costal_pgvcl_JMN-7_New MIS Sheets 5" xfId="5017"/>
    <cellStyle name="_pgvcl-costal_PGVCL-_JMN-7_New MIS Sheets 5" xfId="5018"/>
    <cellStyle name="_pgvcl-costal_pgvcl_JMN-7_New MIS Sheets 6" xfId="5019"/>
    <cellStyle name="_pgvcl-costal_PGVCL-_JMN-7_New MIS Sheets 6" xfId="5020"/>
    <cellStyle name="_pgvcl-costal_pgvcl_JMN-7_New MIS Sheets 7" xfId="5021"/>
    <cellStyle name="_pgvcl-costal_PGVCL-_JMN-7_New MIS Sheets 7" xfId="5022"/>
    <cellStyle name="_pgvcl-costal_pgvcl_JMN-7_New MIS Sheets 8" xfId="5023"/>
    <cellStyle name="_pgvcl-costal_PGVCL-_JMN-7_New MIS Sheets 8" xfId="5024"/>
    <cellStyle name="_pgvcl-costal_pgvcl_JMN-7_pbr 7" xfId="5025"/>
    <cellStyle name="_pgvcl-costal_PGVCL-_JMN-7_pbr 7" xfId="5026"/>
    <cellStyle name="_pgvcl-costal_pgvcl_JMN-7_pbr 7 2" xfId="5027"/>
    <cellStyle name="_pgvcl-costal_PGVCL-_JMN-7_pbr 7 2" xfId="5028"/>
    <cellStyle name="_pgvcl-costal_pgvcl_JMN-7_pbr 7 3" xfId="5029"/>
    <cellStyle name="_pgvcl-costal_PGVCL-_JMN-7_pbr 7 3" xfId="5030"/>
    <cellStyle name="_pgvcl-costal_pgvcl_JMN-7_pbr 7 4" xfId="5031"/>
    <cellStyle name="_pgvcl-costal_PGVCL-_JMN-7_pbr 7 4" xfId="5032"/>
    <cellStyle name="_pgvcl-costal_pgvcl_JMN-7_pbr 7 5" xfId="5033"/>
    <cellStyle name="_pgvcl-costal_PGVCL-_JMN-7_pbr 7 5" xfId="5034"/>
    <cellStyle name="_pgvcl-costal_pgvcl_JMN-7_pbr 7 6" xfId="5035"/>
    <cellStyle name="_pgvcl-costal_PGVCL-_JMN-7_pbr 7 6" xfId="5036"/>
    <cellStyle name="_pgvcl-costal_pgvcl_JMN-7_pbr 7 7" xfId="5037"/>
    <cellStyle name="_pgvcl-costal_PGVCL-_JMN-7_pbr 7 7" xfId="5038"/>
    <cellStyle name="_pgvcl-costal_pgvcl_JMN-7_pbr 7 8" xfId="5039"/>
    <cellStyle name="_pgvcl-costal_PGVCL-_JMN-7_pbr 7 8" xfId="5040"/>
    <cellStyle name="_pgvcl-costal_pgvcl_JMN-7_PBR-3 june  '12  CIRCLE" xfId="5041"/>
    <cellStyle name="_pgvcl-costal_PGVCL-_JMN-7_PBR-3 june  '12  CIRCLE" xfId="5042"/>
    <cellStyle name="_pgvcl-costal_pgvcl_JMN-7_PBR-3 june  '12  CIRCLE 2" xfId="5043"/>
    <cellStyle name="_pgvcl-costal_PGVCL-_JMN-7_PBR-3 june  '12  CIRCLE 2" xfId="5044"/>
    <cellStyle name="_pgvcl-costal_pgvcl_JMN-7_PBR-3 june  '12  CIRCLE 3" xfId="5045"/>
    <cellStyle name="_pgvcl-costal_PGVCL-_JMN-7_PBR-3 june  '12  CIRCLE 3" xfId="5046"/>
    <cellStyle name="_pgvcl-costal_pgvcl_JMN-7_PBR-3 june  '12  CIRCLE 4" xfId="5047"/>
    <cellStyle name="_pgvcl-costal_PGVCL-_JMN-7_PBR-3 june  '12  CIRCLE 4" xfId="5048"/>
    <cellStyle name="_pgvcl-costal_pgvcl_JMN-7_PBR-3 june  '12  CIRCLE 5" xfId="5049"/>
    <cellStyle name="_pgvcl-costal_PGVCL-_JMN-7_PBR-3 june  '12  CIRCLE 5" xfId="5050"/>
    <cellStyle name="_pgvcl-costal_pgvcl_JMN-7_PBR-3 june  '12  CIRCLE 6" xfId="5051"/>
    <cellStyle name="_pgvcl-costal_PGVCL-_JMN-7_PBR-3 june  '12  CIRCLE 6" xfId="5052"/>
    <cellStyle name="_pgvcl-costal_pgvcl_JMN-7_PBR-3 june  '12  CIRCLE 7" xfId="5053"/>
    <cellStyle name="_pgvcl-costal_PGVCL-_JMN-7_PBR-3 june  '12  CIRCLE 7" xfId="5054"/>
    <cellStyle name="_pgvcl-costal_pgvcl_JMN-7_PBR-3 june  '12  CIRCLE 8" xfId="5055"/>
    <cellStyle name="_pgvcl-costal_PGVCL-_JMN-7_PBR-3 june  '12  CIRCLE 8" xfId="5056"/>
    <cellStyle name="_pgvcl-costal_pgvcl_JMN-7_PGVCL- 7" xfId="5057"/>
    <cellStyle name="_pgvcl-costal_PGVCL-_JMN-7_PGVCL- 7" xfId="5058"/>
    <cellStyle name="_pgvcl-costal_pgvcl_JMN-7_PGVCL- 7 2" xfId="5059"/>
    <cellStyle name="_pgvcl-costal_PGVCL-_JMN-7_PGVCL- 7 2" xfId="5060"/>
    <cellStyle name="_pgvcl-costal_pgvcl_JMN-7_PGVCL- 7 3" xfId="5061"/>
    <cellStyle name="_pgvcl-costal_PGVCL-_JMN-7_PGVCL- 7 3" xfId="5062"/>
    <cellStyle name="_pgvcl-costal_pgvcl_JMN-7_PGVCL- 7 4" xfId="5063"/>
    <cellStyle name="_pgvcl-costal_PGVCL-_JMN-7_PGVCL- 7 4" xfId="5064"/>
    <cellStyle name="_pgvcl-costal_pgvcl_JMN-7_PGVCL- 7 5" xfId="5065"/>
    <cellStyle name="_pgvcl-costal_PGVCL-_JMN-7_PGVCL- 7 5" xfId="5066"/>
    <cellStyle name="_pgvcl-costal_pgvcl_JMN-7_PGVCL- 7 6" xfId="5067"/>
    <cellStyle name="_pgvcl-costal_PGVCL-_JMN-7_PGVCL- 7 6" xfId="5068"/>
    <cellStyle name="_pgvcl-costal_pgvcl_JMN-7_PGVCL- 7 7" xfId="5069"/>
    <cellStyle name="_pgvcl-costal_PGVCL-_JMN-7_PGVCL- 7 7" xfId="5070"/>
    <cellStyle name="_pgvcl-costal_pgvcl_JMN-7_PGVCL- 7 8" xfId="5071"/>
    <cellStyle name="_pgvcl-costal_PGVCL-_JMN-7_PGVCL- 7 8" xfId="5072"/>
    <cellStyle name="_pgvcl-costal_pgvcl_JMN-7_PGVCL- 9" xfId="5073"/>
    <cellStyle name="_pgvcl-costal_PGVCL-_JMN-7_PGVCL- 9" xfId="5074"/>
    <cellStyle name="_pgvcl-costal_pgvcl_JMN-7_PGVCL- 9 2" xfId="5075"/>
    <cellStyle name="_pgvcl-costal_PGVCL-_JMN-7_PGVCL- 9 2" xfId="5076"/>
    <cellStyle name="_pgvcl-costal_pgvcl_JMN-7_PGVCL- 9 3" xfId="5077"/>
    <cellStyle name="_pgvcl-costal_PGVCL-_JMN-7_PGVCL- 9 3" xfId="5078"/>
    <cellStyle name="_pgvcl-costal_pgvcl_JMN-7_PGVCL- 9 4" xfId="5079"/>
    <cellStyle name="_pgvcl-costal_PGVCL-_JMN-7_PGVCL- 9 4" xfId="5080"/>
    <cellStyle name="_pgvcl-costal_pgvcl_JMN-7_PGVCL- 9 5" xfId="5081"/>
    <cellStyle name="_pgvcl-costal_PGVCL-_JMN-7_PGVCL- 9 5" xfId="5082"/>
    <cellStyle name="_pgvcl-costal_pgvcl_JMN-7_PGVCL- 9 6" xfId="5083"/>
    <cellStyle name="_pgvcl-costal_PGVCL-_JMN-7_PGVCL- 9 6" xfId="5084"/>
    <cellStyle name="_pgvcl-costal_pgvcl_JMN-7_PGVCL- 9 7" xfId="5085"/>
    <cellStyle name="_pgvcl-costal_PGVCL-_JMN-7_PGVCL- 9 7" xfId="5086"/>
    <cellStyle name="_pgvcl-costal_pgvcl_JMN-7_PGVCL- 9 8" xfId="5087"/>
    <cellStyle name="_pgvcl-costal_PGVCL-_JMN-7_PGVCL- 9 8" xfId="5088"/>
    <cellStyle name="_pgvcl-costal_pgvcl_JMN-7_PGVCL- 9 Aug. 11" xfId="5089"/>
    <cellStyle name="_pgvcl-costal_PGVCL-_JMN-7_PGVCL- 9 Aug. 11" xfId="5090"/>
    <cellStyle name="_pgvcl-costal_pgvcl_JMN-7_PGVCL- 9 Aug. 11 2" xfId="5091"/>
    <cellStyle name="_pgvcl-costal_PGVCL-_JMN-7_PGVCL- 9 Aug. 11 2" xfId="5092"/>
    <cellStyle name="_pgvcl-costal_pgvcl_JMN-7_PGVCL- 9 Aug. 11 3" xfId="5093"/>
    <cellStyle name="_pgvcl-costal_PGVCL-_JMN-7_PGVCL- 9 Aug. 11 3" xfId="5094"/>
    <cellStyle name="_pgvcl-costal_pgvcl_JMN-7_PGVCL- 9 Aug. 11 4" xfId="5095"/>
    <cellStyle name="_pgvcl-costal_PGVCL-_JMN-7_PGVCL- 9 Aug. 11 4" xfId="5096"/>
    <cellStyle name="_pgvcl-costal_pgvcl_JMN-7_PGVCL- 9 Aug. 11 5" xfId="5097"/>
    <cellStyle name="_pgvcl-costal_PGVCL-_JMN-7_PGVCL- 9 Aug. 11 5" xfId="5098"/>
    <cellStyle name="_pgvcl-costal_pgvcl_JMN-7_PGVCL- 9 Aug. 11 6" xfId="5099"/>
    <cellStyle name="_pgvcl-costal_PGVCL-_JMN-7_PGVCL- 9 Aug. 11 6" xfId="5100"/>
    <cellStyle name="_pgvcl-costal_pgvcl_JMN-7_PGVCL- 9 Aug. 11 7" xfId="5101"/>
    <cellStyle name="_pgvcl-costal_PGVCL-_JMN-7_PGVCL- 9 Aug. 11 7" xfId="5102"/>
    <cellStyle name="_pgvcl-costal_pgvcl_JMN-7_PGVCL- 9 Aug. 11 8" xfId="5103"/>
    <cellStyle name="_pgvcl-costal_PGVCL-_JMN-7_PGVCL- 9 Aug. 11 8" xfId="5104"/>
    <cellStyle name="_pgvcl-costal_pgvcl_JMN-7_PGVCL- 9 Jun. 11" xfId="5105"/>
    <cellStyle name="_pgvcl-costal_PGVCL-_JMN-7_PGVCL- 9 Jun. 11" xfId="5106"/>
    <cellStyle name="_pgvcl-costal_pgvcl_JMN-7_PGVCL- 9 Jun. 11 2" xfId="5107"/>
    <cellStyle name="_pgvcl-costal_PGVCL-_JMN-7_PGVCL- 9 Jun. 11 2" xfId="5108"/>
    <cellStyle name="_pgvcl-costal_pgvcl_JMN-7_PGVCL- 9 Jun. 11 3" xfId="5109"/>
    <cellStyle name="_pgvcl-costal_PGVCL-_JMN-7_PGVCL- 9 Jun. 11 3" xfId="5110"/>
    <cellStyle name="_pgvcl-costal_pgvcl_JMN-7_PGVCL- 9 Jun. 11 4" xfId="5111"/>
    <cellStyle name="_pgvcl-costal_PGVCL-_JMN-7_PGVCL- 9 Jun. 11 4" xfId="5112"/>
    <cellStyle name="_pgvcl-costal_pgvcl_JMN-7_PGVCL- 9 Jun. 11 5" xfId="5113"/>
    <cellStyle name="_pgvcl-costal_PGVCL-_JMN-7_PGVCL- 9 Jun. 11 5" xfId="5114"/>
    <cellStyle name="_pgvcl-costal_pgvcl_JMN-7_PGVCL- 9 Jun. 11 6" xfId="5115"/>
    <cellStyle name="_pgvcl-costal_PGVCL-_JMN-7_PGVCL- 9 Jun. 11 6" xfId="5116"/>
    <cellStyle name="_pgvcl-costal_pgvcl_JMN-7_PGVCL- 9 Jun. 11 7" xfId="5117"/>
    <cellStyle name="_pgvcl-costal_PGVCL-_JMN-7_PGVCL- 9 Jun. 11 7" xfId="5118"/>
    <cellStyle name="_pgvcl-costal_pgvcl_JMN-7_PGVCL- 9 Jun. 11 8" xfId="5119"/>
    <cellStyle name="_pgvcl-costal_PGVCL-_JMN-7_PGVCL- 9 Jun. 11 8" xfId="5120"/>
    <cellStyle name="_pgvcl-costal_pgvcl_JMN-7_PGVCL- 9 May 11" xfId="5121"/>
    <cellStyle name="_pgvcl-costal_PGVCL-_JMN-7_PGVCL- 9 May 11" xfId="5122"/>
    <cellStyle name="_pgvcl-costal_pgvcl_JMN-7_PGVCL- 9 May 11 2" xfId="5123"/>
    <cellStyle name="_pgvcl-costal_PGVCL-_JMN-7_PGVCL- 9 May 11 2" xfId="5124"/>
    <cellStyle name="_pgvcl-costal_pgvcl_JMN-7_PGVCL- 9 May 11 3" xfId="5125"/>
    <cellStyle name="_pgvcl-costal_PGVCL-_JMN-7_PGVCL- 9 May 11 3" xfId="5126"/>
    <cellStyle name="_pgvcl-costal_pgvcl_JMN-7_PGVCL- 9 May 11 4" xfId="5127"/>
    <cellStyle name="_pgvcl-costal_PGVCL-_JMN-7_PGVCL- 9 May 11 4" xfId="5128"/>
    <cellStyle name="_pgvcl-costal_pgvcl_JMN-7_PGVCL- 9 May 11 5" xfId="5129"/>
    <cellStyle name="_pgvcl-costal_PGVCL-_JMN-7_PGVCL- 9 May 11 5" xfId="5130"/>
    <cellStyle name="_pgvcl-costal_pgvcl_JMN-7_PGVCL- 9 May 11 6" xfId="5131"/>
    <cellStyle name="_pgvcl-costal_PGVCL-_JMN-7_PGVCL- 9 May 11 6" xfId="5132"/>
    <cellStyle name="_pgvcl-costal_pgvcl_JMN-7_PGVCL- 9 May 11 7" xfId="5133"/>
    <cellStyle name="_pgvcl-costal_PGVCL-_JMN-7_PGVCL- 9 May 11 7" xfId="5134"/>
    <cellStyle name="_pgvcl-costal_pgvcl_JMN-7_PGVCL- 9 May 11 8" xfId="5135"/>
    <cellStyle name="_pgvcl-costal_PGVCL-_JMN-7_PGVCL- 9 May 11 8" xfId="5136"/>
    <cellStyle name="_pgvcl-costal_pgvcl_JMN-7_PGVCL- 9 Sep. 11" xfId="5137"/>
    <cellStyle name="_pgvcl-costal_PGVCL-_JMN-7_PGVCL- 9 Sep. 11" xfId="5138"/>
    <cellStyle name="_pgvcl-costal_pgvcl_JMN-7_PGVCL- 9 Sep. 11 2" xfId="5139"/>
    <cellStyle name="_pgvcl-costal_PGVCL-_JMN-7_PGVCL- 9 Sep. 11 2" xfId="5140"/>
    <cellStyle name="_pgvcl-costal_pgvcl_JMN-7_PGVCL- 9 Sep. 11 3" xfId="5141"/>
    <cellStyle name="_pgvcl-costal_PGVCL-_JMN-7_PGVCL- 9 Sep. 11 3" xfId="5142"/>
    <cellStyle name="_pgvcl-costal_pgvcl_JMN-7_PGVCL- 9 Sep. 11 4" xfId="5143"/>
    <cellStyle name="_pgvcl-costal_PGVCL-_JMN-7_PGVCL- 9 Sep. 11 4" xfId="5144"/>
    <cellStyle name="_pgvcl-costal_pgvcl_JMN-7_PGVCL- 9 Sep. 11 5" xfId="5145"/>
    <cellStyle name="_pgvcl-costal_PGVCL-_JMN-7_PGVCL- 9 Sep. 11 5" xfId="5146"/>
    <cellStyle name="_pgvcl-costal_pgvcl_JMN-7_PGVCL- 9 Sep. 11 6" xfId="5147"/>
    <cellStyle name="_pgvcl-costal_PGVCL-_JMN-7_PGVCL- 9 Sep. 11 6" xfId="5148"/>
    <cellStyle name="_pgvcl-costal_pgvcl_JMN-7_PGVCL- 9 Sep. 11 7" xfId="5149"/>
    <cellStyle name="_pgvcl-costal_PGVCL-_JMN-7_PGVCL- 9 Sep. 11 7" xfId="5150"/>
    <cellStyle name="_pgvcl-costal_pgvcl_JMN-7_PGVCL- 9 Sep. 11 8" xfId="5151"/>
    <cellStyle name="_pgvcl-costal_PGVCL-_JMN-7_PGVCL- 9 Sep. 11 8" xfId="5152"/>
    <cellStyle name="_pgvcl-costal_pgvcl_JMN-77" xfId="5153"/>
    <cellStyle name="_pgvcl-costal_PGVCL-_JMN-77" xfId="5154"/>
    <cellStyle name="_pgvcl-costal_pgvcl_JMN-77 2" xfId="5155"/>
    <cellStyle name="_pgvcl-costal_PGVCL-_JMN-77 2" xfId="5156"/>
    <cellStyle name="_pgvcl-costal_pgvcl_JMN-77 3" xfId="5157"/>
    <cellStyle name="_pgvcl-costal_PGVCL-_JMN-77 3" xfId="5158"/>
    <cellStyle name="_pgvcl-costal_pgvcl_JMN-77 4" xfId="5159"/>
    <cellStyle name="_pgvcl-costal_PGVCL-_JMN-77 4" xfId="5160"/>
    <cellStyle name="_pgvcl-costal_pgvcl_JMN-77 5" xfId="5161"/>
    <cellStyle name="_pgvcl-costal_PGVCL-_JMN-77 5" xfId="5162"/>
    <cellStyle name="_pgvcl-costal_pgvcl_JMN-77 6" xfId="5163"/>
    <cellStyle name="_pgvcl-costal_PGVCL-_JMN-77 6" xfId="5164"/>
    <cellStyle name="_pgvcl-costal_pgvcl_JMN-77 7" xfId="5165"/>
    <cellStyle name="_pgvcl-costal_PGVCL-_JMN-77 7" xfId="5166"/>
    <cellStyle name="_pgvcl-costal_pgvcl_JMN-77 8" xfId="5167"/>
    <cellStyle name="_pgvcl-costal_PGVCL-_JMN-77 8" xfId="5168"/>
    <cellStyle name="_pgvcl-costal_pgvcl_JMN-77_accd-1" xfId="5169"/>
    <cellStyle name="_pgvcl-costal_PGVCL-_JMN-77_accd-1" xfId="5170"/>
    <cellStyle name="_pgvcl-costal_pgvcl_JMN-77_accd-1 2" xfId="5171"/>
    <cellStyle name="_pgvcl-costal_PGVCL-_JMN-77_accd-1 2" xfId="5172"/>
    <cellStyle name="_pgvcl-costal_pgvcl_JMN-77_accd-1 3" xfId="5173"/>
    <cellStyle name="_pgvcl-costal_PGVCL-_JMN-77_accd-1 3" xfId="5174"/>
    <cellStyle name="_pgvcl-costal_pgvcl_JMN-77_accd-1 4" xfId="5175"/>
    <cellStyle name="_pgvcl-costal_PGVCL-_JMN-77_accd-1 4" xfId="5176"/>
    <cellStyle name="_pgvcl-costal_pgvcl_JMN-77_accd-1 5" xfId="5177"/>
    <cellStyle name="_pgvcl-costal_PGVCL-_JMN-77_accd-1 5" xfId="5178"/>
    <cellStyle name="_pgvcl-costal_pgvcl_JMN-77_accd-1 6" xfId="5179"/>
    <cellStyle name="_pgvcl-costal_PGVCL-_JMN-77_accd-1 6" xfId="5180"/>
    <cellStyle name="_pgvcl-costal_pgvcl_JMN-77_accd-1 7" xfId="5181"/>
    <cellStyle name="_pgvcl-costal_PGVCL-_JMN-77_accd-1 7" xfId="5182"/>
    <cellStyle name="_pgvcl-costal_pgvcl_JMN-77_accd-1 8" xfId="5183"/>
    <cellStyle name="_pgvcl-costal_PGVCL-_JMN-77_accd-1 8" xfId="5184"/>
    <cellStyle name="_pgvcl-costal_pgvcl_JMN-77_accd-2" xfId="5185"/>
    <cellStyle name="_pgvcl-costal_PGVCL-_JMN-77_accd-2" xfId="5186"/>
    <cellStyle name="_pgvcl-costal_pgvcl_JMN-77_accd-2 2" xfId="5187"/>
    <cellStyle name="_pgvcl-costal_PGVCL-_JMN-77_accd-2 2" xfId="5188"/>
    <cellStyle name="_pgvcl-costal_pgvcl_JMN-77_accd-2 3" xfId="5189"/>
    <cellStyle name="_pgvcl-costal_PGVCL-_JMN-77_accd-2 3" xfId="5190"/>
    <cellStyle name="_pgvcl-costal_pgvcl_JMN-77_accd-2 4" xfId="5191"/>
    <cellStyle name="_pgvcl-costal_PGVCL-_JMN-77_accd-2 4" xfId="5192"/>
    <cellStyle name="_pgvcl-costal_pgvcl_JMN-77_accd-2 5" xfId="5193"/>
    <cellStyle name="_pgvcl-costal_PGVCL-_JMN-77_accd-2 5" xfId="5194"/>
    <cellStyle name="_pgvcl-costal_pgvcl_JMN-77_accd-2 6" xfId="5195"/>
    <cellStyle name="_pgvcl-costal_PGVCL-_JMN-77_accd-2 6" xfId="5196"/>
    <cellStyle name="_pgvcl-costal_pgvcl_JMN-77_accd-2 7" xfId="5197"/>
    <cellStyle name="_pgvcl-costal_PGVCL-_JMN-77_accd-2 7" xfId="5198"/>
    <cellStyle name="_pgvcl-costal_pgvcl_JMN-77_accd-2 8" xfId="5199"/>
    <cellStyle name="_pgvcl-costal_PGVCL-_JMN-77_accd-2 8" xfId="5200"/>
    <cellStyle name="_pgvcl-costal_pgvcl_JMN-77_ACCD-MAINT" xfId="5201"/>
    <cellStyle name="_pgvcl-costal_PGVCL-_JMN-77_ACCD-MAINT" xfId="5202"/>
    <cellStyle name="_pgvcl-costal_pgvcl_JMN-77_ACCD-MAINT 2" xfId="5203"/>
    <cellStyle name="_pgvcl-costal_PGVCL-_JMN-77_ACCD-MAINT 2" xfId="5204"/>
    <cellStyle name="_pgvcl-costal_pgvcl_JMN-77_ACCD-MAINT 3" xfId="5205"/>
    <cellStyle name="_pgvcl-costal_PGVCL-_JMN-77_ACCD-MAINT 3" xfId="5206"/>
    <cellStyle name="_pgvcl-costal_pgvcl_JMN-77_ACCD-MAINT 4" xfId="5207"/>
    <cellStyle name="_pgvcl-costal_PGVCL-_JMN-77_ACCD-MAINT 4" xfId="5208"/>
    <cellStyle name="_pgvcl-costal_pgvcl_JMN-77_ACCD-MAINT 5" xfId="5209"/>
    <cellStyle name="_pgvcl-costal_PGVCL-_JMN-77_ACCD-MAINT 5" xfId="5210"/>
    <cellStyle name="_pgvcl-costal_pgvcl_JMN-77_ACCD-MAINT 6" xfId="5211"/>
    <cellStyle name="_pgvcl-costal_PGVCL-_JMN-77_ACCD-MAINT 6" xfId="5212"/>
    <cellStyle name="_pgvcl-costal_pgvcl_JMN-77_ACCD-MAINT 7" xfId="5213"/>
    <cellStyle name="_pgvcl-costal_PGVCL-_JMN-77_ACCD-MAINT 7" xfId="5214"/>
    <cellStyle name="_pgvcl-costal_pgvcl_JMN-77_ACCD-MAINT 8" xfId="5215"/>
    <cellStyle name="_pgvcl-costal_PGVCL-_JMN-77_ACCD-MAINT 8" xfId="5216"/>
    <cellStyle name="_pgvcl-costal_pgvcl_JMN-77_New MIS Sheets" xfId="5217"/>
    <cellStyle name="_pgvcl-costal_PGVCL-_JMN-77_New MIS Sheets" xfId="5218"/>
    <cellStyle name="_pgvcl-costal_pgvcl_JMN-77_New MIS Sheets 2" xfId="5219"/>
    <cellStyle name="_pgvcl-costal_PGVCL-_JMN-77_New MIS Sheets 2" xfId="5220"/>
    <cellStyle name="_pgvcl-costal_pgvcl_JMN-77_New MIS Sheets 3" xfId="5221"/>
    <cellStyle name="_pgvcl-costal_PGVCL-_JMN-77_New MIS Sheets 3" xfId="5222"/>
    <cellStyle name="_pgvcl-costal_pgvcl_JMN-77_New MIS Sheets 4" xfId="5223"/>
    <cellStyle name="_pgvcl-costal_PGVCL-_JMN-77_New MIS Sheets 4" xfId="5224"/>
    <cellStyle name="_pgvcl-costal_pgvcl_JMN-77_New MIS Sheets 5" xfId="5225"/>
    <cellStyle name="_pgvcl-costal_PGVCL-_JMN-77_New MIS Sheets 5" xfId="5226"/>
    <cellStyle name="_pgvcl-costal_pgvcl_JMN-77_New MIS Sheets 6" xfId="5227"/>
    <cellStyle name="_pgvcl-costal_PGVCL-_JMN-77_New MIS Sheets 6" xfId="5228"/>
    <cellStyle name="_pgvcl-costal_pgvcl_JMN-77_New MIS Sheets 7" xfId="5229"/>
    <cellStyle name="_pgvcl-costal_PGVCL-_JMN-77_New MIS Sheets 7" xfId="5230"/>
    <cellStyle name="_pgvcl-costal_pgvcl_JMN-77_New MIS Sheets 8" xfId="5231"/>
    <cellStyle name="_pgvcl-costal_PGVCL-_JMN-77_New MIS Sheets 8" xfId="5232"/>
    <cellStyle name="_pgvcl-costal_pgvcl_JMN-77_pbr 7" xfId="5233"/>
    <cellStyle name="_pgvcl-costal_PGVCL-_JMN-77_pbr 7" xfId="5234"/>
    <cellStyle name="_pgvcl-costal_pgvcl_JMN-77_pbr 7 2" xfId="5235"/>
    <cellStyle name="_pgvcl-costal_PGVCL-_JMN-77_pbr 7 2" xfId="5236"/>
    <cellStyle name="_pgvcl-costal_pgvcl_JMN-77_pbr 7 3" xfId="5237"/>
    <cellStyle name="_pgvcl-costal_PGVCL-_JMN-77_pbr 7 3" xfId="5238"/>
    <cellStyle name="_pgvcl-costal_pgvcl_JMN-77_pbr 7 4" xfId="5239"/>
    <cellStyle name="_pgvcl-costal_PGVCL-_JMN-77_pbr 7 4" xfId="5240"/>
    <cellStyle name="_pgvcl-costal_pgvcl_JMN-77_pbr 7 5" xfId="5241"/>
    <cellStyle name="_pgvcl-costal_PGVCL-_JMN-77_pbr 7 5" xfId="5242"/>
    <cellStyle name="_pgvcl-costal_pgvcl_JMN-77_pbr 7 6" xfId="5243"/>
    <cellStyle name="_pgvcl-costal_PGVCL-_JMN-77_pbr 7 6" xfId="5244"/>
    <cellStyle name="_pgvcl-costal_pgvcl_JMN-77_pbr 7 7" xfId="5245"/>
    <cellStyle name="_pgvcl-costal_PGVCL-_JMN-77_pbr 7 7" xfId="5246"/>
    <cellStyle name="_pgvcl-costal_pgvcl_JMN-77_pbr 7 8" xfId="5247"/>
    <cellStyle name="_pgvcl-costal_PGVCL-_JMN-77_pbr 7 8" xfId="5248"/>
    <cellStyle name="_pgvcl-costal_pgvcl_JMN-77_PBR-3 june  '12  CIRCLE" xfId="5249"/>
    <cellStyle name="_pgvcl-costal_PGVCL-_JMN-77_PBR-3 june  '12  CIRCLE" xfId="5250"/>
    <cellStyle name="_pgvcl-costal_pgvcl_JMN-77_PBR-3 june  '12  CIRCLE 2" xfId="5251"/>
    <cellStyle name="_pgvcl-costal_PGVCL-_JMN-77_PBR-3 june  '12  CIRCLE 2" xfId="5252"/>
    <cellStyle name="_pgvcl-costal_pgvcl_JMN-77_PBR-3 june  '12  CIRCLE 3" xfId="5253"/>
    <cellStyle name="_pgvcl-costal_PGVCL-_JMN-77_PBR-3 june  '12  CIRCLE 3" xfId="5254"/>
    <cellStyle name="_pgvcl-costal_pgvcl_JMN-77_PBR-3 june  '12  CIRCLE 4" xfId="5255"/>
    <cellStyle name="_pgvcl-costal_PGVCL-_JMN-77_PBR-3 june  '12  CIRCLE 4" xfId="5256"/>
    <cellStyle name="_pgvcl-costal_pgvcl_JMN-77_PBR-3 june  '12  CIRCLE 5" xfId="5257"/>
    <cellStyle name="_pgvcl-costal_PGVCL-_JMN-77_PBR-3 june  '12  CIRCLE 5" xfId="5258"/>
    <cellStyle name="_pgvcl-costal_pgvcl_JMN-77_PBR-3 june  '12  CIRCLE 6" xfId="5259"/>
    <cellStyle name="_pgvcl-costal_PGVCL-_JMN-77_PBR-3 june  '12  CIRCLE 6" xfId="5260"/>
    <cellStyle name="_pgvcl-costal_pgvcl_JMN-77_PBR-3 june  '12  CIRCLE 6 10" xfId="5261"/>
    <cellStyle name="_pgvcl-costal_PGVCL-_JMN-77_PBR-3 june  '12  CIRCLE 6 10" xfId="5262"/>
    <cellStyle name="_pgvcl-costal_pgvcl_JMN-77_PBR-3 june  '12  CIRCLE 6 2" xfId="5263"/>
    <cellStyle name="_pgvcl-costal_PGVCL-_JMN-77_PBR-3 june  '12  CIRCLE 6 2" xfId="5264"/>
    <cellStyle name="_pgvcl-costal_pgvcl_JMN-77_PBR-3 june  '12  CIRCLE 6 3" xfId="5265"/>
    <cellStyle name="_pgvcl-costal_PGVCL-_JMN-77_PBR-3 june  '12  CIRCLE 6 3" xfId="5266"/>
    <cellStyle name="_pgvcl-costal_pgvcl_JMN-77_PBR-3 june  '12  CIRCLE 6 4" xfId="5267"/>
    <cellStyle name="_pgvcl-costal_PGVCL-_JMN-77_PBR-3 june  '12  CIRCLE 6 4" xfId="5268"/>
    <cellStyle name="_pgvcl-costal_pgvcl_JMN-77_PBR-3 june  '12  CIRCLE 6 5" xfId="5269"/>
    <cellStyle name="_pgvcl-costal_PGVCL-_JMN-77_PBR-3 june  '12  CIRCLE 6 5" xfId="5270"/>
    <cellStyle name="_pgvcl-costal_pgvcl_JMN-77_PBR-3 june  '12  CIRCLE 6 6" xfId="5271"/>
    <cellStyle name="_pgvcl-costal_PGVCL-_JMN-77_PBR-3 june  '12  CIRCLE 6 6" xfId="5272"/>
    <cellStyle name="_pgvcl-costal_pgvcl_JMN-77_PBR-3 june  '12  CIRCLE 6 7" xfId="5273"/>
    <cellStyle name="_pgvcl-costal_PGVCL-_JMN-77_PBR-3 june  '12  CIRCLE 6 7" xfId="5274"/>
    <cellStyle name="_pgvcl-costal_pgvcl_JMN-77_PBR-3 june  '12  CIRCLE 6 8" xfId="5275"/>
    <cellStyle name="_pgvcl-costal_PGVCL-_JMN-77_PBR-3 june  '12  CIRCLE 6 8" xfId="5276"/>
    <cellStyle name="_pgvcl-costal_pgvcl_JMN-77_PBR-3 june  '12  CIRCLE 6 9" xfId="5277"/>
    <cellStyle name="_pgvcl-costal_PGVCL-_JMN-77_PBR-3 june  '12  CIRCLE 6 9" xfId="5278"/>
    <cellStyle name="_pgvcl-costal_pgvcl_JMN-77_PBR-3 june  '12  CIRCLE 7" xfId="5279"/>
    <cellStyle name="_pgvcl-costal_PGVCL-_JMN-77_PBR-3 june  '12  CIRCLE 7" xfId="5280"/>
    <cellStyle name="_pgvcl-costal_pgvcl_JMN-77_PBR-3 june  '12  CIRCLE 8" xfId="5281"/>
    <cellStyle name="_pgvcl-costal_PGVCL-_JMN-77_PBR-3 june  '12  CIRCLE 8" xfId="5282"/>
    <cellStyle name="_pgvcl-costal_pgvcl_JMN-77_PGVCL- 7" xfId="5283"/>
    <cellStyle name="_pgvcl-costal_PGVCL-_JMN-77_PGVCL- 7" xfId="5284"/>
    <cellStyle name="_pgvcl-costal_pgvcl_JMN-77_PGVCL- 7 2" xfId="5285"/>
    <cellStyle name="_pgvcl-costal_PGVCL-_JMN-77_PGVCL- 7 2" xfId="5286"/>
    <cellStyle name="_pgvcl-costal_pgvcl_JMN-77_PGVCL- 7 2 10" xfId="5287"/>
    <cellStyle name="_pgvcl-costal_PGVCL-_JMN-77_PGVCL- 7 2 10" xfId="5288"/>
    <cellStyle name="_pgvcl-costal_pgvcl_JMN-77_PGVCL- 7 2 2" xfId="5289"/>
    <cellStyle name="_pgvcl-costal_PGVCL-_JMN-77_PGVCL- 7 2 2" xfId="5290"/>
    <cellStyle name="_pgvcl-costal_pgvcl_JMN-77_PGVCL- 7 2 3" xfId="5291"/>
    <cellStyle name="_pgvcl-costal_PGVCL-_JMN-77_PGVCL- 7 2 3" xfId="5292"/>
    <cellStyle name="_pgvcl-costal_pgvcl_JMN-77_PGVCL- 7 2 4" xfId="5293"/>
    <cellStyle name="_pgvcl-costal_PGVCL-_JMN-77_PGVCL- 7 2 4" xfId="5294"/>
    <cellStyle name="_pgvcl-costal_pgvcl_JMN-77_PGVCL- 7 2 5" xfId="5295"/>
    <cellStyle name="_pgvcl-costal_PGVCL-_JMN-77_PGVCL- 7 2 5" xfId="5296"/>
    <cellStyle name="_pgvcl-costal_pgvcl_JMN-77_PGVCL- 7 2 6" xfId="5297"/>
    <cellStyle name="_pgvcl-costal_PGVCL-_JMN-77_PGVCL- 7 2 6" xfId="5298"/>
    <cellStyle name="_pgvcl-costal_pgvcl_JMN-77_PGVCL- 7 2 7" xfId="5299"/>
    <cellStyle name="_pgvcl-costal_PGVCL-_JMN-77_PGVCL- 7 2 7" xfId="5300"/>
    <cellStyle name="_pgvcl-costal_pgvcl_JMN-77_PGVCL- 7 2 8" xfId="5301"/>
    <cellStyle name="_pgvcl-costal_PGVCL-_JMN-77_PGVCL- 7 2 8" xfId="5302"/>
    <cellStyle name="_pgvcl-costal_pgvcl_JMN-77_PGVCL- 7 2 9" xfId="5303"/>
    <cellStyle name="_pgvcl-costal_PGVCL-_JMN-77_PGVCL- 7 2 9" xfId="5304"/>
    <cellStyle name="_pgvcl-costal_pgvcl_JMN-77_PGVCL- 7 3" xfId="5305"/>
    <cellStyle name="_pgvcl-costal_PGVCL-_JMN-77_PGVCL- 7 3" xfId="5306"/>
    <cellStyle name="_pgvcl-costal_pgvcl_JMN-77_PGVCL- 7 3 10" xfId="5307"/>
    <cellStyle name="_pgvcl-costal_PGVCL-_JMN-77_PGVCL- 7 3 10" xfId="5308"/>
    <cellStyle name="_pgvcl-costal_pgvcl_JMN-77_PGVCL- 7 3 2" xfId="5309"/>
    <cellStyle name="_pgvcl-costal_PGVCL-_JMN-77_PGVCL- 7 3 2" xfId="5310"/>
    <cellStyle name="_pgvcl-costal_pgvcl_JMN-77_PGVCL- 7 3 3" xfId="5311"/>
    <cellStyle name="_pgvcl-costal_PGVCL-_JMN-77_PGVCL- 7 3 3" xfId="5312"/>
    <cellStyle name="_pgvcl-costal_pgvcl_JMN-77_PGVCL- 7 3 4" xfId="5313"/>
    <cellStyle name="_pgvcl-costal_PGVCL-_JMN-77_PGVCL- 7 3 4" xfId="5314"/>
    <cellStyle name="_pgvcl-costal_pgvcl_JMN-77_PGVCL- 7 3 5" xfId="5315"/>
    <cellStyle name="_pgvcl-costal_PGVCL-_JMN-77_PGVCL- 7 3 5" xfId="5316"/>
    <cellStyle name="_pgvcl-costal_pgvcl_JMN-77_PGVCL- 7 3 6" xfId="5317"/>
    <cellStyle name="_pgvcl-costal_PGVCL-_JMN-77_PGVCL- 7 3 6" xfId="5318"/>
    <cellStyle name="_pgvcl-costal_pgvcl_JMN-77_PGVCL- 7 3 7" xfId="5319"/>
    <cellStyle name="_pgvcl-costal_PGVCL-_JMN-77_PGVCL- 7 3 7" xfId="5320"/>
    <cellStyle name="_pgvcl-costal_pgvcl_JMN-77_PGVCL- 7 3 8" xfId="5321"/>
    <cellStyle name="_pgvcl-costal_PGVCL-_JMN-77_PGVCL- 7 3 8" xfId="5322"/>
    <cellStyle name="_pgvcl-costal_pgvcl_JMN-77_PGVCL- 7 3 9" xfId="5323"/>
    <cellStyle name="_pgvcl-costal_PGVCL-_JMN-77_PGVCL- 7 3 9" xfId="5324"/>
    <cellStyle name="_pgvcl-costal_pgvcl_JMN-77_PGVCL- 7 4" xfId="5325"/>
    <cellStyle name="_pgvcl-costal_PGVCL-_JMN-77_PGVCL- 7 4" xfId="5326"/>
    <cellStyle name="_pgvcl-costal_pgvcl_JMN-77_PGVCL- 7 4 10" xfId="5327"/>
    <cellStyle name="_pgvcl-costal_PGVCL-_JMN-77_PGVCL- 7 4 10" xfId="5328"/>
    <cellStyle name="_pgvcl-costal_pgvcl_JMN-77_PGVCL- 7 4 2" xfId="5329"/>
    <cellStyle name="_pgvcl-costal_PGVCL-_JMN-77_PGVCL- 7 4 2" xfId="5330"/>
    <cellStyle name="_pgvcl-costal_pgvcl_JMN-77_PGVCL- 7 4 3" xfId="5331"/>
    <cellStyle name="_pgvcl-costal_PGVCL-_JMN-77_PGVCL- 7 4 3" xfId="5332"/>
    <cellStyle name="_pgvcl-costal_pgvcl_JMN-77_PGVCL- 7 4 4" xfId="5333"/>
    <cellStyle name="_pgvcl-costal_PGVCL-_JMN-77_PGVCL- 7 4 4" xfId="5334"/>
    <cellStyle name="_pgvcl-costal_pgvcl_JMN-77_PGVCL- 7 4 5" xfId="5335"/>
    <cellStyle name="_pgvcl-costal_PGVCL-_JMN-77_PGVCL- 7 4 5" xfId="5336"/>
    <cellStyle name="_pgvcl-costal_pgvcl_JMN-77_PGVCL- 7 4 6" xfId="5337"/>
    <cellStyle name="_pgvcl-costal_PGVCL-_JMN-77_PGVCL- 7 4 6" xfId="5338"/>
    <cellStyle name="_pgvcl-costal_pgvcl_JMN-77_PGVCL- 7 4 7" xfId="5339"/>
    <cellStyle name="_pgvcl-costal_PGVCL-_JMN-77_PGVCL- 7 4 7" xfId="5340"/>
    <cellStyle name="_pgvcl-costal_pgvcl_JMN-77_PGVCL- 7 4 8" xfId="5341"/>
    <cellStyle name="_pgvcl-costal_PGVCL-_JMN-77_PGVCL- 7 4 8" xfId="5342"/>
    <cellStyle name="_pgvcl-costal_pgvcl_JMN-77_PGVCL- 7 4 9" xfId="5343"/>
    <cellStyle name="_pgvcl-costal_PGVCL-_JMN-77_PGVCL- 7 4 9" xfId="5344"/>
    <cellStyle name="_pgvcl-costal_pgvcl_JMN-77_PGVCL- 7 5" xfId="5345"/>
    <cellStyle name="_pgvcl-costal_PGVCL-_JMN-77_PGVCL- 7 5" xfId="5346"/>
    <cellStyle name="_pgvcl-costal_pgvcl_JMN-77_PGVCL- 7 5 10" xfId="5347"/>
    <cellStyle name="_pgvcl-costal_PGVCL-_JMN-77_PGVCL- 7 5 10" xfId="5348"/>
    <cellStyle name="_pgvcl-costal_pgvcl_JMN-77_PGVCL- 7 5 2" xfId="5349"/>
    <cellStyle name="_pgvcl-costal_PGVCL-_JMN-77_PGVCL- 7 5 2" xfId="5350"/>
    <cellStyle name="_pgvcl-costal_pgvcl_JMN-77_PGVCL- 7 5 3" xfId="5351"/>
    <cellStyle name="_pgvcl-costal_PGVCL-_JMN-77_PGVCL- 7 5 3" xfId="5352"/>
    <cellStyle name="_pgvcl-costal_pgvcl_JMN-77_PGVCL- 7 5 4" xfId="5353"/>
    <cellStyle name="_pgvcl-costal_PGVCL-_JMN-77_PGVCL- 7 5 4" xfId="5354"/>
    <cellStyle name="_pgvcl-costal_pgvcl_JMN-77_PGVCL- 7 5 5" xfId="5355"/>
    <cellStyle name="_pgvcl-costal_PGVCL-_JMN-77_PGVCL- 7 5 5" xfId="5356"/>
    <cellStyle name="_pgvcl-costal_pgvcl_JMN-77_PGVCL- 7 5 6" xfId="5357"/>
    <cellStyle name="_pgvcl-costal_PGVCL-_JMN-77_PGVCL- 7 5 6" xfId="5358"/>
    <cellStyle name="_pgvcl-costal_pgvcl_JMN-77_PGVCL- 7 5 7" xfId="5359"/>
    <cellStyle name="_pgvcl-costal_PGVCL-_JMN-77_PGVCL- 7 5 7" xfId="5360"/>
    <cellStyle name="_pgvcl-costal_pgvcl_JMN-77_PGVCL- 7 5 8" xfId="5361"/>
    <cellStyle name="_pgvcl-costal_PGVCL-_JMN-77_PGVCL- 7 5 8" xfId="5362"/>
    <cellStyle name="_pgvcl-costal_pgvcl_JMN-77_PGVCL- 7 5 9" xfId="5363"/>
    <cellStyle name="_pgvcl-costal_PGVCL-_JMN-77_PGVCL- 7 5 9" xfId="5364"/>
    <cellStyle name="_pgvcl-costal_pgvcl_JMN-77_PGVCL- 7 6" xfId="5365"/>
    <cellStyle name="_pgvcl-costal_PGVCL-_JMN-77_PGVCL- 7 6" xfId="5366"/>
    <cellStyle name="_pgvcl-costal_pgvcl_JMN-77_PGVCL- 7 6 10" xfId="5367"/>
    <cellStyle name="_pgvcl-costal_PGVCL-_JMN-77_PGVCL- 7 6 10" xfId="5368"/>
    <cellStyle name="_pgvcl-costal_pgvcl_JMN-77_PGVCL- 7 6 2" xfId="5369"/>
    <cellStyle name="_pgvcl-costal_PGVCL-_JMN-77_PGVCL- 7 6 2" xfId="5370"/>
    <cellStyle name="_pgvcl-costal_pgvcl_JMN-77_PGVCL- 7 6 3" xfId="5371"/>
    <cellStyle name="_pgvcl-costal_PGVCL-_JMN-77_PGVCL- 7 6 3" xfId="5372"/>
    <cellStyle name="_pgvcl-costal_pgvcl_JMN-77_PGVCL- 7 6 4" xfId="5373"/>
    <cellStyle name="_pgvcl-costal_PGVCL-_JMN-77_PGVCL- 7 6 4" xfId="5374"/>
    <cellStyle name="_pgvcl-costal_pgvcl_JMN-77_PGVCL- 7 6 5" xfId="5375"/>
    <cellStyle name="_pgvcl-costal_PGVCL-_JMN-77_PGVCL- 7 6 5" xfId="5376"/>
    <cellStyle name="_pgvcl-costal_pgvcl_JMN-77_PGVCL- 7 6 6" xfId="5377"/>
    <cellStyle name="_pgvcl-costal_PGVCL-_JMN-77_PGVCL- 7 6 6" xfId="5378"/>
    <cellStyle name="_pgvcl-costal_pgvcl_JMN-77_PGVCL- 7 6 7" xfId="5379"/>
    <cellStyle name="_pgvcl-costal_PGVCL-_JMN-77_PGVCL- 7 6 7" xfId="5380"/>
    <cellStyle name="_pgvcl-costal_pgvcl_JMN-77_PGVCL- 7 6 8" xfId="5381"/>
    <cellStyle name="_pgvcl-costal_PGVCL-_JMN-77_PGVCL- 7 6 8" xfId="5382"/>
    <cellStyle name="_pgvcl-costal_pgvcl_JMN-77_PGVCL- 7 6 9" xfId="5383"/>
    <cellStyle name="_pgvcl-costal_PGVCL-_JMN-77_PGVCL- 7 6 9" xfId="5384"/>
    <cellStyle name="_pgvcl-costal_pgvcl_JMN-77_PGVCL- 7 7" xfId="5385"/>
    <cellStyle name="_pgvcl-costal_PGVCL-_JMN-77_PGVCL- 7 7" xfId="5386"/>
    <cellStyle name="_pgvcl-costal_pgvcl_JMN-77_PGVCL- 7 7 10" xfId="5387"/>
    <cellStyle name="_pgvcl-costal_PGVCL-_JMN-77_PGVCL- 7 7 10" xfId="5388"/>
    <cellStyle name="_pgvcl-costal_pgvcl_JMN-77_PGVCL- 7 7 2" xfId="5389"/>
    <cellStyle name="_pgvcl-costal_PGVCL-_JMN-77_PGVCL- 7 7 2" xfId="5390"/>
    <cellStyle name="_pgvcl-costal_pgvcl_JMN-77_PGVCL- 7 7 3" xfId="5391"/>
    <cellStyle name="_pgvcl-costal_PGVCL-_JMN-77_PGVCL- 7 7 3" xfId="5392"/>
    <cellStyle name="_pgvcl-costal_pgvcl_JMN-77_PGVCL- 7 7 4" xfId="5393"/>
    <cellStyle name="_pgvcl-costal_PGVCL-_JMN-77_PGVCL- 7 7 4" xfId="5394"/>
    <cellStyle name="_pgvcl-costal_pgvcl_JMN-77_PGVCL- 7 7 5" xfId="5395"/>
    <cellStyle name="_pgvcl-costal_PGVCL-_JMN-77_PGVCL- 7 7 5" xfId="5396"/>
    <cellStyle name="_pgvcl-costal_pgvcl_JMN-77_PGVCL- 7 7 6" xfId="5397"/>
    <cellStyle name="_pgvcl-costal_PGVCL-_JMN-77_PGVCL- 7 7 6" xfId="5398"/>
    <cellStyle name="_pgvcl-costal_pgvcl_JMN-77_PGVCL- 7 7 7" xfId="5399"/>
    <cellStyle name="_pgvcl-costal_PGVCL-_JMN-77_PGVCL- 7 7 7" xfId="5400"/>
    <cellStyle name="_pgvcl-costal_pgvcl_JMN-77_PGVCL- 7 7 8" xfId="5401"/>
    <cellStyle name="_pgvcl-costal_PGVCL-_JMN-77_PGVCL- 7 7 8" xfId="5402"/>
    <cellStyle name="_pgvcl-costal_pgvcl_JMN-77_PGVCL- 7 7 9" xfId="5403"/>
    <cellStyle name="_pgvcl-costal_PGVCL-_JMN-77_PGVCL- 7 7 9" xfId="5404"/>
    <cellStyle name="_pgvcl-costal_pgvcl_JMN-77_PGVCL- 7 8" xfId="5405"/>
    <cellStyle name="_pgvcl-costal_PGVCL-_JMN-77_PGVCL- 7 8" xfId="5406"/>
    <cellStyle name="_pgvcl-costal_pgvcl_JMN-77_PGVCL- 9" xfId="5407"/>
    <cellStyle name="_pgvcl-costal_PGVCL-_JMN-77_PGVCL- 9" xfId="5408"/>
    <cellStyle name="_pgvcl-costal_pgvcl_JMN-77_PGVCL- 9 2" xfId="5409"/>
    <cellStyle name="_pgvcl-costal_PGVCL-_JMN-77_PGVCL- 9 2" xfId="5410"/>
    <cellStyle name="_pgvcl-costal_pgvcl_JMN-77_PGVCL- 9 2 10" xfId="5411"/>
    <cellStyle name="_pgvcl-costal_PGVCL-_JMN-77_PGVCL- 9 2 10" xfId="5412"/>
    <cellStyle name="_pgvcl-costal_pgvcl_JMN-77_PGVCL- 9 2 2" xfId="5413"/>
    <cellStyle name="_pgvcl-costal_PGVCL-_JMN-77_PGVCL- 9 2 2" xfId="5414"/>
    <cellStyle name="_pgvcl-costal_pgvcl_JMN-77_PGVCL- 9 2 3" xfId="5415"/>
    <cellStyle name="_pgvcl-costal_PGVCL-_JMN-77_PGVCL- 9 2 3" xfId="5416"/>
    <cellStyle name="_pgvcl-costal_pgvcl_JMN-77_PGVCL- 9 2 4" xfId="5417"/>
    <cellStyle name="_pgvcl-costal_PGVCL-_JMN-77_PGVCL- 9 2 4" xfId="5418"/>
    <cellStyle name="_pgvcl-costal_pgvcl_JMN-77_PGVCL- 9 2 5" xfId="5419"/>
    <cellStyle name="_pgvcl-costal_PGVCL-_JMN-77_PGVCL- 9 2 5" xfId="5420"/>
    <cellStyle name="_pgvcl-costal_pgvcl_JMN-77_PGVCL- 9 2 6" xfId="5421"/>
    <cellStyle name="_pgvcl-costal_PGVCL-_JMN-77_PGVCL- 9 2 6" xfId="5422"/>
    <cellStyle name="_pgvcl-costal_pgvcl_JMN-77_PGVCL- 9 2 7" xfId="5423"/>
    <cellStyle name="_pgvcl-costal_PGVCL-_JMN-77_PGVCL- 9 2 7" xfId="5424"/>
    <cellStyle name="_pgvcl-costal_pgvcl_JMN-77_PGVCL- 9 2 8" xfId="5425"/>
    <cellStyle name="_pgvcl-costal_PGVCL-_JMN-77_PGVCL- 9 2 8" xfId="5426"/>
    <cellStyle name="_pgvcl-costal_pgvcl_JMN-77_PGVCL- 9 2 9" xfId="5427"/>
    <cellStyle name="_pgvcl-costal_PGVCL-_JMN-77_PGVCL- 9 2 9" xfId="5428"/>
    <cellStyle name="_pgvcl-costal_pgvcl_JMN-77_PGVCL- 9 3" xfId="5429"/>
    <cellStyle name="_pgvcl-costal_PGVCL-_JMN-77_PGVCL- 9 3" xfId="5430"/>
    <cellStyle name="_pgvcl-costal_pgvcl_JMN-77_PGVCL- 9 3 10" xfId="5431"/>
    <cellStyle name="_pgvcl-costal_PGVCL-_JMN-77_PGVCL- 9 3 10" xfId="5432"/>
    <cellStyle name="_pgvcl-costal_pgvcl_JMN-77_PGVCL- 9 3 2" xfId="5433"/>
    <cellStyle name="_pgvcl-costal_PGVCL-_JMN-77_PGVCL- 9 3 2" xfId="5434"/>
    <cellStyle name="_pgvcl-costal_pgvcl_JMN-77_PGVCL- 9 3 3" xfId="5435"/>
    <cellStyle name="_pgvcl-costal_PGVCL-_JMN-77_PGVCL- 9 3 3" xfId="5436"/>
    <cellStyle name="_pgvcl-costal_pgvcl_JMN-77_PGVCL- 9 3 4" xfId="5437"/>
    <cellStyle name="_pgvcl-costal_PGVCL-_JMN-77_PGVCL- 9 3 4" xfId="5438"/>
    <cellStyle name="_pgvcl-costal_pgvcl_JMN-77_PGVCL- 9 3 5" xfId="5439"/>
    <cellStyle name="_pgvcl-costal_PGVCL-_JMN-77_PGVCL- 9 3 5" xfId="5440"/>
    <cellStyle name="_pgvcl-costal_pgvcl_JMN-77_PGVCL- 9 3 6" xfId="5441"/>
    <cellStyle name="_pgvcl-costal_PGVCL-_JMN-77_PGVCL- 9 3 6" xfId="5442"/>
    <cellStyle name="_pgvcl-costal_pgvcl_JMN-77_PGVCL- 9 3 7" xfId="5443"/>
    <cellStyle name="_pgvcl-costal_PGVCL-_JMN-77_PGVCL- 9 3 7" xfId="5444"/>
    <cellStyle name="_pgvcl-costal_pgvcl_JMN-77_PGVCL- 9 3 8" xfId="5445"/>
    <cellStyle name="_pgvcl-costal_PGVCL-_JMN-77_PGVCL- 9 3 8" xfId="5446"/>
    <cellStyle name="_pgvcl-costal_pgvcl_JMN-77_PGVCL- 9 3 9" xfId="5447"/>
    <cellStyle name="_pgvcl-costal_PGVCL-_JMN-77_PGVCL- 9 3 9" xfId="5448"/>
    <cellStyle name="_pgvcl-costal_pgvcl_JMN-77_PGVCL- 9 4" xfId="5449"/>
    <cellStyle name="_pgvcl-costal_PGVCL-_JMN-77_PGVCL- 9 4" xfId="5450"/>
    <cellStyle name="_pgvcl-costal_pgvcl_JMN-77_PGVCL- 9 4 10" xfId="5451"/>
    <cellStyle name="_pgvcl-costal_PGVCL-_JMN-77_PGVCL- 9 4 10" xfId="5452"/>
    <cellStyle name="_pgvcl-costal_pgvcl_JMN-77_PGVCL- 9 4 2" xfId="5453"/>
    <cellStyle name="_pgvcl-costal_PGVCL-_JMN-77_PGVCL- 9 4 2" xfId="5454"/>
    <cellStyle name="_pgvcl-costal_pgvcl_JMN-77_PGVCL- 9 4 3" xfId="5455"/>
    <cellStyle name="_pgvcl-costal_PGVCL-_JMN-77_PGVCL- 9 4 3" xfId="5456"/>
    <cellStyle name="_pgvcl-costal_pgvcl_JMN-77_PGVCL- 9 4 4" xfId="5457"/>
    <cellStyle name="_pgvcl-costal_PGVCL-_JMN-77_PGVCL- 9 4 4" xfId="5458"/>
    <cellStyle name="_pgvcl-costal_pgvcl_JMN-77_PGVCL- 9 4 5" xfId="5459"/>
    <cellStyle name="_pgvcl-costal_PGVCL-_JMN-77_PGVCL- 9 4 5" xfId="5460"/>
    <cellStyle name="_pgvcl-costal_pgvcl_JMN-77_PGVCL- 9 4 6" xfId="5461"/>
    <cellStyle name="_pgvcl-costal_PGVCL-_JMN-77_PGVCL- 9 4 6" xfId="5462"/>
    <cellStyle name="_pgvcl-costal_pgvcl_JMN-77_PGVCL- 9 4 7" xfId="5463"/>
    <cellStyle name="_pgvcl-costal_PGVCL-_JMN-77_PGVCL- 9 4 7" xfId="5464"/>
    <cellStyle name="_pgvcl-costal_pgvcl_JMN-77_PGVCL- 9 4 8" xfId="5465"/>
    <cellStyle name="_pgvcl-costal_PGVCL-_JMN-77_PGVCL- 9 4 8" xfId="5466"/>
    <cellStyle name="_pgvcl-costal_pgvcl_JMN-77_PGVCL- 9 4 9" xfId="5467"/>
    <cellStyle name="_pgvcl-costal_PGVCL-_JMN-77_PGVCL- 9 4 9" xfId="5468"/>
    <cellStyle name="_pgvcl-costal_pgvcl_JMN-77_PGVCL- 9 5" xfId="5469"/>
    <cellStyle name="_pgvcl-costal_PGVCL-_JMN-77_PGVCL- 9 5" xfId="5470"/>
    <cellStyle name="_pgvcl-costal_pgvcl_JMN-77_PGVCL- 9 5 10" xfId="5471"/>
    <cellStyle name="_pgvcl-costal_PGVCL-_JMN-77_PGVCL- 9 5 10" xfId="5472"/>
    <cellStyle name="_pgvcl-costal_pgvcl_JMN-77_PGVCL- 9 5 2" xfId="5473"/>
    <cellStyle name="_pgvcl-costal_PGVCL-_JMN-77_PGVCL- 9 5 2" xfId="5474"/>
    <cellStyle name="_pgvcl-costal_pgvcl_JMN-77_PGVCL- 9 5 3" xfId="5475"/>
    <cellStyle name="_pgvcl-costal_PGVCL-_JMN-77_PGVCL- 9 5 3" xfId="5476"/>
    <cellStyle name="_pgvcl-costal_pgvcl_JMN-77_PGVCL- 9 5 4" xfId="5477"/>
    <cellStyle name="_pgvcl-costal_PGVCL-_JMN-77_PGVCL- 9 5 4" xfId="5478"/>
    <cellStyle name="_pgvcl-costal_pgvcl_JMN-77_PGVCL- 9 5 5" xfId="5479"/>
    <cellStyle name="_pgvcl-costal_PGVCL-_JMN-77_PGVCL- 9 5 5" xfId="5480"/>
    <cellStyle name="_pgvcl-costal_pgvcl_JMN-77_PGVCL- 9 5 6" xfId="5481"/>
    <cellStyle name="_pgvcl-costal_PGVCL-_JMN-77_PGVCL- 9 5 6" xfId="5482"/>
    <cellStyle name="_pgvcl-costal_pgvcl_JMN-77_PGVCL- 9 5 7" xfId="5483"/>
    <cellStyle name="_pgvcl-costal_PGVCL-_JMN-77_PGVCL- 9 5 7" xfId="5484"/>
    <cellStyle name="_pgvcl-costal_pgvcl_JMN-77_PGVCL- 9 5 8" xfId="5485"/>
    <cellStyle name="_pgvcl-costal_PGVCL-_JMN-77_PGVCL- 9 5 8" xfId="5486"/>
    <cellStyle name="_pgvcl-costal_pgvcl_JMN-77_PGVCL- 9 5 9" xfId="5487"/>
    <cellStyle name="_pgvcl-costal_PGVCL-_JMN-77_PGVCL- 9 5 9" xfId="5488"/>
    <cellStyle name="_pgvcl-costal_pgvcl_JMN-77_PGVCL- 9 6" xfId="5489"/>
    <cellStyle name="_pgvcl-costal_PGVCL-_JMN-77_PGVCL- 9 6" xfId="5490"/>
    <cellStyle name="_pgvcl-costal_pgvcl_JMN-77_PGVCL- 9 6 10" xfId="5491"/>
    <cellStyle name="_pgvcl-costal_PGVCL-_JMN-77_PGVCL- 9 6 10" xfId="5492"/>
    <cellStyle name="_pgvcl-costal_pgvcl_JMN-77_PGVCL- 9 6 2" xfId="5493"/>
    <cellStyle name="_pgvcl-costal_PGVCL-_JMN-77_PGVCL- 9 6 2" xfId="5494"/>
    <cellStyle name="_pgvcl-costal_pgvcl_JMN-77_PGVCL- 9 6 3" xfId="5495"/>
    <cellStyle name="_pgvcl-costal_PGVCL-_JMN-77_PGVCL- 9 6 3" xfId="5496"/>
    <cellStyle name="_pgvcl-costal_pgvcl_JMN-77_PGVCL- 9 6 4" xfId="5497"/>
    <cellStyle name="_pgvcl-costal_PGVCL-_JMN-77_PGVCL- 9 6 4" xfId="5498"/>
    <cellStyle name="_pgvcl-costal_pgvcl_JMN-77_PGVCL- 9 6 5" xfId="5499"/>
    <cellStyle name="_pgvcl-costal_PGVCL-_JMN-77_PGVCL- 9 6 5" xfId="5500"/>
    <cellStyle name="_pgvcl-costal_pgvcl_JMN-77_PGVCL- 9 6 6" xfId="5501"/>
    <cellStyle name="_pgvcl-costal_PGVCL-_JMN-77_PGVCL- 9 6 6" xfId="5502"/>
    <cellStyle name="_pgvcl-costal_pgvcl_JMN-77_PGVCL- 9 6 7" xfId="5503"/>
    <cellStyle name="_pgvcl-costal_PGVCL-_JMN-77_PGVCL- 9 6 7" xfId="5504"/>
    <cellStyle name="_pgvcl-costal_pgvcl_JMN-77_PGVCL- 9 6 8" xfId="5505"/>
    <cellStyle name="_pgvcl-costal_PGVCL-_JMN-77_PGVCL- 9 6 8" xfId="5506"/>
    <cellStyle name="_pgvcl-costal_pgvcl_JMN-77_PGVCL- 9 6 9" xfId="5507"/>
    <cellStyle name="_pgvcl-costal_PGVCL-_JMN-77_PGVCL- 9 6 9" xfId="5508"/>
    <cellStyle name="_pgvcl-costal_pgvcl_JMN-77_PGVCL- 9 7" xfId="5509"/>
    <cellStyle name="_pgvcl-costal_PGVCL-_JMN-77_PGVCL- 9 7" xfId="5510"/>
    <cellStyle name="_pgvcl-costal_pgvcl_JMN-77_PGVCL- 9 7 10" xfId="5511"/>
    <cellStyle name="_pgvcl-costal_PGVCL-_JMN-77_PGVCL- 9 7 10" xfId="5512"/>
    <cellStyle name="_pgvcl-costal_pgvcl_JMN-77_PGVCL- 9 7 2" xfId="5513"/>
    <cellStyle name="_pgvcl-costal_PGVCL-_JMN-77_PGVCL- 9 7 2" xfId="5514"/>
    <cellStyle name="_pgvcl-costal_pgvcl_JMN-77_PGVCL- 9 7 3" xfId="5515"/>
    <cellStyle name="_pgvcl-costal_PGVCL-_JMN-77_PGVCL- 9 7 3" xfId="5516"/>
    <cellStyle name="_pgvcl-costal_pgvcl_JMN-77_PGVCL- 9 7 4" xfId="5517"/>
    <cellStyle name="_pgvcl-costal_PGVCL-_JMN-77_PGVCL- 9 7 4" xfId="5518"/>
    <cellStyle name="_pgvcl-costal_pgvcl_JMN-77_PGVCL- 9 7 5" xfId="5519"/>
    <cellStyle name="_pgvcl-costal_PGVCL-_JMN-77_PGVCL- 9 7 5" xfId="5520"/>
    <cellStyle name="_pgvcl-costal_pgvcl_JMN-77_PGVCL- 9 7 6" xfId="5521"/>
    <cellStyle name="_pgvcl-costal_PGVCL-_JMN-77_PGVCL- 9 7 6" xfId="5522"/>
    <cellStyle name="_pgvcl-costal_pgvcl_JMN-77_PGVCL- 9 7 7" xfId="5523"/>
    <cellStyle name="_pgvcl-costal_PGVCL-_JMN-77_PGVCL- 9 7 7" xfId="5524"/>
    <cellStyle name="_pgvcl-costal_pgvcl_JMN-77_PGVCL- 9 7 8" xfId="5525"/>
    <cellStyle name="_pgvcl-costal_PGVCL-_JMN-77_PGVCL- 9 7 8" xfId="5526"/>
    <cellStyle name="_pgvcl-costal_pgvcl_JMN-77_PGVCL- 9 7 9" xfId="5527"/>
    <cellStyle name="_pgvcl-costal_PGVCL-_JMN-77_PGVCL- 9 7 9" xfId="5528"/>
    <cellStyle name="_pgvcl-costal_pgvcl_JMN-77_PGVCL- 9 8" xfId="5529"/>
    <cellStyle name="_pgvcl-costal_PGVCL-_JMN-77_PGVCL- 9 8" xfId="5530"/>
    <cellStyle name="_pgvcl-costal_pgvcl_JMN-77_PGVCL- 9 Aug. 11" xfId="5531"/>
    <cellStyle name="_pgvcl-costal_PGVCL-_JMN-77_PGVCL- 9 Aug. 11" xfId="5532"/>
    <cellStyle name="_pgvcl-costal_pgvcl_JMN-77_PGVCL- 9 Aug. 11 2" xfId="5533"/>
    <cellStyle name="_pgvcl-costal_PGVCL-_JMN-77_PGVCL- 9 Aug. 11 2" xfId="5534"/>
    <cellStyle name="_pgvcl-costal_pgvcl_JMN-77_PGVCL- 9 Aug. 11 2 10" xfId="5535"/>
    <cellStyle name="_pgvcl-costal_PGVCL-_JMN-77_PGVCL- 9 Aug. 11 2 10" xfId="5536"/>
    <cellStyle name="_pgvcl-costal_pgvcl_JMN-77_PGVCL- 9 Aug. 11 2 2" xfId="5537"/>
    <cellStyle name="_pgvcl-costal_PGVCL-_JMN-77_PGVCL- 9 Aug. 11 2 2" xfId="5538"/>
    <cellStyle name="_pgvcl-costal_pgvcl_JMN-77_PGVCL- 9 Aug. 11 2 3" xfId="5539"/>
    <cellStyle name="_pgvcl-costal_PGVCL-_JMN-77_PGVCL- 9 Aug. 11 2 3" xfId="5540"/>
    <cellStyle name="_pgvcl-costal_pgvcl_JMN-77_PGVCL- 9 Aug. 11 2 4" xfId="5541"/>
    <cellStyle name="_pgvcl-costal_PGVCL-_JMN-77_PGVCL- 9 Aug. 11 2 4" xfId="5542"/>
    <cellStyle name="_pgvcl-costal_pgvcl_JMN-77_PGVCL- 9 Aug. 11 2 5" xfId="5543"/>
    <cellStyle name="_pgvcl-costal_PGVCL-_JMN-77_PGVCL- 9 Aug. 11 2 5" xfId="5544"/>
    <cellStyle name="_pgvcl-costal_pgvcl_JMN-77_PGVCL- 9 Aug. 11 2 6" xfId="5545"/>
    <cellStyle name="_pgvcl-costal_PGVCL-_JMN-77_PGVCL- 9 Aug. 11 2 6" xfId="5546"/>
    <cellStyle name="_pgvcl-costal_pgvcl_JMN-77_PGVCL- 9 Aug. 11 2 7" xfId="5547"/>
    <cellStyle name="_pgvcl-costal_PGVCL-_JMN-77_PGVCL- 9 Aug. 11 2 7" xfId="5548"/>
    <cellStyle name="_pgvcl-costal_pgvcl_JMN-77_PGVCL- 9 Aug. 11 2 8" xfId="5549"/>
    <cellStyle name="_pgvcl-costal_PGVCL-_JMN-77_PGVCL- 9 Aug. 11 2 8" xfId="5550"/>
    <cellStyle name="_pgvcl-costal_pgvcl_JMN-77_PGVCL- 9 Aug. 11 2 9" xfId="5551"/>
    <cellStyle name="_pgvcl-costal_PGVCL-_JMN-77_PGVCL- 9 Aug. 11 2 9" xfId="5552"/>
    <cellStyle name="_pgvcl-costal_pgvcl_JMN-77_PGVCL- 9 Aug. 11 3" xfId="5553"/>
    <cellStyle name="_pgvcl-costal_PGVCL-_JMN-77_PGVCL- 9 Aug. 11 3" xfId="5554"/>
    <cellStyle name="_pgvcl-costal_pgvcl_JMN-77_PGVCL- 9 Aug. 11 3 10" xfId="5555"/>
    <cellStyle name="_pgvcl-costal_PGVCL-_JMN-77_PGVCL- 9 Aug. 11 3 10" xfId="5556"/>
    <cellStyle name="_pgvcl-costal_pgvcl_JMN-77_PGVCL- 9 Aug. 11 3 2" xfId="5557"/>
    <cellStyle name="_pgvcl-costal_PGVCL-_JMN-77_PGVCL- 9 Aug. 11 3 2" xfId="5558"/>
    <cellStyle name="_pgvcl-costal_pgvcl_JMN-77_PGVCL- 9 Aug. 11 3 3" xfId="5559"/>
    <cellStyle name="_pgvcl-costal_PGVCL-_JMN-77_PGVCL- 9 Aug. 11 3 3" xfId="5560"/>
    <cellStyle name="_pgvcl-costal_pgvcl_JMN-77_PGVCL- 9 Aug. 11 3 4" xfId="5561"/>
    <cellStyle name="_pgvcl-costal_PGVCL-_JMN-77_PGVCL- 9 Aug. 11 3 4" xfId="5562"/>
    <cellStyle name="_pgvcl-costal_pgvcl_JMN-77_PGVCL- 9 Aug. 11 3 5" xfId="5563"/>
    <cellStyle name="_pgvcl-costal_PGVCL-_JMN-77_PGVCL- 9 Aug. 11 3 5" xfId="5564"/>
    <cellStyle name="_pgvcl-costal_pgvcl_JMN-77_PGVCL- 9 Aug. 11 3 6" xfId="5565"/>
    <cellStyle name="_pgvcl-costal_PGVCL-_JMN-77_PGVCL- 9 Aug. 11 3 6" xfId="5566"/>
    <cellStyle name="_pgvcl-costal_pgvcl_JMN-77_PGVCL- 9 Aug. 11 3 7" xfId="5567"/>
    <cellStyle name="_pgvcl-costal_PGVCL-_JMN-77_PGVCL- 9 Aug. 11 3 7" xfId="5568"/>
    <cellStyle name="_pgvcl-costal_pgvcl_JMN-77_PGVCL- 9 Aug. 11 3 8" xfId="5569"/>
    <cellStyle name="_pgvcl-costal_PGVCL-_JMN-77_PGVCL- 9 Aug. 11 3 8" xfId="5570"/>
    <cellStyle name="_pgvcl-costal_pgvcl_JMN-77_PGVCL- 9 Aug. 11 3 9" xfId="5571"/>
    <cellStyle name="_pgvcl-costal_PGVCL-_JMN-77_PGVCL- 9 Aug. 11 3 9" xfId="5572"/>
    <cellStyle name="_pgvcl-costal_pgvcl_JMN-77_PGVCL- 9 Aug. 11 4" xfId="5573"/>
    <cellStyle name="_pgvcl-costal_PGVCL-_JMN-77_PGVCL- 9 Aug. 11 4" xfId="5574"/>
    <cellStyle name="_pgvcl-costal_pgvcl_JMN-77_PGVCL- 9 Aug. 11 4 10" xfId="5575"/>
    <cellStyle name="_pgvcl-costal_PGVCL-_JMN-77_PGVCL- 9 Aug. 11 4 10" xfId="5576"/>
    <cellStyle name="_pgvcl-costal_pgvcl_JMN-77_PGVCL- 9 Aug. 11 4 2" xfId="5577"/>
    <cellStyle name="_pgvcl-costal_PGVCL-_JMN-77_PGVCL- 9 Aug. 11 4 2" xfId="5578"/>
    <cellStyle name="_pgvcl-costal_pgvcl_JMN-77_PGVCL- 9 Aug. 11 4 3" xfId="5579"/>
    <cellStyle name="_pgvcl-costal_PGVCL-_JMN-77_PGVCL- 9 Aug. 11 4 3" xfId="5580"/>
    <cellStyle name="_pgvcl-costal_pgvcl_JMN-77_PGVCL- 9 Aug. 11 4 4" xfId="5581"/>
    <cellStyle name="_pgvcl-costal_PGVCL-_JMN-77_PGVCL- 9 Aug. 11 4 4" xfId="5582"/>
    <cellStyle name="_pgvcl-costal_pgvcl_JMN-77_PGVCL- 9 Aug. 11 4 5" xfId="5583"/>
    <cellStyle name="_pgvcl-costal_PGVCL-_JMN-77_PGVCL- 9 Aug. 11 4 5" xfId="5584"/>
    <cellStyle name="_pgvcl-costal_pgvcl_JMN-77_PGVCL- 9 Aug. 11 4 6" xfId="5585"/>
    <cellStyle name="_pgvcl-costal_PGVCL-_JMN-77_PGVCL- 9 Aug. 11 4 6" xfId="5586"/>
    <cellStyle name="_pgvcl-costal_pgvcl_JMN-77_PGVCL- 9 Aug. 11 4 7" xfId="5587"/>
    <cellStyle name="_pgvcl-costal_PGVCL-_JMN-77_PGVCL- 9 Aug. 11 4 7" xfId="5588"/>
    <cellStyle name="_pgvcl-costal_pgvcl_JMN-77_PGVCL- 9 Aug. 11 4 8" xfId="5589"/>
    <cellStyle name="_pgvcl-costal_PGVCL-_JMN-77_PGVCL- 9 Aug. 11 4 8" xfId="5590"/>
    <cellStyle name="_pgvcl-costal_pgvcl_JMN-77_PGVCL- 9 Aug. 11 4 9" xfId="5591"/>
    <cellStyle name="_pgvcl-costal_PGVCL-_JMN-77_PGVCL- 9 Aug. 11 4 9" xfId="5592"/>
    <cellStyle name="_pgvcl-costal_pgvcl_JMN-77_PGVCL- 9 Aug. 11 5" xfId="5593"/>
    <cellStyle name="_pgvcl-costal_PGVCL-_JMN-77_PGVCL- 9 Aug. 11 5" xfId="5594"/>
    <cellStyle name="_pgvcl-costal_pgvcl_JMN-77_PGVCL- 9 Aug. 11 5 10" xfId="5595"/>
    <cellStyle name="_pgvcl-costal_PGVCL-_JMN-77_PGVCL- 9 Aug. 11 5 10" xfId="5596"/>
    <cellStyle name="_pgvcl-costal_pgvcl_JMN-77_PGVCL- 9 Aug. 11 5 2" xfId="5597"/>
    <cellStyle name="_pgvcl-costal_PGVCL-_JMN-77_PGVCL- 9 Aug. 11 5 2" xfId="5598"/>
    <cellStyle name="_pgvcl-costal_pgvcl_JMN-77_PGVCL- 9 Aug. 11 5 3" xfId="5599"/>
    <cellStyle name="_pgvcl-costal_PGVCL-_JMN-77_PGVCL- 9 Aug. 11 5 3" xfId="5600"/>
    <cellStyle name="_pgvcl-costal_pgvcl_JMN-77_PGVCL- 9 Aug. 11 5 4" xfId="5601"/>
    <cellStyle name="_pgvcl-costal_PGVCL-_JMN-77_PGVCL- 9 Aug. 11 5 4" xfId="5602"/>
    <cellStyle name="_pgvcl-costal_pgvcl_JMN-77_PGVCL- 9 Aug. 11 5 5" xfId="5603"/>
    <cellStyle name="_pgvcl-costal_PGVCL-_JMN-77_PGVCL- 9 Aug. 11 5 5" xfId="5604"/>
    <cellStyle name="_pgvcl-costal_pgvcl_JMN-77_PGVCL- 9 Aug. 11 5 6" xfId="5605"/>
    <cellStyle name="_pgvcl-costal_PGVCL-_JMN-77_PGVCL- 9 Aug. 11 5 6" xfId="5606"/>
    <cellStyle name="_pgvcl-costal_pgvcl_JMN-77_PGVCL- 9 Aug. 11 5 7" xfId="5607"/>
    <cellStyle name="_pgvcl-costal_PGVCL-_JMN-77_PGVCL- 9 Aug. 11 5 7" xfId="5608"/>
    <cellStyle name="_pgvcl-costal_pgvcl_JMN-77_PGVCL- 9 Aug. 11 5 8" xfId="5609"/>
    <cellStyle name="_pgvcl-costal_PGVCL-_JMN-77_PGVCL- 9 Aug. 11 5 8" xfId="5610"/>
    <cellStyle name="_pgvcl-costal_pgvcl_JMN-77_PGVCL- 9 Aug. 11 5 9" xfId="5611"/>
    <cellStyle name="_pgvcl-costal_PGVCL-_JMN-77_PGVCL- 9 Aug. 11 5 9" xfId="5612"/>
    <cellStyle name="_pgvcl-costal_pgvcl_JMN-77_PGVCL- 9 Aug. 11 6" xfId="5613"/>
    <cellStyle name="_pgvcl-costal_PGVCL-_JMN-77_PGVCL- 9 Aug. 11 6" xfId="5614"/>
    <cellStyle name="_pgvcl-costal_pgvcl_JMN-77_PGVCL- 9 Aug. 11 6 10" xfId="5615"/>
    <cellStyle name="_pgvcl-costal_PGVCL-_JMN-77_PGVCL- 9 Aug. 11 6 10" xfId="5616"/>
    <cellStyle name="_pgvcl-costal_pgvcl_JMN-77_PGVCL- 9 Aug. 11 6 2" xfId="5617"/>
    <cellStyle name="_pgvcl-costal_PGVCL-_JMN-77_PGVCL- 9 Aug. 11 6 2" xfId="5618"/>
    <cellStyle name="_pgvcl-costal_pgvcl_JMN-77_PGVCL- 9 Aug. 11 6 3" xfId="5619"/>
    <cellStyle name="_pgvcl-costal_PGVCL-_JMN-77_PGVCL- 9 Aug. 11 6 3" xfId="5620"/>
    <cellStyle name="_pgvcl-costal_pgvcl_JMN-77_PGVCL- 9 Aug. 11 6 4" xfId="5621"/>
    <cellStyle name="_pgvcl-costal_PGVCL-_JMN-77_PGVCL- 9 Aug. 11 6 4" xfId="5622"/>
    <cellStyle name="_pgvcl-costal_pgvcl_JMN-77_PGVCL- 9 Aug. 11 6 5" xfId="5623"/>
    <cellStyle name="_pgvcl-costal_PGVCL-_JMN-77_PGVCL- 9 Aug. 11 6 5" xfId="5624"/>
    <cellStyle name="_pgvcl-costal_pgvcl_JMN-77_PGVCL- 9 Aug. 11 6 6" xfId="5625"/>
    <cellStyle name="_pgvcl-costal_PGVCL-_JMN-77_PGVCL- 9 Aug. 11 6 6" xfId="5626"/>
    <cellStyle name="_pgvcl-costal_pgvcl_JMN-77_PGVCL- 9 Aug. 11 6 7" xfId="5627"/>
    <cellStyle name="_pgvcl-costal_PGVCL-_JMN-77_PGVCL- 9 Aug. 11 6 7" xfId="5628"/>
    <cellStyle name="_pgvcl-costal_pgvcl_JMN-77_PGVCL- 9 Aug. 11 6 8" xfId="5629"/>
    <cellStyle name="_pgvcl-costal_PGVCL-_JMN-77_PGVCL- 9 Aug. 11 6 8" xfId="5630"/>
    <cellStyle name="_pgvcl-costal_pgvcl_JMN-77_PGVCL- 9 Aug. 11 6 9" xfId="5631"/>
    <cellStyle name="_pgvcl-costal_PGVCL-_JMN-77_PGVCL- 9 Aug. 11 6 9" xfId="5632"/>
    <cellStyle name="_pgvcl-costal_pgvcl_JMN-77_PGVCL- 9 Aug. 11 7" xfId="5633"/>
    <cellStyle name="_pgvcl-costal_PGVCL-_JMN-77_PGVCL- 9 Aug. 11 7" xfId="5634"/>
    <cellStyle name="_pgvcl-costal_pgvcl_JMN-77_PGVCL- 9 Aug. 11 7 10" xfId="5635"/>
    <cellStyle name="_pgvcl-costal_PGVCL-_JMN-77_PGVCL- 9 Aug. 11 7 10" xfId="5636"/>
    <cellStyle name="_pgvcl-costal_pgvcl_JMN-77_PGVCL- 9 Aug. 11 7 2" xfId="5637"/>
    <cellStyle name="_pgvcl-costal_PGVCL-_JMN-77_PGVCL- 9 Aug. 11 7 2" xfId="5638"/>
    <cellStyle name="_pgvcl-costal_pgvcl_JMN-77_PGVCL- 9 Aug. 11 7 3" xfId="5639"/>
    <cellStyle name="_pgvcl-costal_PGVCL-_JMN-77_PGVCL- 9 Aug. 11 7 3" xfId="5640"/>
    <cellStyle name="_pgvcl-costal_pgvcl_JMN-77_PGVCL- 9 Aug. 11 7 4" xfId="5641"/>
    <cellStyle name="_pgvcl-costal_PGVCL-_JMN-77_PGVCL- 9 Aug. 11 7 4" xfId="5642"/>
    <cellStyle name="_pgvcl-costal_pgvcl_JMN-77_PGVCL- 9 Aug. 11 7 5" xfId="5643"/>
    <cellStyle name="_pgvcl-costal_PGVCL-_JMN-77_PGVCL- 9 Aug. 11 7 5" xfId="5644"/>
    <cellStyle name="_pgvcl-costal_pgvcl_JMN-77_PGVCL- 9 Aug. 11 7 6" xfId="5645"/>
    <cellStyle name="_pgvcl-costal_PGVCL-_JMN-77_PGVCL- 9 Aug. 11 7 6" xfId="5646"/>
    <cellStyle name="_pgvcl-costal_pgvcl_JMN-77_PGVCL- 9 Aug. 11 7 7" xfId="5647"/>
    <cellStyle name="_pgvcl-costal_PGVCL-_JMN-77_PGVCL- 9 Aug. 11 7 7" xfId="5648"/>
    <cellStyle name="_pgvcl-costal_pgvcl_JMN-77_PGVCL- 9 Aug. 11 7 8" xfId="5649"/>
    <cellStyle name="_pgvcl-costal_PGVCL-_JMN-77_PGVCL- 9 Aug. 11 7 8" xfId="5650"/>
    <cellStyle name="_pgvcl-costal_pgvcl_JMN-77_PGVCL- 9 Aug. 11 7 9" xfId="5651"/>
    <cellStyle name="_pgvcl-costal_PGVCL-_JMN-77_PGVCL- 9 Aug. 11 7 9" xfId="5652"/>
    <cellStyle name="_pgvcl-costal_pgvcl_JMN-77_PGVCL- 9 Aug. 11 8" xfId="5653"/>
    <cellStyle name="_pgvcl-costal_PGVCL-_JMN-77_PGVCL- 9 Aug. 11 8" xfId="5654"/>
    <cellStyle name="_pgvcl-costal_pgvcl_JMN-77_PGVCL- 9 Jun. 11" xfId="5655"/>
    <cellStyle name="_pgvcl-costal_PGVCL-_JMN-77_PGVCL- 9 Jun. 11" xfId="5656"/>
    <cellStyle name="_pgvcl-costal_pgvcl_JMN-77_PGVCL- 9 Jun. 11 2" xfId="5657"/>
    <cellStyle name="_pgvcl-costal_PGVCL-_JMN-77_PGVCL- 9 Jun. 11 2" xfId="5658"/>
    <cellStyle name="_pgvcl-costal_pgvcl_JMN-77_PGVCL- 9 Jun. 11 2 10" xfId="5659"/>
    <cellStyle name="_pgvcl-costal_PGVCL-_JMN-77_PGVCL- 9 Jun. 11 2 10" xfId="5660"/>
    <cellStyle name="_pgvcl-costal_pgvcl_JMN-77_PGVCL- 9 Jun. 11 2 2" xfId="5661"/>
    <cellStyle name="_pgvcl-costal_PGVCL-_JMN-77_PGVCL- 9 Jun. 11 2 2" xfId="5662"/>
    <cellStyle name="_pgvcl-costal_pgvcl_JMN-77_PGVCL- 9 Jun. 11 2 3" xfId="5663"/>
    <cellStyle name="_pgvcl-costal_PGVCL-_JMN-77_PGVCL- 9 Jun. 11 2 3" xfId="5664"/>
    <cellStyle name="_pgvcl-costal_pgvcl_JMN-77_PGVCL- 9 Jun. 11 2 4" xfId="5665"/>
    <cellStyle name="_pgvcl-costal_PGVCL-_JMN-77_PGVCL- 9 Jun. 11 2 4" xfId="5666"/>
    <cellStyle name="_pgvcl-costal_pgvcl_JMN-77_PGVCL- 9 Jun. 11 2 5" xfId="5667"/>
    <cellStyle name="_pgvcl-costal_PGVCL-_JMN-77_PGVCL- 9 Jun. 11 2 5" xfId="5668"/>
    <cellStyle name="_pgvcl-costal_pgvcl_JMN-77_PGVCL- 9 Jun. 11 2 6" xfId="5669"/>
    <cellStyle name="_pgvcl-costal_PGVCL-_JMN-77_PGVCL- 9 Jun. 11 2 6" xfId="5670"/>
    <cellStyle name="_pgvcl-costal_pgvcl_JMN-77_PGVCL- 9 Jun. 11 2 7" xfId="5671"/>
    <cellStyle name="_pgvcl-costal_PGVCL-_JMN-77_PGVCL- 9 Jun. 11 2 7" xfId="5672"/>
    <cellStyle name="_pgvcl-costal_pgvcl_JMN-77_PGVCL- 9 Jun. 11 2 8" xfId="5673"/>
    <cellStyle name="_pgvcl-costal_PGVCL-_JMN-77_PGVCL- 9 Jun. 11 2 8" xfId="5674"/>
    <cellStyle name="_pgvcl-costal_pgvcl_JMN-77_PGVCL- 9 Jun. 11 2 9" xfId="5675"/>
    <cellStyle name="_pgvcl-costal_PGVCL-_JMN-77_PGVCL- 9 Jun. 11 2 9" xfId="5676"/>
    <cellStyle name="_pgvcl-costal_pgvcl_JMN-77_PGVCL- 9 Jun. 11 3" xfId="5677"/>
    <cellStyle name="_pgvcl-costal_PGVCL-_JMN-77_PGVCL- 9 Jun. 11 3" xfId="5678"/>
    <cellStyle name="_pgvcl-costal_pgvcl_JMN-77_PGVCL- 9 Jun. 11 3 10" xfId="5679"/>
    <cellStyle name="_pgvcl-costal_PGVCL-_JMN-77_PGVCL- 9 Jun. 11 3 10" xfId="5680"/>
    <cellStyle name="_pgvcl-costal_pgvcl_JMN-77_PGVCL- 9 Jun. 11 3 2" xfId="5681"/>
    <cellStyle name="_pgvcl-costal_PGVCL-_JMN-77_PGVCL- 9 Jun. 11 3 2" xfId="5682"/>
    <cellStyle name="_pgvcl-costal_pgvcl_JMN-77_PGVCL- 9 Jun. 11 3 3" xfId="5683"/>
    <cellStyle name="_pgvcl-costal_PGVCL-_JMN-77_PGVCL- 9 Jun. 11 3 3" xfId="5684"/>
    <cellStyle name="_pgvcl-costal_pgvcl_JMN-77_PGVCL- 9 Jun. 11 3 4" xfId="5685"/>
    <cellStyle name="_pgvcl-costal_PGVCL-_JMN-77_PGVCL- 9 Jun. 11 3 4" xfId="5686"/>
    <cellStyle name="_pgvcl-costal_pgvcl_JMN-77_PGVCL- 9 Jun. 11 3 5" xfId="5687"/>
    <cellStyle name="_pgvcl-costal_PGVCL-_JMN-77_PGVCL- 9 Jun. 11 3 5" xfId="5688"/>
    <cellStyle name="_pgvcl-costal_pgvcl_JMN-77_PGVCL- 9 Jun. 11 3 6" xfId="5689"/>
    <cellStyle name="_pgvcl-costal_PGVCL-_JMN-77_PGVCL- 9 Jun. 11 3 6" xfId="5690"/>
    <cellStyle name="_pgvcl-costal_pgvcl_JMN-77_PGVCL- 9 Jun. 11 3 7" xfId="5691"/>
    <cellStyle name="_pgvcl-costal_PGVCL-_JMN-77_PGVCL- 9 Jun. 11 3 7" xfId="5692"/>
    <cellStyle name="_pgvcl-costal_pgvcl_JMN-77_PGVCL- 9 Jun. 11 3 8" xfId="5693"/>
    <cellStyle name="_pgvcl-costal_PGVCL-_JMN-77_PGVCL- 9 Jun. 11 3 8" xfId="5694"/>
    <cellStyle name="_pgvcl-costal_pgvcl_JMN-77_PGVCL- 9 Jun. 11 3 9" xfId="5695"/>
    <cellStyle name="_pgvcl-costal_PGVCL-_JMN-77_PGVCL- 9 Jun. 11 3 9" xfId="5696"/>
    <cellStyle name="_pgvcl-costal_pgvcl_JMN-77_PGVCL- 9 Jun. 11 4" xfId="5697"/>
    <cellStyle name="_pgvcl-costal_PGVCL-_JMN-77_PGVCL- 9 Jun. 11 4" xfId="5698"/>
    <cellStyle name="_pgvcl-costal_pgvcl_JMN-77_PGVCL- 9 Jun. 11 4 10" xfId="5699"/>
    <cellStyle name="_pgvcl-costal_PGVCL-_JMN-77_PGVCL- 9 Jun. 11 4 10" xfId="5700"/>
    <cellStyle name="_pgvcl-costal_pgvcl_JMN-77_PGVCL- 9 Jun. 11 4 2" xfId="5701"/>
    <cellStyle name="_pgvcl-costal_PGVCL-_JMN-77_PGVCL- 9 Jun. 11 4 2" xfId="5702"/>
    <cellStyle name="_pgvcl-costal_pgvcl_JMN-77_PGVCL- 9 Jun. 11 4 3" xfId="5703"/>
    <cellStyle name="_pgvcl-costal_PGVCL-_JMN-77_PGVCL- 9 Jun. 11 4 3" xfId="5704"/>
    <cellStyle name="_pgvcl-costal_pgvcl_JMN-77_PGVCL- 9 Jun. 11 4 4" xfId="5705"/>
    <cellStyle name="_pgvcl-costal_PGVCL-_JMN-77_PGVCL- 9 Jun. 11 4 4" xfId="5706"/>
    <cellStyle name="_pgvcl-costal_pgvcl_JMN-77_PGVCL- 9 Jun. 11 4 5" xfId="5707"/>
    <cellStyle name="_pgvcl-costal_PGVCL-_JMN-77_PGVCL- 9 Jun. 11 4 5" xfId="5708"/>
    <cellStyle name="_pgvcl-costal_pgvcl_JMN-77_PGVCL- 9 Jun. 11 4 6" xfId="5709"/>
    <cellStyle name="_pgvcl-costal_PGVCL-_JMN-77_PGVCL- 9 Jun. 11 4 6" xfId="5710"/>
    <cellStyle name="_pgvcl-costal_pgvcl_JMN-77_PGVCL- 9 Jun. 11 4 7" xfId="5711"/>
    <cellStyle name="_pgvcl-costal_PGVCL-_JMN-77_PGVCL- 9 Jun. 11 4 7" xfId="5712"/>
    <cellStyle name="_pgvcl-costal_pgvcl_JMN-77_PGVCL- 9 Jun. 11 4 8" xfId="5713"/>
    <cellStyle name="_pgvcl-costal_PGVCL-_JMN-77_PGVCL- 9 Jun. 11 4 8" xfId="5714"/>
    <cellStyle name="_pgvcl-costal_pgvcl_JMN-77_PGVCL- 9 Jun. 11 4 9" xfId="5715"/>
    <cellStyle name="_pgvcl-costal_PGVCL-_JMN-77_PGVCL- 9 Jun. 11 4 9" xfId="5716"/>
    <cellStyle name="_pgvcl-costal_pgvcl_JMN-77_PGVCL- 9 Jun. 11 5" xfId="5717"/>
    <cellStyle name="_pgvcl-costal_PGVCL-_JMN-77_PGVCL- 9 Jun. 11 5" xfId="5718"/>
    <cellStyle name="_pgvcl-costal_pgvcl_JMN-77_PGVCL- 9 Jun. 11 5 10" xfId="5719"/>
    <cellStyle name="_pgvcl-costal_PGVCL-_JMN-77_PGVCL- 9 Jun. 11 5 10" xfId="5720"/>
    <cellStyle name="_pgvcl-costal_pgvcl_JMN-77_PGVCL- 9 Jun. 11 5 2" xfId="5721"/>
    <cellStyle name="_pgvcl-costal_PGVCL-_JMN-77_PGVCL- 9 Jun. 11 5 2" xfId="5722"/>
    <cellStyle name="_pgvcl-costal_pgvcl_JMN-77_PGVCL- 9 Jun. 11 5 3" xfId="5723"/>
    <cellStyle name="_pgvcl-costal_PGVCL-_JMN-77_PGVCL- 9 Jun. 11 5 3" xfId="5724"/>
    <cellStyle name="_pgvcl-costal_pgvcl_JMN-77_PGVCL- 9 Jun. 11 5 4" xfId="5725"/>
    <cellStyle name="_pgvcl-costal_PGVCL-_JMN-77_PGVCL- 9 Jun. 11 5 4" xfId="5726"/>
    <cellStyle name="_pgvcl-costal_pgvcl_JMN-77_PGVCL- 9 Jun. 11 5 5" xfId="5727"/>
    <cellStyle name="_pgvcl-costal_PGVCL-_JMN-77_PGVCL- 9 Jun. 11 5 5" xfId="5728"/>
    <cellStyle name="_pgvcl-costal_pgvcl_JMN-77_PGVCL- 9 Jun. 11 5 6" xfId="5729"/>
    <cellStyle name="_pgvcl-costal_PGVCL-_JMN-77_PGVCL- 9 Jun. 11 5 6" xfId="5730"/>
    <cellStyle name="_pgvcl-costal_pgvcl_JMN-77_PGVCL- 9 Jun. 11 5 7" xfId="5731"/>
    <cellStyle name="_pgvcl-costal_PGVCL-_JMN-77_PGVCL- 9 Jun. 11 5 7" xfId="5732"/>
    <cellStyle name="_pgvcl-costal_pgvcl_JMN-77_PGVCL- 9 Jun. 11 5 8" xfId="5733"/>
    <cellStyle name="_pgvcl-costal_PGVCL-_JMN-77_PGVCL- 9 Jun. 11 5 8" xfId="5734"/>
    <cellStyle name="_pgvcl-costal_pgvcl_JMN-77_PGVCL- 9 Jun. 11 5 9" xfId="5735"/>
    <cellStyle name="_pgvcl-costal_PGVCL-_JMN-77_PGVCL- 9 Jun. 11 5 9" xfId="5736"/>
    <cellStyle name="_pgvcl-costal_pgvcl_JMN-77_PGVCL- 9 Jun. 11 6" xfId="5737"/>
    <cellStyle name="_pgvcl-costal_PGVCL-_JMN-77_PGVCL- 9 Jun. 11 6" xfId="5738"/>
    <cellStyle name="_pgvcl-costal_pgvcl_JMN-77_PGVCL- 9 Jun. 11 6 10" xfId="5739"/>
    <cellStyle name="_pgvcl-costal_PGVCL-_JMN-77_PGVCL- 9 Jun. 11 6 10" xfId="5740"/>
    <cellStyle name="_pgvcl-costal_pgvcl_JMN-77_PGVCL- 9 Jun. 11 6 2" xfId="5741"/>
    <cellStyle name="_pgvcl-costal_PGVCL-_JMN-77_PGVCL- 9 Jun. 11 6 2" xfId="5742"/>
    <cellStyle name="_pgvcl-costal_pgvcl_JMN-77_PGVCL- 9 Jun. 11 6 3" xfId="5743"/>
    <cellStyle name="_pgvcl-costal_PGVCL-_JMN-77_PGVCL- 9 Jun. 11 6 3" xfId="5744"/>
    <cellStyle name="_pgvcl-costal_pgvcl_JMN-77_PGVCL- 9 Jun. 11 6 4" xfId="5745"/>
    <cellStyle name="_pgvcl-costal_PGVCL-_JMN-77_PGVCL- 9 Jun. 11 6 4" xfId="5746"/>
    <cellStyle name="_pgvcl-costal_pgvcl_JMN-77_PGVCL- 9 Jun. 11 6 5" xfId="5747"/>
    <cellStyle name="_pgvcl-costal_PGVCL-_JMN-77_PGVCL- 9 Jun. 11 6 5" xfId="5748"/>
    <cellStyle name="_pgvcl-costal_pgvcl_JMN-77_PGVCL- 9 Jun. 11 6 6" xfId="5749"/>
    <cellStyle name="_pgvcl-costal_PGVCL-_JMN-77_PGVCL- 9 Jun. 11 6 6" xfId="5750"/>
    <cellStyle name="_pgvcl-costal_pgvcl_JMN-77_PGVCL- 9 Jun. 11 6 7" xfId="5751"/>
    <cellStyle name="_pgvcl-costal_PGVCL-_JMN-77_PGVCL- 9 Jun. 11 6 7" xfId="5752"/>
    <cellStyle name="_pgvcl-costal_pgvcl_JMN-77_PGVCL- 9 Jun. 11 6 8" xfId="5753"/>
    <cellStyle name="_pgvcl-costal_PGVCL-_JMN-77_PGVCL- 9 Jun. 11 6 8" xfId="5754"/>
    <cellStyle name="_pgvcl-costal_pgvcl_JMN-77_PGVCL- 9 Jun. 11 6 9" xfId="5755"/>
    <cellStyle name="_pgvcl-costal_PGVCL-_JMN-77_PGVCL- 9 Jun. 11 6 9" xfId="5756"/>
    <cellStyle name="_pgvcl-costal_pgvcl_JMN-77_PGVCL- 9 Jun. 11 7" xfId="5757"/>
    <cellStyle name="_pgvcl-costal_PGVCL-_JMN-77_PGVCL- 9 Jun. 11 7" xfId="5758"/>
    <cellStyle name="_pgvcl-costal_pgvcl_JMN-77_PGVCL- 9 Jun. 11 7 10" xfId="5759"/>
    <cellStyle name="_pgvcl-costal_PGVCL-_JMN-77_PGVCL- 9 Jun. 11 7 10" xfId="5760"/>
    <cellStyle name="_pgvcl-costal_pgvcl_JMN-77_PGVCL- 9 Jun. 11 7 2" xfId="5761"/>
    <cellStyle name="_pgvcl-costal_PGVCL-_JMN-77_PGVCL- 9 Jun. 11 7 2" xfId="5762"/>
    <cellStyle name="_pgvcl-costal_pgvcl_JMN-77_PGVCL- 9 Jun. 11 7 3" xfId="5763"/>
    <cellStyle name="_pgvcl-costal_PGVCL-_JMN-77_PGVCL- 9 Jun. 11 7 3" xfId="5764"/>
    <cellStyle name="_pgvcl-costal_pgvcl_JMN-77_PGVCL- 9 Jun. 11 7 4" xfId="5765"/>
    <cellStyle name="_pgvcl-costal_PGVCL-_JMN-77_PGVCL- 9 Jun. 11 7 4" xfId="5766"/>
    <cellStyle name="_pgvcl-costal_pgvcl_JMN-77_PGVCL- 9 Jun. 11 7 5" xfId="5767"/>
    <cellStyle name="_pgvcl-costal_PGVCL-_JMN-77_PGVCL- 9 Jun. 11 7 5" xfId="5768"/>
    <cellStyle name="_pgvcl-costal_pgvcl_JMN-77_PGVCL- 9 Jun. 11 7 6" xfId="5769"/>
    <cellStyle name="_pgvcl-costal_PGVCL-_JMN-77_PGVCL- 9 Jun. 11 7 6" xfId="5770"/>
    <cellStyle name="_pgvcl-costal_pgvcl_JMN-77_PGVCL- 9 Jun. 11 7 7" xfId="5771"/>
    <cellStyle name="_pgvcl-costal_PGVCL-_JMN-77_PGVCL- 9 Jun. 11 7 7" xfId="5772"/>
    <cellStyle name="_pgvcl-costal_pgvcl_JMN-77_PGVCL- 9 Jun. 11 7 8" xfId="5773"/>
    <cellStyle name="_pgvcl-costal_PGVCL-_JMN-77_PGVCL- 9 Jun. 11 7 8" xfId="5774"/>
    <cellStyle name="_pgvcl-costal_pgvcl_JMN-77_PGVCL- 9 Jun. 11 7 9" xfId="5775"/>
    <cellStyle name="_pgvcl-costal_PGVCL-_JMN-77_PGVCL- 9 Jun. 11 7 9" xfId="5776"/>
    <cellStyle name="_pgvcl-costal_pgvcl_JMN-77_PGVCL- 9 Jun. 11 8" xfId="5777"/>
    <cellStyle name="_pgvcl-costal_PGVCL-_JMN-77_PGVCL- 9 Jun. 11 8" xfId="5778"/>
    <cellStyle name="_pgvcl-costal_pgvcl_JMN-77_PGVCL- 9 May 11" xfId="5779"/>
    <cellStyle name="_pgvcl-costal_PGVCL-_JMN-77_PGVCL- 9 May 11" xfId="5780"/>
    <cellStyle name="_pgvcl-costal_pgvcl_JMN-77_PGVCL- 9 May 11 2" xfId="5781"/>
    <cellStyle name="_pgvcl-costal_PGVCL-_JMN-77_PGVCL- 9 May 11 2" xfId="5782"/>
    <cellStyle name="_pgvcl-costal_pgvcl_JMN-77_PGVCL- 9 May 11 2 10" xfId="5783"/>
    <cellStyle name="_pgvcl-costal_PGVCL-_JMN-77_PGVCL- 9 May 11 2 10" xfId="5784"/>
    <cellStyle name="_pgvcl-costal_pgvcl_JMN-77_PGVCL- 9 May 11 2 2" xfId="5785"/>
    <cellStyle name="_pgvcl-costal_PGVCL-_JMN-77_PGVCL- 9 May 11 2 2" xfId="5786"/>
    <cellStyle name="_pgvcl-costal_pgvcl_JMN-77_PGVCL- 9 May 11 2 3" xfId="5787"/>
    <cellStyle name="_pgvcl-costal_PGVCL-_JMN-77_PGVCL- 9 May 11 2 3" xfId="5788"/>
    <cellStyle name="_pgvcl-costal_pgvcl_JMN-77_PGVCL- 9 May 11 2 4" xfId="5789"/>
    <cellStyle name="_pgvcl-costal_PGVCL-_JMN-77_PGVCL- 9 May 11 2 4" xfId="5790"/>
    <cellStyle name="_pgvcl-costal_pgvcl_JMN-77_PGVCL- 9 May 11 2 5" xfId="5791"/>
    <cellStyle name="_pgvcl-costal_PGVCL-_JMN-77_PGVCL- 9 May 11 2 5" xfId="5792"/>
    <cellStyle name="_pgvcl-costal_pgvcl_JMN-77_PGVCL- 9 May 11 2 6" xfId="5793"/>
    <cellStyle name="_pgvcl-costal_PGVCL-_JMN-77_PGVCL- 9 May 11 2 6" xfId="5794"/>
    <cellStyle name="_pgvcl-costal_pgvcl_JMN-77_PGVCL- 9 May 11 2 7" xfId="5795"/>
    <cellStyle name="_pgvcl-costal_PGVCL-_JMN-77_PGVCL- 9 May 11 2 7" xfId="5796"/>
    <cellStyle name="_pgvcl-costal_pgvcl_JMN-77_PGVCL- 9 May 11 2 8" xfId="5797"/>
    <cellStyle name="_pgvcl-costal_PGVCL-_JMN-77_PGVCL- 9 May 11 2 8" xfId="5798"/>
    <cellStyle name="_pgvcl-costal_pgvcl_JMN-77_PGVCL- 9 May 11 2 9" xfId="5799"/>
    <cellStyle name="_pgvcl-costal_PGVCL-_JMN-77_PGVCL- 9 May 11 2 9" xfId="5800"/>
    <cellStyle name="_pgvcl-costal_pgvcl_JMN-77_PGVCL- 9 May 11 3" xfId="5801"/>
    <cellStyle name="_pgvcl-costal_PGVCL-_JMN-77_PGVCL- 9 May 11 3" xfId="5802"/>
    <cellStyle name="_pgvcl-costal_pgvcl_JMN-77_PGVCL- 9 May 11 3 10" xfId="5803"/>
    <cellStyle name="_pgvcl-costal_PGVCL-_JMN-77_PGVCL- 9 May 11 3 10" xfId="5804"/>
    <cellStyle name="_pgvcl-costal_pgvcl_JMN-77_PGVCL- 9 May 11 3 2" xfId="5805"/>
    <cellStyle name="_pgvcl-costal_PGVCL-_JMN-77_PGVCL- 9 May 11 3 2" xfId="5806"/>
    <cellStyle name="_pgvcl-costal_pgvcl_JMN-77_PGVCL- 9 May 11 3 3" xfId="5807"/>
    <cellStyle name="_pgvcl-costal_PGVCL-_JMN-77_PGVCL- 9 May 11 3 3" xfId="5808"/>
    <cellStyle name="_pgvcl-costal_pgvcl_JMN-77_PGVCL- 9 May 11 3 4" xfId="5809"/>
    <cellStyle name="_pgvcl-costal_PGVCL-_JMN-77_PGVCL- 9 May 11 3 4" xfId="5810"/>
    <cellStyle name="_pgvcl-costal_pgvcl_JMN-77_PGVCL- 9 May 11 3 5" xfId="5811"/>
    <cellStyle name="_pgvcl-costal_PGVCL-_JMN-77_PGVCL- 9 May 11 3 5" xfId="5812"/>
    <cellStyle name="_pgvcl-costal_pgvcl_JMN-77_PGVCL- 9 May 11 3 6" xfId="5813"/>
    <cellStyle name="_pgvcl-costal_PGVCL-_JMN-77_PGVCL- 9 May 11 3 6" xfId="5814"/>
    <cellStyle name="_pgvcl-costal_pgvcl_JMN-77_PGVCL- 9 May 11 3 7" xfId="5815"/>
    <cellStyle name="_pgvcl-costal_PGVCL-_JMN-77_PGVCL- 9 May 11 3 7" xfId="5816"/>
    <cellStyle name="_pgvcl-costal_pgvcl_JMN-77_PGVCL- 9 May 11 3 8" xfId="5817"/>
    <cellStyle name="_pgvcl-costal_PGVCL-_JMN-77_PGVCL- 9 May 11 3 8" xfId="5818"/>
    <cellStyle name="_pgvcl-costal_pgvcl_JMN-77_PGVCL- 9 May 11 3 9" xfId="5819"/>
    <cellStyle name="_pgvcl-costal_PGVCL-_JMN-77_PGVCL- 9 May 11 3 9" xfId="5820"/>
    <cellStyle name="_pgvcl-costal_pgvcl_JMN-77_PGVCL- 9 May 11 4" xfId="5821"/>
    <cellStyle name="_pgvcl-costal_PGVCL-_JMN-77_PGVCL- 9 May 11 4" xfId="5822"/>
    <cellStyle name="_pgvcl-costal_pgvcl_JMN-77_PGVCL- 9 May 11 4 10" xfId="5823"/>
    <cellStyle name="_pgvcl-costal_PGVCL-_JMN-77_PGVCL- 9 May 11 4 10" xfId="5824"/>
    <cellStyle name="_pgvcl-costal_pgvcl_JMN-77_PGVCL- 9 May 11 4 2" xfId="5825"/>
    <cellStyle name="_pgvcl-costal_PGVCL-_JMN-77_PGVCL- 9 May 11 4 2" xfId="5826"/>
    <cellStyle name="_pgvcl-costal_pgvcl_JMN-77_PGVCL- 9 May 11 4 3" xfId="5827"/>
    <cellStyle name="_pgvcl-costal_PGVCL-_JMN-77_PGVCL- 9 May 11 4 3" xfId="5828"/>
    <cellStyle name="_pgvcl-costal_pgvcl_JMN-77_PGVCL- 9 May 11 4 4" xfId="5829"/>
    <cellStyle name="_pgvcl-costal_PGVCL-_JMN-77_PGVCL- 9 May 11 4 4" xfId="5830"/>
    <cellStyle name="_pgvcl-costal_pgvcl_JMN-77_PGVCL- 9 May 11 4 5" xfId="5831"/>
    <cellStyle name="_pgvcl-costal_PGVCL-_JMN-77_PGVCL- 9 May 11 4 5" xfId="5832"/>
    <cellStyle name="_pgvcl-costal_pgvcl_JMN-77_PGVCL- 9 May 11 4 6" xfId="5833"/>
    <cellStyle name="_pgvcl-costal_PGVCL-_JMN-77_PGVCL- 9 May 11 4 6" xfId="5834"/>
    <cellStyle name="_pgvcl-costal_pgvcl_JMN-77_PGVCL- 9 May 11 4 7" xfId="5835"/>
    <cellStyle name="_pgvcl-costal_PGVCL-_JMN-77_PGVCL- 9 May 11 4 7" xfId="5836"/>
    <cellStyle name="_pgvcl-costal_pgvcl_JMN-77_PGVCL- 9 May 11 4 8" xfId="5837"/>
    <cellStyle name="_pgvcl-costal_PGVCL-_JMN-77_PGVCL- 9 May 11 4 8" xfId="5838"/>
    <cellStyle name="_pgvcl-costal_pgvcl_JMN-77_PGVCL- 9 May 11 4 9" xfId="5839"/>
    <cellStyle name="_pgvcl-costal_PGVCL-_JMN-77_PGVCL- 9 May 11 4 9" xfId="5840"/>
    <cellStyle name="_pgvcl-costal_pgvcl_JMN-77_PGVCL- 9 May 11 5" xfId="5841"/>
    <cellStyle name="_pgvcl-costal_PGVCL-_JMN-77_PGVCL- 9 May 11 5" xfId="5842"/>
    <cellStyle name="_pgvcl-costal_pgvcl_JMN-77_PGVCL- 9 May 11 5 10" xfId="5843"/>
    <cellStyle name="_pgvcl-costal_PGVCL-_JMN-77_PGVCL- 9 May 11 5 10" xfId="5844"/>
    <cellStyle name="_pgvcl-costal_pgvcl_JMN-77_PGVCL- 9 May 11 5 2" xfId="5845"/>
    <cellStyle name="_pgvcl-costal_PGVCL-_JMN-77_PGVCL- 9 May 11 5 2" xfId="5846"/>
    <cellStyle name="_pgvcl-costal_pgvcl_JMN-77_PGVCL- 9 May 11 5 3" xfId="5847"/>
    <cellStyle name="_pgvcl-costal_PGVCL-_JMN-77_PGVCL- 9 May 11 5 3" xfId="5848"/>
    <cellStyle name="_pgvcl-costal_pgvcl_JMN-77_PGVCL- 9 May 11 5 4" xfId="5849"/>
    <cellStyle name="_pgvcl-costal_PGVCL-_JMN-77_PGVCL- 9 May 11 5 4" xfId="5850"/>
    <cellStyle name="_pgvcl-costal_pgvcl_JMN-77_PGVCL- 9 May 11 5 5" xfId="5851"/>
    <cellStyle name="_pgvcl-costal_PGVCL-_JMN-77_PGVCL- 9 May 11 5 5" xfId="5852"/>
    <cellStyle name="_pgvcl-costal_pgvcl_JMN-77_PGVCL- 9 May 11 5 6" xfId="5853"/>
    <cellStyle name="_pgvcl-costal_PGVCL-_JMN-77_PGVCL- 9 May 11 5 6" xfId="5854"/>
    <cellStyle name="_pgvcl-costal_pgvcl_JMN-77_PGVCL- 9 May 11 5 7" xfId="5855"/>
    <cellStyle name="_pgvcl-costal_PGVCL-_JMN-77_PGVCL- 9 May 11 5 7" xfId="5856"/>
    <cellStyle name="_pgvcl-costal_pgvcl_JMN-77_PGVCL- 9 May 11 5 8" xfId="5857"/>
    <cellStyle name="_pgvcl-costal_PGVCL-_JMN-77_PGVCL- 9 May 11 5 8" xfId="5858"/>
    <cellStyle name="_pgvcl-costal_pgvcl_JMN-77_PGVCL- 9 May 11 5 9" xfId="5859"/>
    <cellStyle name="_pgvcl-costal_PGVCL-_JMN-77_PGVCL- 9 May 11 5 9" xfId="5860"/>
    <cellStyle name="_pgvcl-costal_pgvcl_JMN-77_PGVCL- 9 May 11 6" xfId="5861"/>
    <cellStyle name="_pgvcl-costal_PGVCL-_JMN-77_PGVCL- 9 May 11 6" xfId="5862"/>
    <cellStyle name="_pgvcl-costal_pgvcl_JMN-77_PGVCL- 9 May 11 6 10" xfId="5863"/>
    <cellStyle name="_pgvcl-costal_PGVCL-_JMN-77_PGVCL- 9 May 11 6 10" xfId="5864"/>
    <cellStyle name="_pgvcl-costal_pgvcl_JMN-77_PGVCL- 9 May 11 6 2" xfId="5865"/>
    <cellStyle name="_pgvcl-costal_PGVCL-_JMN-77_PGVCL- 9 May 11 6 2" xfId="5866"/>
    <cellStyle name="_pgvcl-costal_pgvcl_JMN-77_PGVCL- 9 May 11 6 3" xfId="5867"/>
    <cellStyle name="_pgvcl-costal_PGVCL-_JMN-77_PGVCL- 9 May 11 6 3" xfId="5868"/>
    <cellStyle name="_pgvcl-costal_pgvcl_JMN-77_PGVCL- 9 May 11 6 4" xfId="5869"/>
    <cellStyle name="_pgvcl-costal_PGVCL-_JMN-77_PGVCL- 9 May 11 6 4" xfId="5870"/>
    <cellStyle name="_pgvcl-costal_pgvcl_JMN-77_PGVCL- 9 May 11 6 5" xfId="5871"/>
    <cellStyle name="_pgvcl-costal_PGVCL-_JMN-77_PGVCL- 9 May 11 6 5" xfId="5872"/>
    <cellStyle name="_pgvcl-costal_pgvcl_JMN-77_PGVCL- 9 May 11 6 6" xfId="5873"/>
    <cellStyle name="_pgvcl-costal_PGVCL-_JMN-77_PGVCL- 9 May 11 6 6" xfId="5874"/>
    <cellStyle name="_pgvcl-costal_pgvcl_JMN-77_PGVCL- 9 May 11 6 7" xfId="5875"/>
    <cellStyle name="_pgvcl-costal_PGVCL-_JMN-77_PGVCL- 9 May 11 6 7" xfId="5876"/>
    <cellStyle name="_pgvcl-costal_pgvcl_JMN-77_PGVCL- 9 May 11 6 8" xfId="5877"/>
    <cellStyle name="_pgvcl-costal_PGVCL-_JMN-77_PGVCL- 9 May 11 6 8" xfId="5878"/>
    <cellStyle name="_pgvcl-costal_pgvcl_JMN-77_PGVCL- 9 May 11 6 9" xfId="5879"/>
    <cellStyle name="_pgvcl-costal_PGVCL-_JMN-77_PGVCL- 9 May 11 6 9" xfId="5880"/>
    <cellStyle name="_pgvcl-costal_pgvcl_JMN-77_PGVCL- 9 May 11 7" xfId="5881"/>
    <cellStyle name="_pgvcl-costal_PGVCL-_JMN-77_PGVCL- 9 May 11 7" xfId="5882"/>
    <cellStyle name="_pgvcl-costal_pgvcl_JMN-77_PGVCL- 9 May 11 7 10" xfId="5883"/>
    <cellStyle name="_pgvcl-costal_PGVCL-_JMN-77_PGVCL- 9 May 11 7 10" xfId="5884"/>
    <cellStyle name="_pgvcl-costal_pgvcl_JMN-77_PGVCL- 9 May 11 7 2" xfId="5885"/>
    <cellStyle name="_pgvcl-costal_PGVCL-_JMN-77_PGVCL- 9 May 11 7 2" xfId="5886"/>
    <cellStyle name="_pgvcl-costal_pgvcl_JMN-77_PGVCL- 9 May 11 7 3" xfId="5887"/>
    <cellStyle name="_pgvcl-costal_PGVCL-_JMN-77_PGVCL- 9 May 11 7 3" xfId="5888"/>
    <cellStyle name="_pgvcl-costal_pgvcl_JMN-77_PGVCL- 9 May 11 7 4" xfId="5889"/>
    <cellStyle name="_pgvcl-costal_PGVCL-_JMN-77_PGVCL- 9 May 11 7 4" xfId="5890"/>
    <cellStyle name="_pgvcl-costal_pgvcl_JMN-77_PGVCL- 9 May 11 7 5" xfId="5891"/>
    <cellStyle name="_pgvcl-costal_PGVCL-_JMN-77_PGVCL- 9 May 11 7 5" xfId="5892"/>
    <cellStyle name="_pgvcl-costal_pgvcl_JMN-77_PGVCL- 9 May 11 7 6" xfId="5893"/>
    <cellStyle name="_pgvcl-costal_PGVCL-_JMN-77_PGVCL- 9 May 11 7 6" xfId="5894"/>
    <cellStyle name="_pgvcl-costal_pgvcl_JMN-77_PGVCL- 9 May 11 7 7" xfId="5895"/>
    <cellStyle name="_pgvcl-costal_PGVCL-_JMN-77_PGVCL- 9 May 11 7 7" xfId="5896"/>
    <cellStyle name="_pgvcl-costal_pgvcl_JMN-77_PGVCL- 9 May 11 7 8" xfId="5897"/>
    <cellStyle name="_pgvcl-costal_PGVCL-_JMN-77_PGVCL- 9 May 11 7 8" xfId="5898"/>
    <cellStyle name="_pgvcl-costal_pgvcl_JMN-77_PGVCL- 9 May 11 7 9" xfId="5899"/>
    <cellStyle name="_pgvcl-costal_PGVCL-_JMN-77_PGVCL- 9 May 11 7 9" xfId="5900"/>
    <cellStyle name="_pgvcl-costal_pgvcl_JMN-77_PGVCL- 9 May 11 8" xfId="5901"/>
    <cellStyle name="_pgvcl-costal_PGVCL-_JMN-77_PGVCL- 9 May 11 8" xfId="5902"/>
    <cellStyle name="_pgvcl-costal_pgvcl_JMN-77_PGVCL- 9 Sep. 11" xfId="5903"/>
    <cellStyle name="_pgvcl-costal_PGVCL-_JMN-77_PGVCL- 9 Sep. 11" xfId="5904"/>
    <cellStyle name="_pgvcl-costal_pgvcl_JMN-77_PGVCL- 9 Sep. 11 2" xfId="5905"/>
    <cellStyle name="_pgvcl-costal_PGVCL-_JMN-77_PGVCL- 9 Sep. 11 2" xfId="5906"/>
    <cellStyle name="_pgvcl-costal_pgvcl_JMN-77_PGVCL- 9 Sep. 11 2 10" xfId="5907"/>
    <cellStyle name="_pgvcl-costal_PGVCL-_JMN-77_PGVCL- 9 Sep. 11 2 10" xfId="5908"/>
    <cellStyle name="_pgvcl-costal_pgvcl_JMN-77_PGVCL- 9 Sep. 11 2 2" xfId="5909"/>
    <cellStyle name="_pgvcl-costal_PGVCL-_JMN-77_PGVCL- 9 Sep. 11 2 2" xfId="5910"/>
    <cellStyle name="_pgvcl-costal_pgvcl_JMN-77_PGVCL- 9 Sep. 11 2 3" xfId="5911"/>
    <cellStyle name="_pgvcl-costal_PGVCL-_JMN-77_PGVCL- 9 Sep. 11 2 3" xfId="5912"/>
    <cellStyle name="_pgvcl-costal_pgvcl_JMN-77_PGVCL- 9 Sep. 11 2 4" xfId="5913"/>
    <cellStyle name="_pgvcl-costal_PGVCL-_JMN-77_PGVCL- 9 Sep. 11 2 4" xfId="5914"/>
    <cellStyle name="_pgvcl-costal_pgvcl_JMN-77_PGVCL- 9 Sep. 11 2 5" xfId="5915"/>
    <cellStyle name="_pgvcl-costal_PGVCL-_JMN-77_PGVCL- 9 Sep. 11 2 5" xfId="5916"/>
    <cellStyle name="_pgvcl-costal_pgvcl_JMN-77_PGVCL- 9 Sep. 11 2 6" xfId="5917"/>
    <cellStyle name="_pgvcl-costal_PGVCL-_JMN-77_PGVCL- 9 Sep. 11 2 6" xfId="5918"/>
    <cellStyle name="_pgvcl-costal_pgvcl_JMN-77_PGVCL- 9 Sep. 11 2 7" xfId="5919"/>
    <cellStyle name="_pgvcl-costal_PGVCL-_JMN-77_PGVCL- 9 Sep. 11 2 7" xfId="5920"/>
    <cellStyle name="_pgvcl-costal_pgvcl_JMN-77_PGVCL- 9 Sep. 11 2 8" xfId="5921"/>
    <cellStyle name="_pgvcl-costal_PGVCL-_JMN-77_PGVCL- 9 Sep. 11 2 8" xfId="5922"/>
    <cellStyle name="_pgvcl-costal_pgvcl_JMN-77_PGVCL- 9 Sep. 11 2 9" xfId="5923"/>
    <cellStyle name="_pgvcl-costal_PGVCL-_JMN-77_PGVCL- 9 Sep. 11 2 9" xfId="5924"/>
    <cellStyle name="_pgvcl-costal_pgvcl_JMN-77_PGVCL- 9 Sep. 11 3" xfId="5925"/>
    <cellStyle name="_pgvcl-costal_PGVCL-_JMN-77_PGVCL- 9 Sep. 11 3" xfId="5926"/>
    <cellStyle name="_pgvcl-costal_pgvcl_JMN-77_PGVCL- 9 Sep. 11 3 10" xfId="5927"/>
    <cellStyle name="_pgvcl-costal_PGVCL-_JMN-77_PGVCL- 9 Sep. 11 3 10" xfId="5928"/>
    <cellStyle name="_pgvcl-costal_pgvcl_JMN-77_PGVCL- 9 Sep. 11 3 2" xfId="5929"/>
    <cellStyle name="_pgvcl-costal_PGVCL-_JMN-77_PGVCL- 9 Sep. 11 3 2" xfId="5930"/>
    <cellStyle name="_pgvcl-costal_pgvcl_JMN-77_PGVCL- 9 Sep. 11 3 3" xfId="5931"/>
    <cellStyle name="_pgvcl-costal_PGVCL-_JMN-77_PGVCL- 9 Sep. 11 3 3" xfId="5932"/>
    <cellStyle name="_pgvcl-costal_pgvcl_JMN-77_PGVCL- 9 Sep. 11 3 4" xfId="5933"/>
    <cellStyle name="_pgvcl-costal_PGVCL-_JMN-77_PGVCL- 9 Sep. 11 3 4" xfId="5934"/>
    <cellStyle name="_pgvcl-costal_pgvcl_JMN-77_PGVCL- 9 Sep. 11 3 5" xfId="5935"/>
    <cellStyle name="_pgvcl-costal_PGVCL-_JMN-77_PGVCL- 9 Sep. 11 3 5" xfId="5936"/>
    <cellStyle name="_pgvcl-costal_pgvcl_JMN-77_PGVCL- 9 Sep. 11 3 6" xfId="5937"/>
    <cellStyle name="_pgvcl-costal_PGVCL-_JMN-77_PGVCL- 9 Sep. 11 3 6" xfId="5938"/>
    <cellStyle name="_pgvcl-costal_pgvcl_JMN-77_PGVCL- 9 Sep. 11 3 7" xfId="5939"/>
    <cellStyle name="_pgvcl-costal_PGVCL-_JMN-77_PGVCL- 9 Sep. 11 3 7" xfId="5940"/>
    <cellStyle name="_pgvcl-costal_pgvcl_JMN-77_PGVCL- 9 Sep. 11 3 8" xfId="5941"/>
    <cellStyle name="_pgvcl-costal_PGVCL-_JMN-77_PGVCL- 9 Sep. 11 3 8" xfId="5942"/>
    <cellStyle name="_pgvcl-costal_pgvcl_JMN-77_PGVCL- 9 Sep. 11 3 9" xfId="5943"/>
    <cellStyle name="_pgvcl-costal_PGVCL-_JMN-77_PGVCL- 9 Sep. 11 3 9" xfId="5944"/>
    <cellStyle name="_pgvcl-costal_pgvcl_JMN-77_PGVCL- 9 Sep. 11 4" xfId="5945"/>
    <cellStyle name="_pgvcl-costal_PGVCL-_JMN-77_PGVCL- 9 Sep. 11 4" xfId="5946"/>
    <cellStyle name="_pgvcl-costal_pgvcl_JMN-77_PGVCL- 9 Sep. 11 4 10" xfId="5947"/>
    <cellStyle name="_pgvcl-costal_PGVCL-_JMN-77_PGVCL- 9 Sep. 11 4 10" xfId="5948"/>
    <cellStyle name="_pgvcl-costal_pgvcl_JMN-77_PGVCL- 9 Sep. 11 4 2" xfId="5949"/>
    <cellStyle name="_pgvcl-costal_PGVCL-_JMN-77_PGVCL- 9 Sep. 11 4 2" xfId="5950"/>
    <cellStyle name="_pgvcl-costal_pgvcl_JMN-77_PGVCL- 9 Sep. 11 4 3" xfId="5951"/>
    <cellStyle name="_pgvcl-costal_PGVCL-_JMN-77_PGVCL- 9 Sep. 11 4 3" xfId="5952"/>
    <cellStyle name="_pgvcl-costal_pgvcl_JMN-77_PGVCL- 9 Sep. 11 4 4" xfId="5953"/>
    <cellStyle name="_pgvcl-costal_PGVCL-_JMN-77_PGVCL- 9 Sep. 11 4 4" xfId="5954"/>
    <cellStyle name="_pgvcl-costal_pgvcl_JMN-77_PGVCL- 9 Sep. 11 4 5" xfId="5955"/>
    <cellStyle name="_pgvcl-costal_PGVCL-_JMN-77_PGVCL- 9 Sep. 11 4 5" xfId="5956"/>
    <cellStyle name="_pgvcl-costal_pgvcl_JMN-77_PGVCL- 9 Sep. 11 4 6" xfId="5957"/>
    <cellStyle name="_pgvcl-costal_PGVCL-_JMN-77_PGVCL- 9 Sep. 11 4 6" xfId="5958"/>
    <cellStyle name="_pgvcl-costal_pgvcl_JMN-77_PGVCL- 9 Sep. 11 4 7" xfId="5959"/>
    <cellStyle name="_pgvcl-costal_PGVCL-_JMN-77_PGVCL- 9 Sep. 11 4 7" xfId="5960"/>
    <cellStyle name="_pgvcl-costal_pgvcl_JMN-77_PGVCL- 9 Sep. 11 4 8" xfId="5961"/>
    <cellStyle name="_pgvcl-costal_PGVCL-_JMN-77_PGVCL- 9 Sep. 11 4 8" xfId="5962"/>
    <cellStyle name="_pgvcl-costal_pgvcl_JMN-77_PGVCL- 9 Sep. 11 4 9" xfId="5963"/>
    <cellStyle name="_pgvcl-costal_PGVCL-_JMN-77_PGVCL- 9 Sep. 11 4 9" xfId="5964"/>
    <cellStyle name="_pgvcl-costal_pgvcl_JMN-77_PGVCL- 9 Sep. 11 5" xfId="5965"/>
    <cellStyle name="_pgvcl-costal_PGVCL-_JMN-77_PGVCL- 9 Sep. 11 5" xfId="5966"/>
    <cellStyle name="_pgvcl-costal_pgvcl_JMN-77_PGVCL- 9 Sep. 11 5 10" xfId="5967"/>
    <cellStyle name="_pgvcl-costal_PGVCL-_JMN-77_PGVCL- 9 Sep. 11 5 10" xfId="5968"/>
    <cellStyle name="_pgvcl-costal_pgvcl_JMN-77_PGVCL- 9 Sep. 11 5 2" xfId="5969"/>
    <cellStyle name="_pgvcl-costal_PGVCL-_JMN-77_PGVCL- 9 Sep. 11 5 2" xfId="5970"/>
    <cellStyle name="_pgvcl-costal_pgvcl_JMN-77_PGVCL- 9 Sep. 11 5 3" xfId="5971"/>
    <cellStyle name="_pgvcl-costal_PGVCL-_JMN-77_PGVCL- 9 Sep. 11 5 3" xfId="5972"/>
    <cellStyle name="_pgvcl-costal_pgvcl_JMN-77_PGVCL- 9 Sep. 11 5 4" xfId="5973"/>
    <cellStyle name="_pgvcl-costal_PGVCL-_JMN-77_PGVCL- 9 Sep. 11 5 4" xfId="5974"/>
    <cellStyle name="_pgvcl-costal_pgvcl_JMN-77_PGVCL- 9 Sep. 11 5 5" xfId="5975"/>
    <cellStyle name="_pgvcl-costal_PGVCL-_JMN-77_PGVCL- 9 Sep. 11 5 5" xfId="5976"/>
    <cellStyle name="_pgvcl-costal_pgvcl_JMN-77_PGVCL- 9 Sep. 11 5 6" xfId="5977"/>
    <cellStyle name="_pgvcl-costal_PGVCL-_JMN-77_PGVCL- 9 Sep. 11 5 6" xfId="5978"/>
    <cellStyle name="_pgvcl-costal_pgvcl_JMN-77_PGVCL- 9 Sep. 11 5 7" xfId="5979"/>
    <cellStyle name="_pgvcl-costal_PGVCL-_JMN-77_PGVCL- 9 Sep. 11 5 7" xfId="5980"/>
    <cellStyle name="_pgvcl-costal_pgvcl_JMN-77_PGVCL- 9 Sep. 11 5 8" xfId="5981"/>
    <cellStyle name="_pgvcl-costal_PGVCL-_JMN-77_PGVCL- 9 Sep. 11 5 8" xfId="5982"/>
    <cellStyle name="_pgvcl-costal_pgvcl_JMN-77_PGVCL- 9 Sep. 11 5 9" xfId="5983"/>
    <cellStyle name="_pgvcl-costal_PGVCL-_JMN-77_PGVCL- 9 Sep. 11 5 9" xfId="5984"/>
    <cellStyle name="_pgvcl-costal_pgvcl_JMN-77_PGVCL- 9 Sep. 11 6" xfId="5985"/>
    <cellStyle name="_pgvcl-costal_PGVCL-_JMN-77_PGVCL- 9 Sep. 11 6" xfId="5986"/>
    <cellStyle name="_pgvcl-costal_pgvcl_JMN-77_PGVCL- 9 Sep. 11 6 10" xfId="5987"/>
    <cellStyle name="_pgvcl-costal_PGVCL-_JMN-77_PGVCL- 9 Sep. 11 6 10" xfId="5988"/>
    <cellStyle name="_pgvcl-costal_pgvcl_JMN-77_PGVCL- 9 Sep. 11 6 2" xfId="5989"/>
    <cellStyle name="_pgvcl-costal_PGVCL-_JMN-77_PGVCL- 9 Sep. 11 6 2" xfId="5990"/>
    <cellStyle name="_pgvcl-costal_pgvcl_JMN-77_PGVCL- 9 Sep. 11 6 3" xfId="5991"/>
    <cellStyle name="_pgvcl-costal_PGVCL-_JMN-77_PGVCL- 9 Sep. 11 6 3" xfId="5992"/>
    <cellStyle name="_pgvcl-costal_pgvcl_JMN-77_PGVCL- 9 Sep. 11 6 4" xfId="5993"/>
    <cellStyle name="_pgvcl-costal_PGVCL-_JMN-77_PGVCL- 9 Sep. 11 6 4" xfId="5994"/>
    <cellStyle name="_pgvcl-costal_pgvcl_JMN-77_PGVCL- 9 Sep. 11 6 5" xfId="5995"/>
    <cellStyle name="_pgvcl-costal_PGVCL-_JMN-77_PGVCL- 9 Sep. 11 6 5" xfId="5996"/>
    <cellStyle name="_pgvcl-costal_pgvcl_JMN-77_PGVCL- 9 Sep. 11 6 6" xfId="5997"/>
    <cellStyle name="_pgvcl-costal_PGVCL-_JMN-77_PGVCL- 9 Sep. 11 6 6" xfId="5998"/>
    <cellStyle name="_pgvcl-costal_pgvcl_JMN-77_PGVCL- 9 Sep. 11 6 7" xfId="5999"/>
    <cellStyle name="_pgvcl-costal_PGVCL-_JMN-77_PGVCL- 9 Sep. 11 6 7" xfId="6000"/>
    <cellStyle name="_pgvcl-costal_pgvcl_JMN-77_PGVCL- 9 Sep. 11 6 8" xfId="6001"/>
    <cellStyle name="_pgvcl-costal_PGVCL-_JMN-77_PGVCL- 9 Sep. 11 6 8" xfId="6002"/>
    <cellStyle name="_pgvcl-costal_pgvcl_JMN-77_PGVCL- 9 Sep. 11 6 9" xfId="6003"/>
    <cellStyle name="_pgvcl-costal_PGVCL-_JMN-77_PGVCL- 9 Sep. 11 6 9" xfId="6004"/>
    <cellStyle name="_pgvcl-costal_pgvcl_JMN-77_PGVCL- 9 Sep. 11 7" xfId="6005"/>
    <cellStyle name="_pgvcl-costal_PGVCL-_JMN-77_PGVCL- 9 Sep. 11 7" xfId="6006"/>
    <cellStyle name="_pgvcl-costal_pgvcl_JMN-77_PGVCL- 9 Sep. 11 7 10" xfId="6007"/>
    <cellStyle name="_pgvcl-costal_PGVCL-_JMN-77_PGVCL- 9 Sep. 11 7 10" xfId="6008"/>
    <cellStyle name="_pgvcl-costal_pgvcl_JMN-77_PGVCL- 9 Sep. 11 7 2" xfId="6009"/>
    <cellStyle name="_pgvcl-costal_PGVCL-_JMN-77_PGVCL- 9 Sep. 11 7 2" xfId="6010"/>
    <cellStyle name="_pgvcl-costal_pgvcl_JMN-77_PGVCL- 9 Sep. 11 7 3" xfId="6011"/>
    <cellStyle name="_pgvcl-costal_PGVCL-_JMN-77_PGVCL- 9 Sep. 11 7 3" xfId="6012"/>
    <cellStyle name="_pgvcl-costal_pgvcl_JMN-77_PGVCL- 9 Sep. 11 7 4" xfId="6013"/>
    <cellStyle name="_pgvcl-costal_PGVCL-_JMN-77_PGVCL- 9 Sep. 11 7 4" xfId="6014"/>
    <cellStyle name="_pgvcl-costal_pgvcl_JMN-77_PGVCL- 9 Sep. 11 7 5" xfId="6015"/>
    <cellStyle name="_pgvcl-costal_PGVCL-_JMN-77_PGVCL- 9 Sep. 11 7 5" xfId="6016"/>
    <cellStyle name="_pgvcl-costal_pgvcl_JMN-77_PGVCL- 9 Sep. 11 7 6" xfId="6017"/>
    <cellStyle name="_pgvcl-costal_PGVCL-_JMN-77_PGVCL- 9 Sep. 11 7 6" xfId="6018"/>
    <cellStyle name="_pgvcl-costal_pgvcl_JMN-77_PGVCL- 9 Sep. 11 7 7" xfId="6019"/>
    <cellStyle name="_pgvcl-costal_PGVCL-_JMN-77_PGVCL- 9 Sep. 11 7 7" xfId="6020"/>
    <cellStyle name="_pgvcl-costal_pgvcl_JMN-77_PGVCL- 9 Sep. 11 7 8" xfId="6021"/>
    <cellStyle name="_pgvcl-costal_PGVCL-_JMN-77_PGVCL- 9 Sep. 11 7 8" xfId="6022"/>
    <cellStyle name="_pgvcl-costal_pgvcl_JMN-77_PGVCL- 9 Sep. 11 7 9" xfId="6023"/>
    <cellStyle name="_pgvcl-costal_PGVCL-_JMN-77_PGVCL- 9 Sep. 11 7 9" xfId="6024"/>
    <cellStyle name="_pgvcl-costal_pgvcl_JMN-77_PGVCL- 9 Sep. 11 8" xfId="6025"/>
    <cellStyle name="_pgvcl-costal_PGVCL-_JMN-77_PGVCL- 9 Sep. 11 8" xfId="6026"/>
    <cellStyle name="_pgvcl-costal_pgvcl_JND - 5" xfId="6027"/>
    <cellStyle name="_pgvcl-costal_PGVCL-_JND - 5" xfId="6028"/>
    <cellStyle name="_pgvcl-costal_pgvcl_JND - 5 2" xfId="6029"/>
    <cellStyle name="_pgvcl-costal_PGVCL-_JND - 5 2" xfId="6030"/>
    <cellStyle name="_pgvcl-costal_pgvcl_JND - 5 CFL" xfId="6031"/>
    <cellStyle name="_pgvcl-costal_PGVCL-_JND - 5 CFL" xfId="6032"/>
    <cellStyle name="_pgvcl-costal_pgvcl_JND - 5 CFL 2" xfId="6033"/>
    <cellStyle name="_pgvcl-costal_PGVCL-_JND - 5 CFL 2" xfId="6034"/>
    <cellStyle name="_pgvcl-costal_pgvcl_JND - 5 CFL 2 10" xfId="6035"/>
    <cellStyle name="_pgvcl-costal_PGVCL-_JND - 5 CFL 2 10" xfId="6036"/>
    <cellStyle name="_pgvcl-costal_pgvcl_JND - 5 CFL 2 2" xfId="6037"/>
    <cellStyle name="_pgvcl-costal_PGVCL-_JND - 5 CFL 2 2" xfId="6038"/>
    <cellStyle name="_pgvcl-costal_pgvcl_JND - 5 CFL 2 3" xfId="6039"/>
    <cellStyle name="_pgvcl-costal_PGVCL-_JND - 5 CFL 2 3" xfId="6040"/>
    <cellStyle name="_pgvcl-costal_pgvcl_JND - 5 CFL 2 4" xfId="6041"/>
    <cellStyle name="_pgvcl-costal_PGVCL-_JND - 5 CFL 2 4" xfId="6042"/>
    <cellStyle name="_pgvcl-costal_pgvcl_JND - 5 CFL 2 5" xfId="6043"/>
    <cellStyle name="_pgvcl-costal_PGVCL-_JND - 5 CFL 2 5" xfId="6044"/>
    <cellStyle name="_pgvcl-costal_pgvcl_JND - 5 CFL 2 6" xfId="6045"/>
    <cellStyle name="_pgvcl-costal_PGVCL-_JND - 5 CFL 2 6" xfId="6046"/>
    <cellStyle name="_pgvcl-costal_pgvcl_JND - 5 CFL 2 7" xfId="6047"/>
    <cellStyle name="_pgvcl-costal_PGVCL-_JND - 5 CFL 2 7" xfId="6048"/>
    <cellStyle name="_pgvcl-costal_pgvcl_JND - 5 CFL 2 8" xfId="6049"/>
    <cellStyle name="_pgvcl-costal_PGVCL-_JND - 5 CFL 2 8" xfId="6050"/>
    <cellStyle name="_pgvcl-costal_pgvcl_JND - 5 CFL 2 9" xfId="6051"/>
    <cellStyle name="_pgvcl-costal_PGVCL-_JND - 5 CFL 2 9" xfId="6052"/>
    <cellStyle name="_pgvcl-costal_pgvcl_JND - 5 CFL 3" xfId="6053"/>
    <cellStyle name="_pgvcl-costal_PGVCL-_JND - 5 CFL 3" xfId="6054"/>
    <cellStyle name="_pgvcl-costal_pgvcl_JND - 5 CFL 3 10" xfId="6055"/>
    <cellStyle name="_pgvcl-costal_PGVCL-_JND - 5 CFL 3 10" xfId="6056"/>
    <cellStyle name="_pgvcl-costal_pgvcl_JND - 5 CFL 3 2" xfId="6057"/>
    <cellStyle name="_pgvcl-costal_PGVCL-_JND - 5 CFL 3 2" xfId="6058"/>
    <cellStyle name="_pgvcl-costal_pgvcl_JND - 5 CFL 3 3" xfId="6059"/>
    <cellStyle name="_pgvcl-costal_PGVCL-_JND - 5 CFL 3 3" xfId="6060"/>
    <cellStyle name="_pgvcl-costal_pgvcl_JND - 5 CFL 3 4" xfId="6061"/>
    <cellStyle name="_pgvcl-costal_PGVCL-_JND - 5 CFL 3 4" xfId="6062"/>
    <cellStyle name="_pgvcl-costal_pgvcl_JND - 5 CFL 3 5" xfId="6063"/>
    <cellStyle name="_pgvcl-costal_PGVCL-_JND - 5 CFL 3 5" xfId="6064"/>
    <cellStyle name="_pgvcl-costal_pgvcl_JND - 5 CFL 3 6" xfId="6065"/>
    <cellStyle name="_pgvcl-costal_PGVCL-_JND - 5 CFL 3 6" xfId="6066"/>
    <cellStyle name="_pgvcl-costal_pgvcl_JND - 5 CFL 3 7" xfId="6067"/>
    <cellStyle name="_pgvcl-costal_PGVCL-_JND - 5 CFL 3 7" xfId="6068"/>
    <cellStyle name="_pgvcl-costal_pgvcl_JND - 5 CFL 3 8" xfId="6069"/>
    <cellStyle name="_pgvcl-costal_PGVCL-_JND - 5 CFL 3 8" xfId="6070"/>
    <cellStyle name="_pgvcl-costal_pgvcl_JND - 5 CFL 3 9" xfId="6071"/>
    <cellStyle name="_pgvcl-costal_PGVCL-_JND - 5 CFL 3 9" xfId="6072"/>
    <cellStyle name="_pgvcl-costal_pgvcl_JND - 5 CFL 4" xfId="6073"/>
    <cellStyle name="_pgvcl-costal_PGVCL-_JND - 5 CFL 4" xfId="6074"/>
    <cellStyle name="_pgvcl-costal_pgvcl_JND - 5 CFL 4 10" xfId="6075"/>
    <cellStyle name="_pgvcl-costal_PGVCL-_JND - 5 CFL 4 10" xfId="6076"/>
    <cellStyle name="_pgvcl-costal_pgvcl_JND - 5 CFL 4 2" xfId="6077"/>
    <cellStyle name="_pgvcl-costal_PGVCL-_JND - 5 CFL 4 2" xfId="6078"/>
    <cellStyle name="_pgvcl-costal_pgvcl_JND - 5 CFL 4 3" xfId="6079"/>
    <cellStyle name="_pgvcl-costal_PGVCL-_JND - 5 CFL 4 3" xfId="6080"/>
    <cellStyle name="_pgvcl-costal_pgvcl_JND - 5 CFL 4 4" xfId="6081"/>
    <cellStyle name="_pgvcl-costal_PGVCL-_JND - 5 CFL 4 4" xfId="6082"/>
    <cellStyle name="_pgvcl-costal_pgvcl_JND - 5 CFL 4 5" xfId="6083"/>
    <cellStyle name="_pgvcl-costal_PGVCL-_JND - 5 CFL 4 5" xfId="6084"/>
    <cellStyle name="_pgvcl-costal_pgvcl_JND - 5 CFL 4 6" xfId="6085"/>
    <cellStyle name="_pgvcl-costal_PGVCL-_JND - 5 CFL 4 6" xfId="6086"/>
    <cellStyle name="_pgvcl-costal_pgvcl_JND - 5 CFL 4 7" xfId="6087"/>
    <cellStyle name="_pgvcl-costal_PGVCL-_JND - 5 CFL 4 7" xfId="6088"/>
    <cellStyle name="_pgvcl-costal_pgvcl_JND - 5 CFL 4 8" xfId="6089"/>
    <cellStyle name="_pgvcl-costal_PGVCL-_JND - 5 CFL 4 8" xfId="6090"/>
    <cellStyle name="_pgvcl-costal_pgvcl_JND - 5 CFL 4 9" xfId="6091"/>
    <cellStyle name="_pgvcl-costal_PGVCL-_JND - 5 CFL 4 9" xfId="6092"/>
    <cellStyle name="_pgvcl-costal_pgvcl_JND - 5 CFL 5" xfId="6093"/>
    <cellStyle name="_pgvcl-costal_PGVCL-_JND - 5 CFL 5" xfId="6094"/>
    <cellStyle name="_pgvcl-costal_pgvcl_JND - 5 CFL 5 10" xfId="6095"/>
    <cellStyle name="_pgvcl-costal_PGVCL-_JND - 5 CFL 5 10" xfId="6096"/>
    <cellStyle name="_pgvcl-costal_pgvcl_JND - 5 CFL 5 2" xfId="6097"/>
    <cellStyle name="_pgvcl-costal_PGVCL-_JND - 5 CFL 5 2" xfId="6098"/>
    <cellStyle name="_pgvcl-costal_pgvcl_JND - 5 CFL 5 3" xfId="6099"/>
    <cellStyle name="_pgvcl-costal_PGVCL-_JND - 5 CFL 5 3" xfId="6100"/>
    <cellStyle name="_pgvcl-costal_pgvcl_JND - 5 CFL 5 4" xfId="6101"/>
    <cellStyle name="_pgvcl-costal_PGVCL-_JND - 5 CFL 5 4" xfId="6102"/>
    <cellStyle name="_pgvcl-costal_pgvcl_JND - 5 CFL 5 5" xfId="6103"/>
    <cellStyle name="_pgvcl-costal_PGVCL-_JND - 5 CFL 5 5" xfId="6104"/>
    <cellStyle name="_pgvcl-costal_pgvcl_JND - 5 CFL 5 6" xfId="6105"/>
    <cellStyle name="_pgvcl-costal_PGVCL-_JND - 5 CFL 5 6" xfId="6106"/>
    <cellStyle name="_pgvcl-costal_pgvcl_JND - 5 CFL 5 7" xfId="6107"/>
    <cellStyle name="_pgvcl-costal_PGVCL-_JND - 5 CFL 5 7" xfId="6108"/>
    <cellStyle name="_pgvcl-costal_pgvcl_JND - 5 CFL 5 8" xfId="6109"/>
    <cellStyle name="_pgvcl-costal_PGVCL-_JND - 5 CFL 5 8" xfId="6110"/>
    <cellStyle name="_pgvcl-costal_pgvcl_JND - 5 CFL 5 9" xfId="6111"/>
    <cellStyle name="_pgvcl-costal_PGVCL-_JND - 5 CFL 5 9" xfId="6112"/>
    <cellStyle name="_pgvcl-costal_pgvcl_JND - 5 CFL 6" xfId="6113"/>
    <cellStyle name="_pgvcl-costal_PGVCL-_JND - 5 CFL 6" xfId="6114"/>
    <cellStyle name="_pgvcl-costal_pgvcl_JND - 5 CFL 6 10" xfId="6115"/>
    <cellStyle name="_pgvcl-costal_PGVCL-_JND - 5 CFL 6 10" xfId="6116"/>
    <cellStyle name="_pgvcl-costal_pgvcl_JND - 5 CFL 6 2" xfId="6117"/>
    <cellStyle name="_pgvcl-costal_PGVCL-_JND - 5 CFL 6 2" xfId="6118"/>
    <cellStyle name="_pgvcl-costal_pgvcl_JND - 5 CFL 6 3" xfId="6119"/>
    <cellStyle name="_pgvcl-costal_PGVCL-_JND - 5 CFL 6 3" xfId="6120"/>
    <cellStyle name="_pgvcl-costal_pgvcl_JND - 5 CFL 6 4" xfId="6121"/>
    <cellStyle name="_pgvcl-costal_PGVCL-_JND - 5 CFL 6 4" xfId="6122"/>
    <cellStyle name="_pgvcl-costal_pgvcl_JND - 5 CFL 6 5" xfId="6123"/>
    <cellStyle name="_pgvcl-costal_PGVCL-_JND - 5 CFL 6 5" xfId="6124"/>
    <cellStyle name="_pgvcl-costal_pgvcl_JND - 5 CFL 6 6" xfId="6125"/>
    <cellStyle name="_pgvcl-costal_PGVCL-_JND - 5 CFL 6 6" xfId="6126"/>
    <cellStyle name="_pgvcl-costal_pgvcl_JND - 5 CFL 6 7" xfId="6127"/>
    <cellStyle name="_pgvcl-costal_PGVCL-_JND - 5 CFL 6 7" xfId="6128"/>
    <cellStyle name="_pgvcl-costal_pgvcl_JND - 5 CFL 6 8" xfId="6129"/>
    <cellStyle name="_pgvcl-costal_PGVCL-_JND - 5 CFL 6 8" xfId="6130"/>
    <cellStyle name="_pgvcl-costal_pgvcl_JND - 5 CFL 6 9" xfId="6131"/>
    <cellStyle name="_pgvcl-costal_PGVCL-_JND - 5 CFL 6 9" xfId="6132"/>
    <cellStyle name="_pgvcl-costal_pgvcl_JND - 5 CFL 7" xfId="6133"/>
    <cellStyle name="_pgvcl-costal_PGVCL-_JND - 5 CFL 7" xfId="6134"/>
    <cellStyle name="_pgvcl-costal_pgvcl_JND - 5 CFL 7 10" xfId="6135"/>
    <cellStyle name="_pgvcl-costal_PGVCL-_JND - 5 CFL 7 10" xfId="6136"/>
    <cellStyle name="_pgvcl-costal_pgvcl_JND - 5 CFL 7 2" xfId="6137"/>
    <cellStyle name="_pgvcl-costal_PGVCL-_JND - 5 CFL 7 2" xfId="6138"/>
    <cellStyle name="_pgvcl-costal_pgvcl_JND - 5 CFL 7 3" xfId="6139"/>
    <cellStyle name="_pgvcl-costal_PGVCL-_JND - 5 CFL 7 3" xfId="6140"/>
    <cellStyle name="_pgvcl-costal_pgvcl_JND - 5 CFL 7 4" xfId="6141"/>
    <cellStyle name="_pgvcl-costal_PGVCL-_JND - 5 CFL 7 4" xfId="6142"/>
    <cellStyle name="_pgvcl-costal_pgvcl_JND - 5 CFL 7 5" xfId="6143"/>
    <cellStyle name="_pgvcl-costal_PGVCL-_JND - 5 CFL 7 5" xfId="6144"/>
    <cellStyle name="_pgvcl-costal_pgvcl_JND - 5 CFL 7 6" xfId="6145"/>
    <cellStyle name="_pgvcl-costal_PGVCL-_JND - 5 CFL 7 6" xfId="6146"/>
    <cellStyle name="_pgvcl-costal_pgvcl_JND - 5 CFL 7 7" xfId="6147"/>
    <cellStyle name="_pgvcl-costal_PGVCL-_JND - 5 CFL 7 7" xfId="6148"/>
    <cellStyle name="_pgvcl-costal_pgvcl_JND - 5 CFL 7 8" xfId="6149"/>
    <cellStyle name="_pgvcl-costal_PGVCL-_JND - 5 CFL 7 8" xfId="6150"/>
    <cellStyle name="_pgvcl-costal_pgvcl_JND - 5 CFL 7 9" xfId="6151"/>
    <cellStyle name="_pgvcl-costal_PGVCL-_JND - 5 CFL 7 9" xfId="6152"/>
    <cellStyle name="_pgvcl-costal_pgvcl_JND - 5 CFL 8" xfId="6153"/>
    <cellStyle name="_pgvcl-costal_PGVCL-_JND - 5 CFL 8" xfId="6154"/>
    <cellStyle name="_pgvcl-costal_pgvcl_JND - 5_BOARD 30-03-09" xfId="6155"/>
    <cellStyle name="_pgvcl-costal_PGVCL-_JND - 5_BOARD 30-03-09" xfId="6156"/>
    <cellStyle name="_pgvcl-costal_pgvcl_JND - 5_BOARD 30-03-09 2" xfId="6157"/>
    <cellStyle name="_pgvcl-costal_PGVCL-_JND - 5_BOARD 30-03-09 2" xfId="6158"/>
    <cellStyle name="_pgvcl-costal_pgvcl_JND - 5_BOARD 30-03-09 2 10" xfId="6159"/>
    <cellStyle name="_pgvcl-costal_PGVCL-_JND - 5_BOARD 30-03-09 2 10" xfId="6160"/>
    <cellStyle name="_pgvcl-costal_pgvcl_JND - 5_BOARD 30-03-09 2 2" xfId="6161"/>
    <cellStyle name="_pgvcl-costal_PGVCL-_JND - 5_BOARD 30-03-09 2 2" xfId="6162"/>
    <cellStyle name="_pgvcl-costal_pgvcl_JND - 5_BOARD 30-03-09 2 3" xfId="6163"/>
    <cellStyle name="_pgvcl-costal_PGVCL-_JND - 5_BOARD 30-03-09 2 3" xfId="6164"/>
    <cellStyle name="_pgvcl-costal_pgvcl_JND - 5_BOARD 30-03-09 2 4" xfId="6165"/>
    <cellStyle name="_pgvcl-costal_PGVCL-_JND - 5_BOARD 30-03-09 2 4" xfId="6166"/>
    <cellStyle name="_pgvcl-costal_pgvcl_JND - 5_BOARD 30-03-09 2 5" xfId="6167"/>
    <cellStyle name="_pgvcl-costal_PGVCL-_JND - 5_BOARD 30-03-09 2 5" xfId="6168"/>
    <cellStyle name="_pgvcl-costal_pgvcl_JND - 5_BOARD 30-03-09 2 6" xfId="6169"/>
    <cellStyle name="_pgvcl-costal_PGVCL-_JND - 5_BOARD 30-03-09 2 6" xfId="6170"/>
    <cellStyle name="_pgvcl-costal_pgvcl_JND - 5_BOARD 30-03-09 2 7" xfId="6171"/>
    <cellStyle name="_pgvcl-costal_PGVCL-_JND - 5_BOARD 30-03-09 2 7" xfId="6172"/>
    <cellStyle name="_pgvcl-costal_pgvcl_JND - 5_BOARD 30-03-09 2 8" xfId="6173"/>
    <cellStyle name="_pgvcl-costal_PGVCL-_JND - 5_BOARD 30-03-09 2 8" xfId="6174"/>
    <cellStyle name="_pgvcl-costal_pgvcl_JND - 5_BOARD 30-03-09 2 9" xfId="6175"/>
    <cellStyle name="_pgvcl-costal_PGVCL-_JND - 5_BOARD 30-03-09 2 9" xfId="6176"/>
    <cellStyle name="_pgvcl-costal_pgvcl_JND - 5_BOARD 30-03-09 3" xfId="6177"/>
    <cellStyle name="_pgvcl-costal_PGVCL-_JND - 5_BOARD 30-03-09 3" xfId="6178"/>
    <cellStyle name="_pgvcl-costal_pgvcl_JND - 5_BOARD 30-03-09 3 10" xfId="6179"/>
    <cellStyle name="_pgvcl-costal_PGVCL-_JND - 5_BOARD 30-03-09 3 10" xfId="6180"/>
    <cellStyle name="_pgvcl-costal_pgvcl_JND - 5_BOARD 30-03-09 3 2" xfId="6181"/>
    <cellStyle name="_pgvcl-costal_PGVCL-_JND - 5_BOARD 30-03-09 3 2" xfId="6182"/>
    <cellStyle name="_pgvcl-costal_pgvcl_JND - 5_BOARD 30-03-09 3 3" xfId="6183"/>
    <cellStyle name="_pgvcl-costal_PGVCL-_JND - 5_BOARD 30-03-09 3 3" xfId="6184"/>
    <cellStyle name="_pgvcl-costal_pgvcl_JND - 5_BOARD 30-03-09 3 4" xfId="6185"/>
    <cellStyle name="_pgvcl-costal_PGVCL-_JND - 5_BOARD 30-03-09 3 4" xfId="6186"/>
    <cellStyle name="_pgvcl-costal_pgvcl_JND - 5_BOARD 30-03-09 3 5" xfId="6187"/>
    <cellStyle name="_pgvcl-costal_PGVCL-_JND - 5_BOARD 30-03-09 3 5" xfId="6188"/>
    <cellStyle name="_pgvcl-costal_pgvcl_JND - 5_BOARD 30-03-09 3 6" xfId="6189"/>
    <cellStyle name="_pgvcl-costal_PGVCL-_JND - 5_BOARD 30-03-09 3 6" xfId="6190"/>
    <cellStyle name="_pgvcl-costal_pgvcl_JND - 5_BOARD 30-03-09 3 7" xfId="6191"/>
    <cellStyle name="_pgvcl-costal_PGVCL-_JND - 5_BOARD 30-03-09 3 7" xfId="6192"/>
    <cellStyle name="_pgvcl-costal_pgvcl_JND - 5_BOARD 30-03-09 3 8" xfId="6193"/>
    <cellStyle name="_pgvcl-costal_PGVCL-_JND - 5_BOARD 30-03-09 3 8" xfId="6194"/>
    <cellStyle name="_pgvcl-costal_pgvcl_JND - 5_BOARD 30-03-09 3 9" xfId="6195"/>
    <cellStyle name="_pgvcl-costal_PGVCL-_JND - 5_BOARD 30-03-09 3 9" xfId="6196"/>
    <cellStyle name="_pgvcl-costal_pgvcl_JND - 5_BOARD 30-03-09 4" xfId="6197"/>
    <cellStyle name="_pgvcl-costal_PGVCL-_JND - 5_BOARD 30-03-09 4" xfId="6198"/>
    <cellStyle name="_pgvcl-costal_pgvcl_JND - 5_BOARD 30-03-09 4 10" xfId="6199"/>
    <cellStyle name="_pgvcl-costal_PGVCL-_JND - 5_BOARD 30-03-09 4 10" xfId="6200"/>
    <cellStyle name="_pgvcl-costal_pgvcl_JND - 5_BOARD 30-03-09 4 2" xfId="6201"/>
    <cellStyle name="_pgvcl-costal_PGVCL-_JND - 5_BOARD 30-03-09 4 2" xfId="6202"/>
    <cellStyle name="_pgvcl-costal_pgvcl_JND - 5_BOARD 30-03-09 4 3" xfId="6203"/>
    <cellStyle name="_pgvcl-costal_PGVCL-_JND - 5_BOARD 30-03-09 4 3" xfId="6204"/>
    <cellStyle name="_pgvcl-costal_pgvcl_JND - 5_BOARD 30-03-09 4 4" xfId="6205"/>
    <cellStyle name="_pgvcl-costal_PGVCL-_JND - 5_BOARD 30-03-09 4 4" xfId="6206"/>
    <cellStyle name="_pgvcl-costal_pgvcl_JND - 5_BOARD 30-03-09 4 5" xfId="6207"/>
    <cellStyle name="_pgvcl-costal_PGVCL-_JND - 5_BOARD 30-03-09 4 5" xfId="6208"/>
    <cellStyle name="_pgvcl-costal_pgvcl_JND - 5_BOARD 30-03-09 4 6" xfId="6209"/>
    <cellStyle name="_pgvcl-costal_PGVCL-_JND - 5_BOARD 30-03-09 4 6" xfId="6210"/>
    <cellStyle name="_pgvcl-costal_pgvcl_JND - 5_BOARD 30-03-09 4 7" xfId="6211"/>
    <cellStyle name="_pgvcl-costal_PGVCL-_JND - 5_BOARD 30-03-09 4 7" xfId="6212"/>
    <cellStyle name="_pgvcl-costal_pgvcl_JND - 5_BOARD 30-03-09 4 8" xfId="6213"/>
    <cellStyle name="_pgvcl-costal_PGVCL-_JND - 5_BOARD 30-03-09 4 8" xfId="6214"/>
    <cellStyle name="_pgvcl-costal_pgvcl_JND - 5_BOARD 30-03-09 4 9" xfId="6215"/>
    <cellStyle name="_pgvcl-costal_PGVCL-_JND - 5_BOARD 30-03-09 4 9" xfId="6216"/>
    <cellStyle name="_pgvcl-costal_pgvcl_JND - 5_BOARD 30-03-09 5" xfId="6217"/>
    <cellStyle name="_pgvcl-costal_PGVCL-_JND - 5_BOARD 30-03-09 5" xfId="6218"/>
    <cellStyle name="_pgvcl-costal_pgvcl_JND - 5_BOARD 30-03-09 5 10" xfId="6219"/>
    <cellStyle name="_pgvcl-costal_PGVCL-_JND - 5_BOARD 30-03-09 5 10" xfId="6220"/>
    <cellStyle name="_pgvcl-costal_pgvcl_JND - 5_BOARD 30-03-09 5 2" xfId="6221"/>
    <cellStyle name="_pgvcl-costal_PGVCL-_JND - 5_BOARD 30-03-09 5 2" xfId="6222"/>
    <cellStyle name="_pgvcl-costal_pgvcl_JND - 5_BOARD 30-03-09 5 3" xfId="6223"/>
    <cellStyle name="_pgvcl-costal_PGVCL-_JND - 5_BOARD 30-03-09 5 3" xfId="6224"/>
    <cellStyle name="_pgvcl-costal_pgvcl_JND - 5_BOARD 30-03-09 5 4" xfId="6225"/>
    <cellStyle name="_pgvcl-costal_PGVCL-_JND - 5_BOARD 30-03-09 5 4" xfId="6226"/>
    <cellStyle name="_pgvcl-costal_pgvcl_JND - 5_BOARD 30-03-09 5 5" xfId="6227"/>
    <cellStyle name="_pgvcl-costal_PGVCL-_JND - 5_BOARD 30-03-09 5 5" xfId="6228"/>
    <cellStyle name="_pgvcl-costal_pgvcl_JND - 5_BOARD 30-03-09 5 6" xfId="6229"/>
    <cellStyle name="_pgvcl-costal_PGVCL-_JND - 5_BOARD 30-03-09 5 6" xfId="6230"/>
    <cellStyle name="_pgvcl-costal_pgvcl_JND - 5_BOARD 30-03-09 5 7" xfId="6231"/>
    <cellStyle name="_pgvcl-costal_PGVCL-_JND - 5_BOARD 30-03-09 5 7" xfId="6232"/>
    <cellStyle name="_pgvcl-costal_pgvcl_JND - 5_BOARD 30-03-09 5 8" xfId="6233"/>
    <cellStyle name="_pgvcl-costal_PGVCL-_JND - 5_BOARD 30-03-09 5 8" xfId="6234"/>
    <cellStyle name="_pgvcl-costal_pgvcl_JND - 5_BOARD 30-03-09 5 9" xfId="6235"/>
    <cellStyle name="_pgvcl-costal_PGVCL-_JND - 5_BOARD 30-03-09 5 9" xfId="6236"/>
    <cellStyle name="_pgvcl-costal_pgvcl_JND - 5_BOARD 30-03-09 6" xfId="6237"/>
    <cellStyle name="_pgvcl-costal_PGVCL-_JND - 5_BOARD 30-03-09 6" xfId="6238"/>
    <cellStyle name="_pgvcl-costal_pgvcl_JND - 5_BOARD 30-03-09 6 10" xfId="6239"/>
    <cellStyle name="_pgvcl-costal_PGVCL-_JND - 5_BOARD 30-03-09 6 10" xfId="6240"/>
    <cellStyle name="_pgvcl-costal_pgvcl_JND - 5_BOARD 30-03-09 6 2" xfId="6241"/>
    <cellStyle name="_pgvcl-costal_PGVCL-_JND - 5_BOARD 30-03-09 6 2" xfId="6242"/>
    <cellStyle name="_pgvcl-costal_pgvcl_JND - 5_BOARD 30-03-09 6 3" xfId="6243"/>
    <cellStyle name="_pgvcl-costal_PGVCL-_JND - 5_BOARD 30-03-09 6 3" xfId="6244"/>
    <cellStyle name="_pgvcl-costal_pgvcl_JND - 5_BOARD 30-03-09 6 4" xfId="6245"/>
    <cellStyle name="_pgvcl-costal_PGVCL-_JND - 5_BOARD 30-03-09 6 4" xfId="6246"/>
    <cellStyle name="_pgvcl-costal_pgvcl_JND - 5_BOARD 30-03-09 6 5" xfId="6247"/>
    <cellStyle name="_pgvcl-costal_PGVCL-_JND - 5_BOARD 30-03-09 6 5" xfId="6248"/>
    <cellStyle name="_pgvcl-costal_pgvcl_JND - 5_BOARD 30-03-09 6 6" xfId="6249"/>
    <cellStyle name="_pgvcl-costal_PGVCL-_JND - 5_BOARD 30-03-09 6 6" xfId="6250"/>
    <cellStyle name="_pgvcl-costal_pgvcl_JND - 5_BOARD 30-03-09 6 7" xfId="6251"/>
    <cellStyle name="_pgvcl-costal_PGVCL-_JND - 5_BOARD 30-03-09 6 7" xfId="6252"/>
    <cellStyle name="_pgvcl-costal_pgvcl_JND - 5_BOARD 30-03-09 6 8" xfId="6253"/>
    <cellStyle name="_pgvcl-costal_PGVCL-_JND - 5_BOARD 30-03-09 6 8" xfId="6254"/>
    <cellStyle name="_pgvcl-costal_pgvcl_JND - 5_BOARD 30-03-09 6 9" xfId="6255"/>
    <cellStyle name="_pgvcl-costal_PGVCL-_JND - 5_BOARD 30-03-09 6 9" xfId="6256"/>
    <cellStyle name="_pgvcl-costal_pgvcl_JND - 5_BOARD 30-03-09 7" xfId="6257"/>
    <cellStyle name="_pgvcl-costal_PGVCL-_JND - 5_BOARD 30-03-09 7" xfId="6258"/>
    <cellStyle name="_pgvcl-costal_pgvcl_JND - 5_BOARD 30-03-09 7 10" xfId="6259"/>
    <cellStyle name="_pgvcl-costal_PGVCL-_JND - 5_BOARD 30-03-09 7 10" xfId="6260"/>
    <cellStyle name="_pgvcl-costal_pgvcl_JND - 5_BOARD 30-03-09 7 2" xfId="6261"/>
    <cellStyle name="_pgvcl-costal_PGVCL-_JND - 5_BOARD 30-03-09 7 2" xfId="6262"/>
    <cellStyle name="_pgvcl-costal_pgvcl_JND - 5_BOARD 30-03-09 7 3" xfId="6263"/>
    <cellStyle name="_pgvcl-costal_PGVCL-_JND - 5_BOARD 30-03-09 7 3" xfId="6264"/>
    <cellStyle name="_pgvcl-costal_pgvcl_JND - 5_BOARD 30-03-09 7 4" xfId="6265"/>
    <cellStyle name="_pgvcl-costal_PGVCL-_JND - 5_BOARD 30-03-09 7 4" xfId="6266"/>
    <cellStyle name="_pgvcl-costal_pgvcl_JND - 5_BOARD 30-03-09 7 5" xfId="6267"/>
    <cellStyle name="_pgvcl-costal_PGVCL-_JND - 5_BOARD 30-03-09 7 5" xfId="6268"/>
    <cellStyle name="_pgvcl-costal_pgvcl_JND - 5_BOARD 30-03-09 7 6" xfId="6269"/>
    <cellStyle name="_pgvcl-costal_PGVCL-_JND - 5_BOARD 30-03-09 7 6" xfId="6270"/>
    <cellStyle name="_pgvcl-costal_pgvcl_JND - 5_BOARD 30-03-09 7 7" xfId="6271"/>
    <cellStyle name="_pgvcl-costal_PGVCL-_JND - 5_BOARD 30-03-09 7 7" xfId="6272"/>
    <cellStyle name="_pgvcl-costal_pgvcl_JND - 5_BOARD 30-03-09 7 8" xfId="6273"/>
    <cellStyle name="_pgvcl-costal_PGVCL-_JND - 5_BOARD 30-03-09 7 8" xfId="6274"/>
    <cellStyle name="_pgvcl-costal_pgvcl_JND - 5_BOARD 30-03-09 7 9" xfId="6275"/>
    <cellStyle name="_pgvcl-costal_PGVCL-_JND - 5_BOARD 30-03-09 7 9" xfId="6276"/>
    <cellStyle name="_pgvcl-costal_pgvcl_JND - 5_BOARD 30-03-09 8" xfId="6277"/>
    <cellStyle name="_pgvcl-costal_PGVCL-_JND - 5_BOARD 30-03-09 8" xfId="6278"/>
    <cellStyle name="_pgvcl-costal_pgvcl_JND - 5_Book-DMTHL" xfId="6279"/>
    <cellStyle name="_pgvcl-costal_PGVCL-_JND - 5_Book-DMTHL" xfId="6280"/>
    <cellStyle name="_pgvcl-costal_pgvcl_JND - 5_Book-DMTHL 2" xfId="6281"/>
    <cellStyle name="_pgvcl-costal_PGVCL-_JND - 5_Book-DMTHL 2" xfId="6282"/>
    <cellStyle name="_pgvcl-costal_pgvcl_JND - 5_Comparison" xfId="6283"/>
    <cellStyle name="_pgvcl-costal_PGVCL-_JND - 5_Comparison" xfId="6284"/>
    <cellStyle name="_pgvcl-costal_pgvcl_JND - 5_Comparison 2" xfId="6285"/>
    <cellStyle name="_pgvcl-costal_PGVCL-_JND - 5_Comparison 2" xfId="6286"/>
    <cellStyle name="_pgvcl-costal_pgvcl_JND - 5_Comparison 2 10" xfId="6287"/>
    <cellStyle name="_pgvcl-costal_PGVCL-_JND - 5_Comparison 2 10" xfId="6288"/>
    <cellStyle name="_pgvcl-costal_pgvcl_JND - 5_Comparison 2 2" xfId="6289"/>
    <cellStyle name="_pgvcl-costal_PGVCL-_JND - 5_Comparison 2 2" xfId="6290"/>
    <cellStyle name="_pgvcl-costal_pgvcl_JND - 5_Comparison 2 3" xfId="6291"/>
    <cellStyle name="_pgvcl-costal_PGVCL-_JND - 5_Comparison 2 3" xfId="6292"/>
    <cellStyle name="_pgvcl-costal_pgvcl_JND - 5_Comparison 2 4" xfId="6293"/>
    <cellStyle name="_pgvcl-costal_PGVCL-_JND - 5_Comparison 2 4" xfId="6294"/>
    <cellStyle name="_pgvcl-costal_pgvcl_JND - 5_Comparison 2 5" xfId="6295"/>
    <cellStyle name="_pgvcl-costal_PGVCL-_JND - 5_Comparison 2 5" xfId="6296"/>
    <cellStyle name="_pgvcl-costal_pgvcl_JND - 5_Comparison 2 6" xfId="6297"/>
    <cellStyle name="_pgvcl-costal_PGVCL-_JND - 5_Comparison 2 6" xfId="6298"/>
    <cellStyle name="_pgvcl-costal_pgvcl_JND - 5_Comparison 2 7" xfId="6299"/>
    <cellStyle name="_pgvcl-costal_PGVCL-_JND - 5_Comparison 2 7" xfId="6300"/>
    <cellStyle name="_pgvcl-costal_pgvcl_JND - 5_Comparison 2 8" xfId="6301"/>
    <cellStyle name="_pgvcl-costal_PGVCL-_JND - 5_Comparison 2 8" xfId="6302"/>
    <cellStyle name="_pgvcl-costal_pgvcl_JND - 5_Comparison 2 9" xfId="6303"/>
    <cellStyle name="_pgvcl-costal_PGVCL-_JND - 5_Comparison 2 9" xfId="6304"/>
    <cellStyle name="_pgvcl-costal_pgvcl_JND - 5_Comparison 3" xfId="6305"/>
    <cellStyle name="_pgvcl-costal_PGVCL-_JND - 5_Comparison 3" xfId="6306"/>
    <cellStyle name="_pgvcl-costal_pgvcl_JND - 5_Comparison 3 10" xfId="6307"/>
    <cellStyle name="_pgvcl-costal_PGVCL-_JND - 5_Comparison 3 10" xfId="6308"/>
    <cellStyle name="_pgvcl-costal_pgvcl_JND - 5_Comparison 3 2" xfId="6309"/>
    <cellStyle name="_pgvcl-costal_PGVCL-_JND - 5_Comparison 3 2" xfId="6310"/>
    <cellStyle name="_pgvcl-costal_pgvcl_JND - 5_Comparison 3 3" xfId="6311"/>
    <cellStyle name="_pgvcl-costal_PGVCL-_JND - 5_Comparison 3 3" xfId="6312"/>
    <cellStyle name="_pgvcl-costal_pgvcl_JND - 5_Comparison 3 4" xfId="6313"/>
    <cellStyle name="_pgvcl-costal_PGVCL-_JND - 5_Comparison 3 4" xfId="6314"/>
    <cellStyle name="_pgvcl-costal_pgvcl_JND - 5_Comparison 3 5" xfId="6315"/>
    <cellStyle name="_pgvcl-costal_PGVCL-_JND - 5_Comparison 3 5" xfId="6316"/>
    <cellStyle name="_pgvcl-costal_pgvcl_JND - 5_Comparison 3 6" xfId="6317"/>
    <cellStyle name="_pgvcl-costal_PGVCL-_JND - 5_Comparison 3 6" xfId="6318"/>
    <cellStyle name="_pgvcl-costal_pgvcl_JND - 5_Comparison 3 7" xfId="6319"/>
    <cellStyle name="_pgvcl-costal_PGVCL-_JND - 5_Comparison 3 7" xfId="6320"/>
    <cellStyle name="_pgvcl-costal_pgvcl_JND - 5_Comparison 3 8" xfId="6321"/>
    <cellStyle name="_pgvcl-costal_PGVCL-_JND - 5_Comparison 3 8" xfId="6322"/>
    <cellStyle name="_pgvcl-costal_pgvcl_JND - 5_Comparison 3 9" xfId="6323"/>
    <cellStyle name="_pgvcl-costal_PGVCL-_JND - 5_Comparison 3 9" xfId="6324"/>
    <cellStyle name="_pgvcl-costal_pgvcl_JND - 5_Comparison 4" xfId="6325"/>
    <cellStyle name="_pgvcl-costal_PGVCL-_JND - 5_Comparison 4" xfId="6326"/>
    <cellStyle name="_pgvcl-costal_pgvcl_JND - 5_Comparison 4 10" xfId="6327"/>
    <cellStyle name="_pgvcl-costal_PGVCL-_JND - 5_Comparison 4 10" xfId="6328"/>
    <cellStyle name="_pgvcl-costal_pgvcl_JND - 5_Comparison 4 2" xfId="6329"/>
    <cellStyle name="_pgvcl-costal_PGVCL-_JND - 5_Comparison 4 2" xfId="6330"/>
    <cellStyle name="_pgvcl-costal_pgvcl_JND - 5_Comparison 4 3" xfId="6331"/>
    <cellStyle name="_pgvcl-costal_PGVCL-_JND - 5_Comparison 4 3" xfId="6332"/>
    <cellStyle name="_pgvcl-costal_pgvcl_JND - 5_Comparison 4 4" xfId="6333"/>
    <cellStyle name="_pgvcl-costal_PGVCL-_JND - 5_Comparison 4 4" xfId="6334"/>
    <cellStyle name="_pgvcl-costal_pgvcl_JND - 5_Comparison 4 5" xfId="6335"/>
    <cellStyle name="_pgvcl-costal_PGVCL-_JND - 5_Comparison 4 5" xfId="6336"/>
    <cellStyle name="_pgvcl-costal_pgvcl_JND - 5_Comparison 4 6" xfId="6337"/>
    <cellStyle name="_pgvcl-costal_PGVCL-_JND - 5_Comparison 4 6" xfId="6338"/>
    <cellStyle name="_pgvcl-costal_pgvcl_JND - 5_Comparison 4 7" xfId="6339"/>
    <cellStyle name="_pgvcl-costal_PGVCL-_JND - 5_Comparison 4 7" xfId="6340"/>
    <cellStyle name="_pgvcl-costal_pgvcl_JND - 5_Comparison 4 8" xfId="6341"/>
    <cellStyle name="_pgvcl-costal_PGVCL-_JND - 5_Comparison 4 8" xfId="6342"/>
    <cellStyle name="_pgvcl-costal_pgvcl_JND - 5_Comparison 4 9" xfId="6343"/>
    <cellStyle name="_pgvcl-costal_PGVCL-_JND - 5_Comparison 4 9" xfId="6344"/>
    <cellStyle name="_pgvcl-costal_pgvcl_JND - 5_Comparison 5" xfId="6345"/>
    <cellStyle name="_pgvcl-costal_PGVCL-_JND - 5_Comparison 5" xfId="6346"/>
    <cellStyle name="_pgvcl-costal_pgvcl_JND - 5_Comparison 5 10" xfId="6347"/>
    <cellStyle name="_pgvcl-costal_PGVCL-_JND - 5_Comparison 5 10" xfId="6348"/>
    <cellStyle name="_pgvcl-costal_pgvcl_JND - 5_Comparison 5 2" xfId="6349"/>
    <cellStyle name="_pgvcl-costal_PGVCL-_JND - 5_Comparison 5 2" xfId="6350"/>
    <cellStyle name="_pgvcl-costal_pgvcl_JND - 5_Comparison 5 3" xfId="6351"/>
    <cellStyle name="_pgvcl-costal_PGVCL-_JND - 5_Comparison 5 3" xfId="6352"/>
    <cellStyle name="_pgvcl-costal_pgvcl_JND - 5_Comparison 5 4" xfId="6353"/>
    <cellStyle name="_pgvcl-costal_PGVCL-_JND - 5_Comparison 5 4" xfId="6354"/>
    <cellStyle name="_pgvcl-costal_pgvcl_JND - 5_Comparison 5 5" xfId="6355"/>
    <cellStyle name="_pgvcl-costal_PGVCL-_JND - 5_Comparison 5 5" xfId="6356"/>
    <cellStyle name="_pgvcl-costal_pgvcl_JND - 5_Comparison 5 6" xfId="6357"/>
    <cellStyle name="_pgvcl-costal_PGVCL-_JND - 5_Comparison 5 6" xfId="6358"/>
    <cellStyle name="_pgvcl-costal_pgvcl_JND - 5_Comparison 5 7" xfId="6359"/>
    <cellStyle name="_pgvcl-costal_PGVCL-_JND - 5_Comparison 5 7" xfId="6360"/>
    <cellStyle name="_pgvcl-costal_pgvcl_JND - 5_Comparison 5 8" xfId="6361"/>
    <cellStyle name="_pgvcl-costal_PGVCL-_JND - 5_Comparison 5 8" xfId="6362"/>
    <cellStyle name="_pgvcl-costal_pgvcl_JND - 5_Comparison 5 9" xfId="6363"/>
    <cellStyle name="_pgvcl-costal_PGVCL-_JND - 5_Comparison 5 9" xfId="6364"/>
    <cellStyle name="_pgvcl-costal_pgvcl_JND - 5_Comparison 6" xfId="6365"/>
    <cellStyle name="_pgvcl-costal_PGVCL-_JND - 5_Comparison 6" xfId="6366"/>
    <cellStyle name="_pgvcl-costal_pgvcl_JND - 5_Comparison 6 10" xfId="6367"/>
    <cellStyle name="_pgvcl-costal_PGVCL-_JND - 5_Comparison 6 10" xfId="6368"/>
    <cellStyle name="_pgvcl-costal_pgvcl_JND - 5_Comparison 6 2" xfId="6369"/>
    <cellStyle name="_pgvcl-costal_PGVCL-_JND - 5_Comparison 6 2" xfId="6370"/>
    <cellStyle name="_pgvcl-costal_pgvcl_JND - 5_Comparison 6 3" xfId="6371"/>
    <cellStyle name="_pgvcl-costal_PGVCL-_JND - 5_Comparison 6 3" xfId="6372"/>
    <cellStyle name="_pgvcl-costal_pgvcl_JND - 5_Comparison 6 4" xfId="6373"/>
    <cellStyle name="_pgvcl-costal_PGVCL-_JND - 5_Comparison 6 4" xfId="6374"/>
    <cellStyle name="_pgvcl-costal_pgvcl_JND - 5_Comparison 6 5" xfId="6375"/>
    <cellStyle name="_pgvcl-costal_PGVCL-_JND - 5_Comparison 6 5" xfId="6376"/>
    <cellStyle name="_pgvcl-costal_pgvcl_JND - 5_Comparison 6 6" xfId="6377"/>
    <cellStyle name="_pgvcl-costal_PGVCL-_JND - 5_Comparison 6 6" xfId="6378"/>
    <cellStyle name="_pgvcl-costal_pgvcl_JND - 5_Comparison 6 7" xfId="6379"/>
    <cellStyle name="_pgvcl-costal_PGVCL-_JND - 5_Comparison 6 7" xfId="6380"/>
    <cellStyle name="_pgvcl-costal_pgvcl_JND - 5_Comparison 6 8" xfId="6381"/>
    <cellStyle name="_pgvcl-costal_PGVCL-_JND - 5_Comparison 6 8" xfId="6382"/>
    <cellStyle name="_pgvcl-costal_pgvcl_JND - 5_Comparison 6 9" xfId="6383"/>
    <cellStyle name="_pgvcl-costal_PGVCL-_JND - 5_Comparison 6 9" xfId="6384"/>
    <cellStyle name="_pgvcl-costal_pgvcl_JND - 5_Comparison 7" xfId="6385"/>
    <cellStyle name="_pgvcl-costal_PGVCL-_JND - 5_Comparison 7" xfId="6386"/>
    <cellStyle name="_pgvcl-costal_pgvcl_JND - 5_Comparison 7 10" xfId="6387"/>
    <cellStyle name="_pgvcl-costal_PGVCL-_JND - 5_Comparison 7 10" xfId="6388"/>
    <cellStyle name="_pgvcl-costal_pgvcl_JND - 5_Comparison 7 2" xfId="6389"/>
    <cellStyle name="_pgvcl-costal_PGVCL-_JND - 5_Comparison 7 2" xfId="6390"/>
    <cellStyle name="_pgvcl-costal_pgvcl_JND - 5_Comparison 7 3" xfId="6391"/>
    <cellStyle name="_pgvcl-costal_PGVCL-_JND - 5_Comparison 7 3" xfId="6392"/>
    <cellStyle name="_pgvcl-costal_pgvcl_JND - 5_Comparison 7 4" xfId="6393"/>
    <cellStyle name="_pgvcl-costal_PGVCL-_JND - 5_Comparison 7 4" xfId="6394"/>
    <cellStyle name="_pgvcl-costal_pgvcl_JND - 5_Comparison 7 5" xfId="6395"/>
    <cellStyle name="_pgvcl-costal_PGVCL-_JND - 5_Comparison 7 5" xfId="6396"/>
    <cellStyle name="_pgvcl-costal_pgvcl_JND - 5_Comparison 7 6" xfId="6397"/>
    <cellStyle name="_pgvcl-costal_PGVCL-_JND - 5_Comparison 7 6" xfId="6398"/>
    <cellStyle name="_pgvcl-costal_pgvcl_JND - 5_Comparison 7 7" xfId="6399"/>
    <cellStyle name="_pgvcl-costal_PGVCL-_JND - 5_Comparison 7 7" xfId="6400"/>
    <cellStyle name="_pgvcl-costal_pgvcl_JND - 5_Comparison 7 8" xfId="6401"/>
    <cellStyle name="_pgvcl-costal_PGVCL-_JND - 5_Comparison 7 8" xfId="6402"/>
    <cellStyle name="_pgvcl-costal_pgvcl_JND - 5_Comparison 7 9" xfId="6403"/>
    <cellStyle name="_pgvcl-costal_PGVCL-_JND - 5_Comparison 7 9" xfId="6404"/>
    <cellStyle name="_pgvcl-costal_pgvcl_JND - 5_Comparison 8" xfId="6405"/>
    <cellStyle name="_pgvcl-costal_PGVCL-_JND - 5_Comparison 8" xfId="6406"/>
    <cellStyle name="_pgvcl-costal_pgvcl_JND - 5_Details of Selected Urban Feeder" xfId="6407"/>
    <cellStyle name="_pgvcl-costal_PGVCL-_JND - 5_Details of Selected Urban Feeder" xfId="6408"/>
    <cellStyle name="_pgvcl-costal_pgvcl_JND - 5_Details of Selected Urban Feeder 2" xfId="6409"/>
    <cellStyle name="_pgvcl-costal_PGVCL-_JND - 5_Details of Selected Urban Feeder 2" xfId="6410"/>
    <cellStyle name="_pgvcl-costal_pgvcl_JND - 5_Details of Selected Urban Feeder 2 10" xfId="6411"/>
    <cellStyle name="_pgvcl-costal_PGVCL-_JND - 5_Details of Selected Urban Feeder 2 10" xfId="6412"/>
    <cellStyle name="_pgvcl-costal_pgvcl_JND - 5_Details of Selected Urban Feeder 2 2" xfId="6413"/>
    <cellStyle name="_pgvcl-costal_PGVCL-_JND - 5_Details of Selected Urban Feeder 2 2" xfId="6414"/>
    <cellStyle name="_pgvcl-costal_pgvcl_JND - 5_Details of Selected Urban Feeder 2 3" xfId="6415"/>
    <cellStyle name="_pgvcl-costal_PGVCL-_JND - 5_Details of Selected Urban Feeder 2 3" xfId="6416"/>
    <cellStyle name="_pgvcl-costal_pgvcl_JND - 5_Details of Selected Urban Feeder 2 4" xfId="6417"/>
    <cellStyle name="_pgvcl-costal_PGVCL-_JND - 5_Details of Selected Urban Feeder 2 4" xfId="6418"/>
    <cellStyle name="_pgvcl-costal_pgvcl_JND - 5_Details of Selected Urban Feeder 2 5" xfId="6419"/>
    <cellStyle name="_pgvcl-costal_PGVCL-_JND - 5_Details of Selected Urban Feeder 2 5" xfId="6420"/>
    <cellStyle name="_pgvcl-costal_pgvcl_JND - 5_Details of Selected Urban Feeder 2 6" xfId="6421"/>
    <cellStyle name="_pgvcl-costal_PGVCL-_JND - 5_Details of Selected Urban Feeder 2 6" xfId="6422"/>
    <cellStyle name="_pgvcl-costal_pgvcl_JND - 5_Details of Selected Urban Feeder 2 7" xfId="6423"/>
    <cellStyle name="_pgvcl-costal_PGVCL-_JND - 5_Details of Selected Urban Feeder 2 7" xfId="6424"/>
    <cellStyle name="_pgvcl-costal_pgvcl_JND - 5_Details of Selected Urban Feeder 2 8" xfId="6425"/>
    <cellStyle name="_pgvcl-costal_PGVCL-_JND - 5_Details of Selected Urban Feeder 2 8" xfId="6426"/>
    <cellStyle name="_pgvcl-costal_pgvcl_JND - 5_Details of Selected Urban Feeder 2 9" xfId="6427"/>
    <cellStyle name="_pgvcl-costal_PGVCL-_JND - 5_Details of Selected Urban Feeder 2 9" xfId="6428"/>
    <cellStyle name="_pgvcl-costal_pgvcl_JND - 5_Details of Selected Urban Feeder 3" xfId="6429"/>
    <cellStyle name="_pgvcl-costal_PGVCL-_JND - 5_Details of Selected Urban Feeder 3" xfId="6430"/>
    <cellStyle name="_pgvcl-costal_pgvcl_JND - 5_Details of Selected Urban Feeder 3 10" xfId="6431"/>
    <cellStyle name="_pgvcl-costal_PGVCL-_JND - 5_Details of Selected Urban Feeder 3 10" xfId="6432"/>
    <cellStyle name="_pgvcl-costal_pgvcl_JND - 5_Details of Selected Urban Feeder 3 2" xfId="6433"/>
    <cellStyle name="_pgvcl-costal_PGVCL-_JND - 5_Details of Selected Urban Feeder 3 2" xfId="6434"/>
    <cellStyle name="_pgvcl-costal_pgvcl_JND - 5_Details of Selected Urban Feeder 3 3" xfId="6435"/>
    <cellStyle name="_pgvcl-costal_PGVCL-_JND - 5_Details of Selected Urban Feeder 3 3" xfId="6436"/>
    <cellStyle name="_pgvcl-costal_pgvcl_JND - 5_Details of Selected Urban Feeder 3 4" xfId="6437"/>
    <cellStyle name="_pgvcl-costal_PGVCL-_JND - 5_Details of Selected Urban Feeder 3 4" xfId="6438"/>
    <cellStyle name="_pgvcl-costal_pgvcl_JND - 5_Details of Selected Urban Feeder 3 5" xfId="6439"/>
    <cellStyle name="_pgvcl-costal_PGVCL-_JND - 5_Details of Selected Urban Feeder 3 5" xfId="6440"/>
    <cellStyle name="_pgvcl-costal_pgvcl_JND - 5_Details of Selected Urban Feeder 3 6" xfId="6441"/>
    <cellStyle name="_pgvcl-costal_PGVCL-_JND - 5_Details of Selected Urban Feeder 3 6" xfId="6442"/>
    <cellStyle name="_pgvcl-costal_pgvcl_JND - 5_Details of Selected Urban Feeder 3 7" xfId="6443"/>
    <cellStyle name="_pgvcl-costal_PGVCL-_JND - 5_Details of Selected Urban Feeder 3 7" xfId="6444"/>
    <cellStyle name="_pgvcl-costal_pgvcl_JND - 5_Details of Selected Urban Feeder 3 8" xfId="6445"/>
    <cellStyle name="_pgvcl-costal_PGVCL-_JND - 5_Details of Selected Urban Feeder 3 8" xfId="6446"/>
    <cellStyle name="_pgvcl-costal_pgvcl_JND - 5_Details of Selected Urban Feeder 3 9" xfId="6447"/>
    <cellStyle name="_pgvcl-costal_PGVCL-_JND - 5_Details of Selected Urban Feeder 3 9" xfId="6448"/>
    <cellStyle name="_pgvcl-costal_pgvcl_JND - 5_Details of Selected Urban Feeder 4" xfId="6449"/>
    <cellStyle name="_pgvcl-costal_PGVCL-_JND - 5_Details of Selected Urban Feeder 4" xfId="6450"/>
    <cellStyle name="_pgvcl-costal_pgvcl_JND - 5_Details of Selected Urban Feeder 4 10" xfId="6451"/>
    <cellStyle name="_pgvcl-costal_PGVCL-_JND - 5_Details of Selected Urban Feeder 4 10" xfId="6452"/>
    <cellStyle name="_pgvcl-costal_pgvcl_JND - 5_Details of Selected Urban Feeder 4 2" xfId="6453"/>
    <cellStyle name="_pgvcl-costal_PGVCL-_JND - 5_Details of Selected Urban Feeder 4 2" xfId="6454"/>
    <cellStyle name="_pgvcl-costal_pgvcl_JND - 5_Details of Selected Urban Feeder 4 3" xfId="6455"/>
    <cellStyle name="_pgvcl-costal_PGVCL-_JND - 5_Details of Selected Urban Feeder 4 3" xfId="6456"/>
    <cellStyle name="_pgvcl-costal_pgvcl_JND - 5_Details of Selected Urban Feeder 4 4" xfId="6457"/>
    <cellStyle name="_pgvcl-costal_PGVCL-_JND - 5_Details of Selected Urban Feeder 4 4" xfId="6458"/>
    <cellStyle name="_pgvcl-costal_pgvcl_JND - 5_Details of Selected Urban Feeder 4 5" xfId="6459"/>
    <cellStyle name="_pgvcl-costal_PGVCL-_JND - 5_Details of Selected Urban Feeder 4 5" xfId="6460"/>
    <cellStyle name="_pgvcl-costal_pgvcl_JND - 5_Details of Selected Urban Feeder 4 6" xfId="6461"/>
    <cellStyle name="_pgvcl-costal_PGVCL-_JND - 5_Details of Selected Urban Feeder 4 6" xfId="6462"/>
    <cellStyle name="_pgvcl-costal_pgvcl_JND - 5_Details of Selected Urban Feeder 4 7" xfId="6463"/>
    <cellStyle name="_pgvcl-costal_PGVCL-_JND - 5_Details of Selected Urban Feeder 4 7" xfId="6464"/>
    <cellStyle name="_pgvcl-costal_pgvcl_JND - 5_Details of Selected Urban Feeder 4 8" xfId="6465"/>
    <cellStyle name="_pgvcl-costal_PGVCL-_JND - 5_Details of Selected Urban Feeder 4 8" xfId="6466"/>
    <cellStyle name="_pgvcl-costal_pgvcl_JND - 5_Details of Selected Urban Feeder 4 9" xfId="6467"/>
    <cellStyle name="_pgvcl-costal_PGVCL-_JND - 5_Details of Selected Urban Feeder 4 9" xfId="6468"/>
    <cellStyle name="_pgvcl-costal_pgvcl_JND - 5_Details of Selected Urban Feeder 5" xfId="6469"/>
    <cellStyle name="_pgvcl-costal_PGVCL-_JND - 5_Details of Selected Urban Feeder 5" xfId="6470"/>
    <cellStyle name="_pgvcl-costal_pgvcl_JND - 5_Details of Selected Urban Feeder 5 10" xfId="6471"/>
    <cellStyle name="_pgvcl-costal_PGVCL-_JND - 5_Details of Selected Urban Feeder 5 10" xfId="6472"/>
    <cellStyle name="_pgvcl-costal_pgvcl_JND - 5_Details of Selected Urban Feeder 5 2" xfId="6473"/>
    <cellStyle name="_pgvcl-costal_PGVCL-_JND - 5_Details of Selected Urban Feeder 5 2" xfId="6474"/>
    <cellStyle name="_pgvcl-costal_pgvcl_JND - 5_Details of Selected Urban Feeder 5 3" xfId="6475"/>
    <cellStyle name="_pgvcl-costal_PGVCL-_JND - 5_Details of Selected Urban Feeder 5 3" xfId="6476"/>
    <cellStyle name="_pgvcl-costal_pgvcl_JND - 5_Details of Selected Urban Feeder 5 4" xfId="6477"/>
    <cellStyle name="_pgvcl-costal_PGVCL-_JND - 5_Details of Selected Urban Feeder 5 4" xfId="6478"/>
    <cellStyle name="_pgvcl-costal_pgvcl_JND - 5_Details of Selected Urban Feeder 5 5" xfId="6479"/>
    <cellStyle name="_pgvcl-costal_PGVCL-_JND - 5_Details of Selected Urban Feeder 5 5" xfId="6480"/>
    <cellStyle name="_pgvcl-costal_pgvcl_JND - 5_Details of Selected Urban Feeder 5 6" xfId="6481"/>
    <cellStyle name="_pgvcl-costal_PGVCL-_JND - 5_Details of Selected Urban Feeder 5 6" xfId="6482"/>
    <cellStyle name="_pgvcl-costal_pgvcl_JND - 5_Details of Selected Urban Feeder 5 7" xfId="6483"/>
    <cellStyle name="_pgvcl-costal_PGVCL-_JND - 5_Details of Selected Urban Feeder 5 7" xfId="6484"/>
    <cellStyle name="_pgvcl-costal_pgvcl_JND - 5_Details of Selected Urban Feeder 5 8" xfId="6485"/>
    <cellStyle name="_pgvcl-costal_PGVCL-_JND - 5_Details of Selected Urban Feeder 5 8" xfId="6486"/>
    <cellStyle name="_pgvcl-costal_pgvcl_JND - 5_Details of Selected Urban Feeder 5 9" xfId="6487"/>
    <cellStyle name="_pgvcl-costal_PGVCL-_JND - 5_Details of Selected Urban Feeder 5 9" xfId="6488"/>
    <cellStyle name="_pgvcl-costal_pgvcl_JND - 5_Details of Selected Urban Feeder 6" xfId="6489"/>
    <cellStyle name="_pgvcl-costal_PGVCL-_JND - 5_Details of Selected Urban Feeder 6" xfId="6490"/>
    <cellStyle name="_pgvcl-costal_pgvcl_JND - 5_Details of Selected Urban Feeder 6 10" xfId="6491"/>
    <cellStyle name="_pgvcl-costal_PGVCL-_JND - 5_Details of Selected Urban Feeder 6 10" xfId="6492"/>
    <cellStyle name="_pgvcl-costal_pgvcl_JND - 5_Details of Selected Urban Feeder 6 2" xfId="6493"/>
    <cellStyle name="_pgvcl-costal_PGVCL-_JND - 5_Details of Selected Urban Feeder 6 2" xfId="6494"/>
    <cellStyle name="_pgvcl-costal_pgvcl_JND - 5_Details of Selected Urban Feeder 6 3" xfId="6495"/>
    <cellStyle name="_pgvcl-costal_PGVCL-_JND - 5_Details of Selected Urban Feeder 6 3" xfId="6496"/>
    <cellStyle name="_pgvcl-costal_pgvcl_JND - 5_Details of Selected Urban Feeder 6 4" xfId="6497"/>
    <cellStyle name="_pgvcl-costal_PGVCL-_JND - 5_Details of Selected Urban Feeder 6 4" xfId="6498"/>
    <cellStyle name="_pgvcl-costal_pgvcl_JND - 5_Details of Selected Urban Feeder 6 5" xfId="6499"/>
    <cellStyle name="_pgvcl-costal_PGVCL-_JND - 5_Details of Selected Urban Feeder 6 5" xfId="6500"/>
    <cellStyle name="_pgvcl-costal_pgvcl_JND - 5_Details of Selected Urban Feeder 6 6" xfId="6501"/>
    <cellStyle name="_pgvcl-costal_PGVCL-_JND - 5_Details of Selected Urban Feeder 6 6" xfId="6502"/>
    <cellStyle name="_pgvcl-costal_pgvcl_JND - 5_Details of Selected Urban Feeder 6 7" xfId="6503"/>
    <cellStyle name="_pgvcl-costal_PGVCL-_JND - 5_Details of Selected Urban Feeder 6 7" xfId="6504"/>
    <cellStyle name="_pgvcl-costal_pgvcl_JND - 5_Details of Selected Urban Feeder 6 8" xfId="6505"/>
    <cellStyle name="_pgvcl-costal_PGVCL-_JND - 5_Details of Selected Urban Feeder 6 8" xfId="6506"/>
    <cellStyle name="_pgvcl-costal_pgvcl_JND - 5_Details of Selected Urban Feeder 6 9" xfId="6507"/>
    <cellStyle name="_pgvcl-costal_PGVCL-_JND - 5_Details of Selected Urban Feeder 6 9" xfId="6508"/>
    <cellStyle name="_pgvcl-costal_pgvcl_JND - 5_Details of Selected Urban Feeder 7" xfId="6509"/>
    <cellStyle name="_pgvcl-costal_PGVCL-_JND - 5_Details of Selected Urban Feeder 7" xfId="6510"/>
    <cellStyle name="_pgvcl-costal_pgvcl_JND - 5_Details of Selected Urban Feeder 7 10" xfId="6511"/>
    <cellStyle name="_pgvcl-costal_PGVCL-_JND - 5_Details of Selected Urban Feeder 7 10" xfId="6512"/>
    <cellStyle name="_pgvcl-costal_pgvcl_JND - 5_Details of Selected Urban Feeder 7 2" xfId="6513"/>
    <cellStyle name="_pgvcl-costal_PGVCL-_JND - 5_Details of Selected Urban Feeder 7 2" xfId="6514"/>
    <cellStyle name="_pgvcl-costal_pgvcl_JND - 5_Details of Selected Urban Feeder 7 3" xfId="6515"/>
    <cellStyle name="_pgvcl-costal_PGVCL-_JND - 5_Details of Selected Urban Feeder 7 3" xfId="6516"/>
    <cellStyle name="_pgvcl-costal_pgvcl_JND - 5_Details of Selected Urban Feeder 7 4" xfId="6517"/>
    <cellStyle name="_pgvcl-costal_PGVCL-_JND - 5_Details of Selected Urban Feeder 7 4" xfId="6518"/>
    <cellStyle name="_pgvcl-costal_pgvcl_JND - 5_Details of Selected Urban Feeder 7 5" xfId="6519"/>
    <cellStyle name="_pgvcl-costal_PGVCL-_JND - 5_Details of Selected Urban Feeder 7 5" xfId="6520"/>
    <cellStyle name="_pgvcl-costal_pgvcl_JND - 5_Details of Selected Urban Feeder 7 6" xfId="6521"/>
    <cellStyle name="_pgvcl-costal_PGVCL-_JND - 5_Details of Selected Urban Feeder 7 6" xfId="6522"/>
    <cellStyle name="_pgvcl-costal_pgvcl_JND - 5_Details of Selected Urban Feeder 7 7" xfId="6523"/>
    <cellStyle name="_pgvcl-costal_PGVCL-_JND - 5_Details of Selected Urban Feeder 7 7" xfId="6524"/>
    <cellStyle name="_pgvcl-costal_pgvcl_JND - 5_Details of Selected Urban Feeder 7 8" xfId="6525"/>
    <cellStyle name="_pgvcl-costal_PGVCL-_JND - 5_Details of Selected Urban Feeder 7 8" xfId="6526"/>
    <cellStyle name="_pgvcl-costal_pgvcl_JND - 5_Details of Selected Urban Feeder 7 9" xfId="6527"/>
    <cellStyle name="_pgvcl-costal_PGVCL-_JND - 5_Details of Selected Urban Feeder 7 9" xfId="6528"/>
    <cellStyle name="_pgvcl-costal_pgvcl_JND - 5_Details of Selected Urban Feeder 8" xfId="6529"/>
    <cellStyle name="_pgvcl-costal_PGVCL-_JND - 5_Details of Selected Urban Feeder 8" xfId="6530"/>
    <cellStyle name="_pgvcl-costal_pgvcl_JND - 5_DHTHL JAN-09" xfId="6531"/>
    <cellStyle name="_pgvcl-costal_PGVCL-_JND - 5_DHTHL JAN-09" xfId="6532"/>
    <cellStyle name="_pgvcl-costal_pgvcl_JND - 5_DHTHL JAN-09 2" xfId="6533"/>
    <cellStyle name="_pgvcl-costal_PGVCL-_JND - 5_DHTHL JAN-09 2" xfId="6534"/>
    <cellStyle name="_pgvcl-costal_pgvcl_JND - 5_dnthl Feb-09" xfId="6535"/>
    <cellStyle name="_pgvcl-costal_PGVCL-_JND - 5_dnthl Feb-09" xfId="6536"/>
    <cellStyle name="_pgvcl-costal_pgvcl_JND - 5_dnthl Feb-09 2" xfId="6537"/>
    <cellStyle name="_pgvcl-costal_PGVCL-_JND - 5_dnthl Feb-09 2" xfId="6538"/>
    <cellStyle name="_pgvcl-costal_pgvcl_JND - 5_HOD 16-04-09 Transformer" xfId="6539"/>
    <cellStyle name="_pgvcl-costal_PGVCL-_JND - 5_HOD 16-04-09 Transformer" xfId="6540"/>
    <cellStyle name="_pgvcl-costal_pgvcl_JND - 5_HOD 16-04-09 Transformer 2" xfId="6541"/>
    <cellStyle name="_pgvcl-costal_PGVCL-_JND - 5_HOD 16-04-09 Transformer 2" xfId="6542"/>
    <cellStyle name="_pgvcl-costal_pgvcl_JND - 5_HOD 16-04-09 Transformer 2 10" xfId="6543"/>
    <cellStyle name="_pgvcl-costal_PGVCL-_JND - 5_HOD 16-04-09 Transformer 2 10" xfId="6544"/>
    <cellStyle name="_pgvcl-costal_pgvcl_JND - 5_HOD 16-04-09 Transformer 2 2" xfId="6545"/>
    <cellStyle name="_pgvcl-costal_PGVCL-_JND - 5_HOD 16-04-09 Transformer 2 2" xfId="6546"/>
    <cellStyle name="_pgvcl-costal_pgvcl_JND - 5_HOD 16-04-09 Transformer 2 3" xfId="6547"/>
    <cellStyle name="_pgvcl-costal_PGVCL-_JND - 5_HOD 16-04-09 Transformer 2 3" xfId="6548"/>
    <cellStyle name="_pgvcl-costal_pgvcl_JND - 5_HOD 16-04-09 Transformer 2 4" xfId="6549"/>
    <cellStyle name="_pgvcl-costal_PGVCL-_JND - 5_HOD 16-04-09 Transformer 2 4" xfId="6550"/>
    <cellStyle name="_pgvcl-costal_pgvcl_JND - 5_HOD 16-04-09 Transformer 2 5" xfId="6551"/>
    <cellStyle name="_pgvcl-costal_PGVCL-_JND - 5_HOD 16-04-09 Transformer 2 5" xfId="6552"/>
    <cellStyle name="_pgvcl-costal_pgvcl_JND - 5_HOD 16-04-09 Transformer 2 6" xfId="6553"/>
    <cellStyle name="_pgvcl-costal_PGVCL-_JND - 5_HOD 16-04-09 Transformer 2 6" xfId="6554"/>
    <cellStyle name="_pgvcl-costal_pgvcl_JND - 5_HOD 16-04-09 Transformer 2 7" xfId="6555"/>
    <cellStyle name="_pgvcl-costal_PGVCL-_JND - 5_HOD 16-04-09 Transformer 2 7" xfId="6556"/>
    <cellStyle name="_pgvcl-costal_pgvcl_JND - 5_HOD 16-04-09 Transformer 2 8" xfId="6557"/>
    <cellStyle name="_pgvcl-costal_PGVCL-_JND - 5_HOD 16-04-09 Transformer 2 8" xfId="6558"/>
    <cellStyle name="_pgvcl-costal_pgvcl_JND - 5_HOD 16-04-09 Transformer 2 9" xfId="6559"/>
    <cellStyle name="_pgvcl-costal_PGVCL-_JND - 5_HOD 16-04-09 Transformer 2 9" xfId="6560"/>
    <cellStyle name="_pgvcl-costal_pgvcl_JND - 5_HOD 16-04-09 Transformer 3" xfId="6561"/>
    <cellStyle name="_pgvcl-costal_PGVCL-_JND - 5_HOD 16-04-09 Transformer 3" xfId="6562"/>
    <cellStyle name="_pgvcl-costal_pgvcl_JND - 5_HOD 16-04-09 Transformer 3 10" xfId="6563"/>
    <cellStyle name="_pgvcl-costal_PGVCL-_JND - 5_HOD 16-04-09 Transformer 3 10" xfId="6564"/>
    <cellStyle name="_pgvcl-costal_pgvcl_JND - 5_HOD 16-04-09 Transformer 3 2" xfId="6565"/>
    <cellStyle name="_pgvcl-costal_PGVCL-_JND - 5_HOD 16-04-09 Transformer 3 2" xfId="6566"/>
    <cellStyle name="_pgvcl-costal_pgvcl_JND - 5_HOD 16-04-09 Transformer 3 3" xfId="6567"/>
    <cellStyle name="_pgvcl-costal_PGVCL-_JND - 5_HOD 16-04-09 Transformer 3 3" xfId="6568"/>
    <cellStyle name="_pgvcl-costal_pgvcl_JND - 5_HOD 16-04-09 Transformer 3 4" xfId="6569"/>
    <cellStyle name="_pgvcl-costal_PGVCL-_JND - 5_HOD 16-04-09 Transformer 3 4" xfId="6570"/>
    <cellStyle name="_pgvcl-costal_pgvcl_JND - 5_HOD 16-04-09 Transformer 3 5" xfId="6571"/>
    <cellStyle name="_pgvcl-costal_PGVCL-_JND - 5_HOD 16-04-09 Transformer 3 5" xfId="6572"/>
    <cellStyle name="_pgvcl-costal_pgvcl_JND - 5_HOD 16-04-09 Transformer 3 6" xfId="6573"/>
    <cellStyle name="_pgvcl-costal_PGVCL-_JND - 5_HOD 16-04-09 Transformer 3 6" xfId="6574"/>
    <cellStyle name="_pgvcl-costal_pgvcl_JND - 5_HOD 16-04-09 Transformer 3 7" xfId="6575"/>
    <cellStyle name="_pgvcl-costal_PGVCL-_JND - 5_HOD 16-04-09 Transformer 3 7" xfId="6576"/>
    <cellStyle name="_pgvcl-costal_pgvcl_JND - 5_HOD 16-04-09 Transformer 3 8" xfId="6577"/>
    <cellStyle name="_pgvcl-costal_PGVCL-_JND - 5_HOD 16-04-09 Transformer 3 8" xfId="6578"/>
    <cellStyle name="_pgvcl-costal_pgvcl_JND - 5_HOD 16-04-09 Transformer 3 9" xfId="6579"/>
    <cellStyle name="_pgvcl-costal_PGVCL-_JND - 5_HOD 16-04-09 Transformer 3 9" xfId="6580"/>
    <cellStyle name="_pgvcl-costal_pgvcl_JND - 5_HOD 16-04-09 Transformer 4" xfId="6581"/>
    <cellStyle name="_pgvcl-costal_PGVCL-_JND - 5_HOD 16-04-09 Transformer 4" xfId="6582"/>
    <cellStyle name="_pgvcl-costal_pgvcl_JND - 5_HOD 16-04-09 Transformer 4 10" xfId="6583"/>
    <cellStyle name="_pgvcl-costal_PGVCL-_JND - 5_HOD 16-04-09 Transformer 4 10" xfId="6584"/>
    <cellStyle name="_pgvcl-costal_pgvcl_JND - 5_HOD 16-04-09 Transformer 4 2" xfId="6585"/>
    <cellStyle name="_pgvcl-costal_PGVCL-_JND - 5_HOD 16-04-09 Transformer 4 2" xfId="6586"/>
    <cellStyle name="_pgvcl-costal_pgvcl_JND - 5_HOD 16-04-09 Transformer 4 3" xfId="6587"/>
    <cellStyle name="_pgvcl-costal_PGVCL-_JND - 5_HOD 16-04-09 Transformer 4 3" xfId="6588"/>
    <cellStyle name="_pgvcl-costal_pgvcl_JND - 5_HOD 16-04-09 Transformer 4 4" xfId="6589"/>
    <cellStyle name="_pgvcl-costal_PGVCL-_JND - 5_HOD 16-04-09 Transformer 4 4" xfId="6590"/>
    <cellStyle name="_pgvcl-costal_pgvcl_JND - 5_HOD 16-04-09 Transformer 4 5" xfId="6591"/>
    <cellStyle name="_pgvcl-costal_PGVCL-_JND - 5_HOD 16-04-09 Transformer 4 5" xfId="6592"/>
    <cellStyle name="_pgvcl-costal_pgvcl_JND - 5_HOD 16-04-09 Transformer 4 6" xfId="6593"/>
    <cellStyle name="_pgvcl-costal_PGVCL-_JND - 5_HOD 16-04-09 Transformer 4 6" xfId="6594"/>
    <cellStyle name="_pgvcl-costal_pgvcl_JND - 5_HOD 16-04-09 Transformer 4 7" xfId="6595"/>
    <cellStyle name="_pgvcl-costal_PGVCL-_JND - 5_HOD 16-04-09 Transformer 4 7" xfId="6596"/>
    <cellStyle name="_pgvcl-costal_pgvcl_JND - 5_HOD 16-04-09 Transformer 4 8" xfId="6597"/>
    <cellStyle name="_pgvcl-costal_PGVCL-_JND - 5_HOD 16-04-09 Transformer 4 8" xfId="6598"/>
    <cellStyle name="_pgvcl-costal_pgvcl_JND - 5_HOD 16-04-09 Transformer 4 9" xfId="6599"/>
    <cellStyle name="_pgvcl-costal_PGVCL-_JND - 5_HOD 16-04-09 Transformer 4 9" xfId="6600"/>
    <cellStyle name="_pgvcl-costal_pgvcl_JND - 5_HOD 16-04-09 Transformer 5" xfId="6601"/>
    <cellStyle name="_pgvcl-costal_PGVCL-_JND - 5_HOD 16-04-09 Transformer 5" xfId="6602"/>
    <cellStyle name="_pgvcl-costal_pgvcl_JND - 5_HOD 16-04-09 Transformer 5 10" xfId="6603"/>
    <cellStyle name="_pgvcl-costal_PGVCL-_JND - 5_HOD 16-04-09 Transformer 5 10" xfId="6604"/>
    <cellStyle name="_pgvcl-costal_pgvcl_JND - 5_HOD 16-04-09 Transformer 5 2" xfId="6605"/>
    <cellStyle name="_pgvcl-costal_PGVCL-_JND - 5_HOD 16-04-09 Transformer 5 2" xfId="6606"/>
    <cellStyle name="_pgvcl-costal_pgvcl_JND - 5_HOD 16-04-09 Transformer 5 3" xfId="6607"/>
    <cellStyle name="_pgvcl-costal_PGVCL-_JND - 5_HOD 16-04-09 Transformer 5 3" xfId="6608"/>
    <cellStyle name="_pgvcl-costal_pgvcl_JND - 5_HOD 16-04-09 Transformer 5 4" xfId="6609"/>
    <cellStyle name="_pgvcl-costal_PGVCL-_JND - 5_HOD 16-04-09 Transformer 5 4" xfId="6610"/>
    <cellStyle name="_pgvcl-costal_pgvcl_JND - 5_HOD 16-04-09 Transformer 5 5" xfId="6611"/>
    <cellStyle name="_pgvcl-costal_PGVCL-_JND - 5_HOD 16-04-09 Transformer 5 5" xfId="6612"/>
    <cellStyle name="_pgvcl-costal_pgvcl_JND - 5_HOD 16-04-09 Transformer 5 6" xfId="6613"/>
    <cellStyle name="_pgvcl-costal_PGVCL-_JND - 5_HOD 16-04-09 Transformer 5 6" xfId="6614"/>
    <cellStyle name="_pgvcl-costal_pgvcl_JND - 5_HOD 16-04-09 Transformer 5 7" xfId="6615"/>
    <cellStyle name="_pgvcl-costal_PGVCL-_JND - 5_HOD 16-04-09 Transformer 5 7" xfId="6616"/>
    <cellStyle name="_pgvcl-costal_pgvcl_JND - 5_HOD 16-04-09 Transformer 5 8" xfId="6617"/>
    <cellStyle name="_pgvcl-costal_PGVCL-_JND - 5_HOD 16-04-09 Transformer 5 8" xfId="6618"/>
    <cellStyle name="_pgvcl-costal_pgvcl_JND - 5_HOD 16-04-09 Transformer 5 9" xfId="6619"/>
    <cellStyle name="_pgvcl-costal_PGVCL-_JND - 5_HOD 16-04-09 Transformer 5 9" xfId="6620"/>
    <cellStyle name="_pgvcl-costal_pgvcl_JND - 5_HOD 16-04-09 Transformer 6" xfId="6621"/>
    <cellStyle name="_pgvcl-costal_PGVCL-_JND - 5_HOD 16-04-09 Transformer 6" xfId="6622"/>
    <cellStyle name="_pgvcl-costal_pgvcl_JND - 5_HOD 16-04-09 Transformer 6 10" xfId="6623"/>
    <cellStyle name="_pgvcl-costal_PGVCL-_JND - 5_HOD 16-04-09 Transformer 6 10" xfId="6624"/>
    <cellStyle name="_pgvcl-costal_pgvcl_JND - 5_HOD 16-04-09 Transformer 6 2" xfId="6625"/>
    <cellStyle name="_pgvcl-costal_PGVCL-_JND - 5_HOD 16-04-09 Transformer 6 2" xfId="6626"/>
    <cellStyle name="_pgvcl-costal_pgvcl_JND - 5_HOD 16-04-09 Transformer 6 3" xfId="6627"/>
    <cellStyle name="_pgvcl-costal_PGVCL-_JND - 5_HOD 16-04-09 Transformer 6 3" xfId="6628"/>
    <cellStyle name="_pgvcl-costal_pgvcl_JND - 5_HOD 16-04-09 Transformer 6 4" xfId="6629"/>
    <cellStyle name="_pgvcl-costal_PGVCL-_JND - 5_HOD 16-04-09 Transformer 6 4" xfId="6630"/>
    <cellStyle name="_pgvcl-costal_pgvcl_JND - 5_HOD 16-04-09 Transformer 6 5" xfId="6631"/>
    <cellStyle name="_pgvcl-costal_PGVCL-_JND - 5_HOD 16-04-09 Transformer 6 5" xfId="6632"/>
    <cellStyle name="_pgvcl-costal_pgvcl_JND - 5_HOD 16-04-09 Transformer 6 6" xfId="6633"/>
    <cellStyle name="_pgvcl-costal_PGVCL-_JND - 5_HOD 16-04-09 Transformer 6 6" xfId="6634"/>
    <cellStyle name="_pgvcl-costal_pgvcl_JND - 5_HOD 16-04-09 Transformer 6 7" xfId="6635"/>
    <cellStyle name="_pgvcl-costal_PGVCL-_JND - 5_HOD 16-04-09 Transformer 6 7" xfId="6636"/>
    <cellStyle name="_pgvcl-costal_pgvcl_JND - 5_HOD 16-04-09 Transformer 6 8" xfId="6637"/>
    <cellStyle name="_pgvcl-costal_PGVCL-_JND - 5_HOD 16-04-09 Transformer 6 8" xfId="6638"/>
    <cellStyle name="_pgvcl-costal_pgvcl_JND - 5_HOD 16-04-09 Transformer 6 9" xfId="6639"/>
    <cellStyle name="_pgvcl-costal_PGVCL-_JND - 5_HOD 16-04-09 Transformer 6 9" xfId="6640"/>
    <cellStyle name="_pgvcl-costal_pgvcl_JND - 5_HOD 16-04-09 Transformer 7" xfId="6641"/>
    <cellStyle name="_pgvcl-costal_PGVCL-_JND - 5_HOD 16-04-09 Transformer 7" xfId="6642"/>
    <cellStyle name="_pgvcl-costal_pgvcl_JND - 5_HOD 16-04-09 Transformer 7 10" xfId="6643"/>
    <cellStyle name="_pgvcl-costal_PGVCL-_JND - 5_HOD 16-04-09 Transformer 7 10" xfId="6644"/>
    <cellStyle name="_pgvcl-costal_pgvcl_JND - 5_HOD 16-04-09 Transformer 7 2" xfId="6645"/>
    <cellStyle name="_pgvcl-costal_PGVCL-_JND - 5_HOD 16-04-09 Transformer 7 2" xfId="6646"/>
    <cellStyle name="_pgvcl-costal_pgvcl_JND - 5_HOD 16-04-09 Transformer 7 3" xfId="6647"/>
    <cellStyle name="_pgvcl-costal_PGVCL-_JND - 5_HOD 16-04-09 Transformer 7 3" xfId="6648"/>
    <cellStyle name="_pgvcl-costal_pgvcl_JND - 5_HOD 16-04-09 Transformer 7 4" xfId="6649"/>
    <cellStyle name="_pgvcl-costal_PGVCL-_JND - 5_HOD 16-04-09 Transformer 7 4" xfId="6650"/>
    <cellStyle name="_pgvcl-costal_pgvcl_JND - 5_HOD 16-04-09 Transformer 7 5" xfId="6651"/>
    <cellStyle name="_pgvcl-costal_PGVCL-_JND - 5_HOD 16-04-09 Transformer 7 5" xfId="6652"/>
    <cellStyle name="_pgvcl-costal_pgvcl_JND - 5_HOD 16-04-09 Transformer 7 6" xfId="6653"/>
    <cellStyle name="_pgvcl-costal_PGVCL-_JND - 5_HOD 16-04-09 Transformer 7 6" xfId="6654"/>
    <cellStyle name="_pgvcl-costal_pgvcl_JND - 5_HOD 16-04-09 Transformer 7 7" xfId="6655"/>
    <cellStyle name="_pgvcl-costal_PGVCL-_JND - 5_HOD 16-04-09 Transformer 7 7" xfId="6656"/>
    <cellStyle name="_pgvcl-costal_pgvcl_JND - 5_HOD 16-04-09 Transformer 7 8" xfId="6657"/>
    <cellStyle name="_pgvcl-costal_PGVCL-_JND - 5_HOD 16-04-09 Transformer 7 8" xfId="6658"/>
    <cellStyle name="_pgvcl-costal_pgvcl_JND - 5_HOD 16-04-09 Transformer 7 9" xfId="6659"/>
    <cellStyle name="_pgvcl-costal_PGVCL-_JND - 5_HOD 16-04-09 Transformer 7 9" xfId="6660"/>
    <cellStyle name="_pgvcl-costal_pgvcl_JND - 5_HOD 16-04-09 Transformer 8" xfId="6661"/>
    <cellStyle name="_pgvcl-costal_PGVCL-_JND - 5_HOD 16-04-09 Transformer 8" xfId="6662"/>
    <cellStyle name="_pgvcl-costal_pgvcl_JND - 5_JGYssss" xfId="6663"/>
    <cellStyle name="_pgvcl-costal_PGVCL-_JND - 5_JGYssss" xfId="6664"/>
    <cellStyle name="_pgvcl-costal_pgvcl_JND - 5_JGYssss 2" xfId="6665"/>
    <cellStyle name="_pgvcl-costal_PGVCL-_JND - 5_JGYssss 2" xfId="6666"/>
    <cellStyle name="_pgvcl-costal_pgvcl_JND - 5_JGYssss 2 10" xfId="6667"/>
    <cellStyle name="_pgvcl-costal_PGVCL-_JND - 5_JGYssss 2 10" xfId="6668"/>
    <cellStyle name="_pgvcl-costal_pgvcl_JND - 5_JGYssss 2 2" xfId="6669"/>
    <cellStyle name="_pgvcl-costal_PGVCL-_JND - 5_JGYssss 2 2" xfId="6670"/>
    <cellStyle name="_pgvcl-costal_pgvcl_JND - 5_JGYssss 2 3" xfId="6671"/>
    <cellStyle name="_pgvcl-costal_PGVCL-_JND - 5_JGYssss 2 3" xfId="6672"/>
    <cellStyle name="_pgvcl-costal_pgvcl_JND - 5_JGYssss 2 4" xfId="6673"/>
    <cellStyle name="_pgvcl-costal_PGVCL-_JND - 5_JGYssss 2 4" xfId="6674"/>
    <cellStyle name="_pgvcl-costal_pgvcl_JND - 5_JGYssss 2 5" xfId="6675"/>
    <cellStyle name="_pgvcl-costal_PGVCL-_JND - 5_JGYssss 2 5" xfId="6676"/>
    <cellStyle name="_pgvcl-costal_pgvcl_JND - 5_JGYssss 2 6" xfId="6677"/>
    <cellStyle name="_pgvcl-costal_PGVCL-_JND - 5_JGYssss 2 6" xfId="6678"/>
    <cellStyle name="_pgvcl-costal_pgvcl_JND - 5_JGYssss 2 7" xfId="6679"/>
    <cellStyle name="_pgvcl-costal_PGVCL-_JND - 5_JGYssss 2 7" xfId="6680"/>
    <cellStyle name="_pgvcl-costal_pgvcl_JND - 5_JGYssss 2 8" xfId="6681"/>
    <cellStyle name="_pgvcl-costal_PGVCL-_JND - 5_JGYssss 2 8" xfId="6682"/>
    <cellStyle name="_pgvcl-costal_pgvcl_JND - 5_JGYssss 2 9" xfId="6683"/>
    <cellStyle name="_pgvcl-costal_PGVCL-_JND - 5_JGYssss 2 9" xfId="6684"/>
    <cellStyle name="_pgvcl-costal_pgvcl_JND - 5_JGYssss 3" xfId="6685"/>
    <cellStyle name="_pgvcl-costal_PGVCL-_JND - 5_JGYssss 3" xfId="6686"/>
    <cellStyle name="_pgvcl-costal_pgvcl_JND - 5_JGYssss 3 10" xfId="6687"/>
    <cellStyle name="_pgvcl-costal_PGVCL-_JND - 5_JGYssss 3 10" xfId="6688"/>
    <cellStyle name="_pgvcl-costal_pgvcl_JND - 5_JGYssss 3 2" xfId="6689"/>
    <cellStyle name="_pgvcl-costal_PGVCL-_JND - 5_JGYssss 3 2" xfId="6690"/>
    <cellStyle name="_pgvcl-costal_pgvcl_JND - 5_JGYssss 3 3" xfId="6691"/>
    <cellStyle name="_pgvcl-costal_PGVCL-_JND - 5_JGYssss 3 3" xfId="6692"/>
    <cellStyle name="_pgvcl-costal_pgvcl_JND - 5_JGYssss 3 4" xfId="6693"/>
    <cellStyle name="_pgvcl-costal_PGVCL-_JND - 5_JGYssss 3 4" xfId="6694"/>
    <cellStyle name="_pgvcl-costal_pgvcl_JND - 5_JGYssss 3 5" xfId="6695"/>
    <cellStyle name="_pgvcl-costal_PGVCL-_JND - 5_JGYssss 3 5" xfId="6696"/>
    <cellStyle name="_pgvcl-costal_pgvcl_JND - 5_JGYssss 3 6" xfId="6697"/>
    <cellStyle name="_pgvcl-costal_PGVCL-_JND - 5_JGYssss 3 6" xfId="6698"/>
    <cellStyle name="_pgvcl-costal_pgvcl_JND - 5_JGYssss 3 7" xfId="6699"/>
    <cellStyle name="_pgvcl-costal_PGVCL-_JND - 5_JGYssss 3 7" xfId="6700"/>
    <cellStyle name="_pgvcl-costal_pgvcl_JND - 5_JGYssss 3 8" xfId="6701"/>
    <cellStyle name="_pgvcl-costal_PGVCL-_JND - 5_JGYssss 3 8" xfId="6702"/>
    <cellStyle name="_pgvcl-costal_pgvcl_JND - 5_JGYssss 3 9" xfId="6703"/>
    <cellStyle name="_pgvcl-costal_PGVCL-_JND - 5_JGYssss 3 9" xfId="6704"/>
    <cellStyle name="_pgvcl-costal_pgvcl_JND - 5_JGYssss 4" xfId="6705"/>
    <cellStyle name="_pgvcl-costal_PGVCL-_JND - 5_JGYssss 4" xfId="6706"/>
    <cellStyle name="_pgvcl-costal_pgvcl_JND - 5_JGYssss 4 10" xfId="6707"/>
    <cellStyle name="_pgvcl-costal_PGVCL-_JND - 5_JGYssss 4 10" xfId="6708"/>
    <cellStyle name="_pgvcl-costal_pgvcl_JND - 5_JGYssss 4 2" xfId="6709"/>
    <cellStyle name="_pgvcl-costal_PGVCL-_JND - 5_JGYssss 4 2" xfId="6710"/>
    <cellStyle name="_pgvcl-costal_pgvcl_JND - 5_JGYssss 4 3" xfId="6711"/>
    <cellStyle name="_pgvcl-costal_PGVCL-_JND - 5_JGYssss 4 3" xfId="6712"/>
    <cellStyle name="_pgvcl-costal_pgvcl_JND - 5_JGYssss 4 4" xfId="6713"/>
    <cellStyle name="_pgvcl-costal_PGVCL-_JND - 5_JGYssss 4 4" xfId="6714"/>
    <cellStyle name="_pgvcl-costal_pgvcl_JND - 5_JGYssss 4 5" xfId="6715"/>
    <cellStyle name="_pgvcl-costal_PGVCL-_JND - 5_JGYssss 4 5" xfId="6716"/>
    <cellStyle name="_pgvcl-costal_pgvcl_JND - 5_JGYssss 4 6" xfId="6717"/>
    <cellStyle name="_pgvcl-costal_PGVCL-_JND - 5_JGYssss 4 6" xfId="6718"/>
    <cellStyle name="_pgvcl-costal_pgvcl_JND - 5_JGYssss 4 7" xfId="6719"/>
    <cellStyle name="_pgvcl-costal_PGVCL-_JND - 5_JGYssss 4 7" xfId="6720"/>
    <cellStyle name="_pgvcl-costal_pgvcl_JND - 5_JGYssss 4 8" xfId="6721"/>
    <cellStyle name="_pgvcl-costal_PGVCL-_JND - 5_JGYssss 4 8" xfId="6722"/>
    <cellStyle name="_pgvcl-costal_pgvcl_JND - 5_JGYssss 4 9" xfId="6723"/>
    <cellStyle name="_pgvcl-costal_PGVCL-_JND - 5_JGYssss 4 9" xfId="6724"/>
    <cellStyle name="_pgvcl-costal_pgvcl_JND - 5_JGYssss 5" xfId="6725"/>
    <cellStyle name="_pgvcl-costal_PGVCL-_JND - 5_JGYssss 5" xfId="6726"/>
    <cellStyle name="_pgvcl-costal_pgvcl_JND - 5_JGYssss 5 10" xfId="6727"/>
    <cellStyle name="_pgvcl-costal_PGVCL-_JND - 5_JGYssss 5 10" xfId="6728"/>
    <cellStyle name="_pgvcl-costal_pgvcl_JND - 5_JGYssss 5 2" xfId="6729"/>
    <cellStyle name="_pgvcl-costal_PGVCL-_JND - 5_JGYssss 5 2" xfId="6730"/>
    <cellStyle name="_pgvcl-costal_pgvcl_JND - 5_JGYssss 5 3" xfId="6731"/>
    <cellStyle name="_pgvcl-costal_PGVCL-_JND - 5_JGYssss 5 3" xfId="6732"/>
    <cellStyle name="_pgvcl-costal_pgvcl_JND - 5_JGYssss 5 4" xfId="6733"/>
    <cellStyle name="_pgvcl-costal_PGVCL-_JND - 5_JGYssss 5 4" xfId="6734"/>
    <cellStyle name="_pgvcl-costal_pgvcl_JND - 5_JGYssss 5 5" xfId="6735"/>
    <cellStyle name="_pgvcl-costal_PGVCL-_JND - 5_JGYssss 5 5" xfId="6736"/>
    <cellStyle name="_pgvcl-costal_pgvcl_JND - 5_JGYssss 5 6" xfId="6737"/>
    <cellStyle name="_pgvcl-costal_PGVCL-_JND - 5_JGYssss 5 6" xfId="6738"/>
    <cellStyle name="_pgvcl-costal_pgvcl_JND - 5_JGYssss 5 7" xfId="6739"/>
    <cellStyle name="_pgvcl-costal_PGVCL-_JND - 5_JGYssss 5 7" xfId="6740"/>
    <cellStyle name="_pgvcl-costal_pgvcl_JND - 5_JGYssss 5 8" xfId="6741"/>
    <cellStyle name="_pgvcl-costal_PGVCL-_JND - 5_JGYssss 5 8" xfId="6742"/>
    <cellStyle name="_pgvcl-costal_pgvcl_JND - 5_JGYssss 5 9" xfId="6743"/>
    <cellStyle name="_pgvcl-costal_PGVCL-_JND - 5_JGYssss 5 9" xfId="6744"/>
    <cellStyle name="_pgvcl-costal_pgvcl_JND - 5_JGYssss 6" xfId="6745"/>
    <cellStyle name="_pgvcl-costal_PGVCL-_JND - 5_JGYssss 6" xfId="6746"/>
    <cellStyle name="_pgvcl-costal_pgvcl_JND - 5_JGYssss 6 10" xfId="6747"/>
    <cellStyle name="_pgvcl-costal_PGVCL-_JND - 5_JGYssss 6 10" xfId="6748"/>
    <cellStyle name="_pgvcl-costal_pgvcl_JND - 5_JGYssss 6 2" xfId="6749"/>
    <cellStyle name="_pgvcl-costal_PGVCL-_JND - 5_JGYssss 6 2" xfId="6750"/>
    <cellStyle name="_pgvcl-costal_pgvcl_JND - 5_JGYssss 6 3" xfId="6751"/>
    <cellStyle name="_pgvcl-costal_PGVCL-_JND - 5_JGYssss 6 3" xfId="6752"/>
    <cellStyle name="_pgvcl-costal_pgvcl_JND - 5_JGYssss 6 4" xfId="6753"/>
    <cellStyle name="_pgvcl-costal_PGVCL-_JND - 5_JGYssss 6 4" xfId="6754"/>
    <cellStyle name="_pgvcl-costal_pgvcl_JND - 5_JGYssss 6 5" xfId="6755"/>
    <cellStyle name="_pgvcl-costal_PGVCL-_JND - 5_JGYssss 6 5" xfId="6756"/>
    <cellStyle name="_pgvcl-costal_pgvcl_JND - 5_JGYssss 6 6" xfId="6757"/>
    <cellStyle name="_pgvcl-costal_PGVCL-_JND - 5_JGYssss 6 6" xfId="6758"/>
    <cellStyle name="_pgvcl-costal_pgvcl_JND - 5_JGYssss 6 7" xfId="6759"/>
    <cellStyle name="_pgvcl-costal_PGVCL-_JND - 5_JGYssss 6 7" xfId="6760"/>
    <cellStyle name="_pgvcl-costal_pgvcl_JND - 5_JGYssss 6 8" xfId="6761"/>
    <cellStyle name="_pgvcl-costal_PGVCL-_JND - 5_JGYssss 6 8" xfId="6762"/>
    <cellStyle name="_pgvcl-costal_pgvcl_JND - 5_JGYssss 6 9" xfId="6763"/>
    <cellStyle name="_pgvcl-costal_PGVCL-_JND - 5_JGYssss 6 9" xfId="6764"/>
    <cellStyle name="_pgvcl-costal_pgvcl_JND - 5_JGYssss 7" xfId="6765"/>
    <cellStyle name="_pgvcl-costal_PGVCL-_JND - 5_JGYssss 7" xfId="6766"/>
    <cellStyle name="_pgvcl-costal_pgvcl_JND - 5_JGYssss 7 10" xfId="6767"/>
    <cellStyle name="_pgvcl-costal_PGVCL-_JND - 5_JGYssss 7 10" xfId="6768"/>
    <cellStyle name="_pgvcl-costal_pgvcl_JND - 5_JGYssss 7 2" xfId="6769"/>
    <cellStyle name="_pgvcl-costal_PGVCL-_JND - 5_JGYssss 7 2" xfId="6770"/>
    <cellStyle name="_pgvcl-costal_pgvcl_JND - 5_JGYssss 7 3" xfId="6771"/>
    <cellStyle name="_pgvcl-costal_PGVCL-_JND - 5_JGYssss 7 3" xfId="6772"/>
    <cellStyle name="_pgvcl-costal_pgvcl_JND - 5_JGYssss 7 4" xfId="6773"/>
    <cellStyle name="_pgvcl-costal_PGVCL-_JND - 5_JGYssss 7 4" xfId="6774"/>
    <cellStyle name="_pgvcl-costal_pgvcl_JND - 5_JGYssss 7 5" xfId="6775"/>
    <cellStyle name="_pgvcl-costal_PGVCL-_JND - 5_JGYssss 7 5" xfId="6776"/>
    <cellStyle name="_pgvcl-costal_pgvcl_JND - 5_JGYssss 7 6" xfId="6777"/>
    <cellStyle name="_pgvcl-costal_PGVCL-_JND - 5_JGYssss 7 6" xfId="6778"/>
    <cellStyle name="_pgvcl-costal_pgvcl_JND - 5_JGYssss 7 7" xfId="6779"/>
    <cellStyle name="_pgvcl-costal_PGVCL-_JND - 5_JGYssss 7 7" xfId="6780"/>
    <cellStyle name="_pgvcl-costal_pgvcl_JND - 5_JGYssss 7 8" xfId="6781"/>
    <cellStyle name="_pgvcl-costal_PGVCL-_JND - 5_JGYssss 7 8" xfId="6782"/>
    <cellStyle name="_pgvcl-costal_pgvcl_JND - 5_JGYssss 7 9" xfId="6783"/>
    <cellStyle name="_pgvcl-costal_PGVCL-_JND - 5_JGYssss 7 9" xfId="6784"/>
    <cellStyle name="_pgvcl-costal_pgvcl_JND - 5_JGYssss 8" xfId="6785"/>
    <cellStyle name="_pgvcl-costal_PGVCL-_JND - 5_JGYssss 8" xfId="6786"/>
    <cellStyle name="_pgvcl-costal_pgvcl_JND - 5_New MIS Sheets" xfId="6787"/>
    <cellStyle name="_pgvcl-costal_PGVCL-_JND - 5_New MIS Sheets" xfId="6788"/>
    <cellStyle name="_pgvcl-costal_pgvcl_JND - 5_New MIS Sheets 2" xfId="6789"/>
    <cellStyle name="_pgvcl-costal_PGVCL-_JND - 5_New MIS Sheets 2" xfId="6790"/>
    <cellStyle name="_pgvcl-costal_pgvcl_JND - 5_New MIS Sheets 2 10" xfId="6791"/>
    <cellStyle name="_pgvcl-costal_PGVCL-_JND - 5_New MIS Sheets 2 10" xfId="6792"/>
    <cellStyle name="_pgvcl-costal_pgvcl_JND - 5_New MIS Sheets 2 2" xfId="6793"/>
    <cellStyle name="_pgvcl-costal_PGVCL-_JND - 5_New MIS Sheets 2 2" xfId="6794"/>
    <cellStyle name="_pgvcl-costal_pgvcl_JND - 5_New MIS Sheets 2 3" xfId="6795"/>
    <cellStyle name="_pgvcl-costal_PGVCL-_JND - 5_New MIS Sheets 2 3" xfId="6796"/>
    <cellStyle name="_pgvcl-costal_pgvcl_JND - 5_New MIS Sheets 2 4" xfId="6797"/>
    <cellStyle name="_pgvcl-costal_PGVCL-_JND - 5_New MIS Sheets 2 4" xfId="6798"/>
    <cellStyle name="_pgvcl-costal_pgvcl_JND - 5_New MIS Sheets 2 5" xfId="6799"/>
    <cellStyle name="_pgvcl-costal_PGVCL-_JND - 5_New MIS Sheets 2 5" xfId="6800"/>
    <cellStyle name="_pgvcl-costal_pgvcl_JND - 5_New MIS Sheets 2 6" xfId="6801"/>
    <cellStyle name="_pgvcl-costal_PGVCL-_JND - 5_New MIS Sheets 2 6" xfId="6802"/>
    <cellStyle name="_pgvcl-costal_pgvcl_JND - 5_New MIS Sheets 2 7" xfId="6803"/>
    <cellStyle name="_pgvcl-costal_PGVCL-_JND - 5_New MIS Sheets 2 7" xfId="6804"/>
    <cellStyle name="_pgvcl-costal_pgvcl_JND - 5_New MIS Sheets 2 8" xfId="6805"/>
    <cellStyle name="_pgvcl-costal_PGVCL-_JND - 5_New MIS Sheets 2 8" xfId="6806"/>
    <cellStyle name="_pgvcl-costal_pgvcl_JND - 5_New MIS Sheets 2 9" xfId="6807"/>
    <cellStyle name="_pgvcl-costal_PGVCL-_JND - 5_New MIS Sheets 2 9" xfId="6808"/>
    <cellStyle name="_pgvcl-costal_pgvcl_JND - 5_New MIS Sheets 3" xfId="6809"/>
    <cellStyle name="_pgvcl-costal_PGVCL-_JND - 5_New MIS Sheets 3" xfId="6810"/>
    <cellStyle name="_pgvcl-costal_pgvcl_JND - 5_New MIS Sheets 3 10" xfId="6811"/>
    <cellStyle name="_pgvcl-costal_PGVCL-_JND - 5_New MIS Sheets 3 10" xfId="6812"/>
    <cellStyle name="_pgvcl-costal_pgvcl_JND - 5_New MIS Sheets 3 2" xfId="6813"/>
    <cellStyle name="_pgvcl-costal_PGVCL-_JND - 5_New MIS Sheets 3 2" xfId="6814"/>
    <cellStyle name="_pgvcl-costal_pgvcl_JND - 5_New MIS Sheets 3 3" xfId="6815"/>
    <cellStyle name="_pgvcl-costal_PGVCL-_JND - 5_New MIS Sheets 3 3" xfId="6816"/>
    <cellStyle name="_pgvcl-costal_pgvcl_JND - 5_New MIS Sheets 3 4" xfId="6817"/>
    <cellStyle name="_pgvcl-costal_PGVCL-_JND - 5_New MIS Sheets 3 4" xfId="6818"/>
    <cellStyle name="_pgvcl-costal_pgvcl_JND - 5_New MIS Sheets 3 5" xfId="6819"/>
    <cellStyle name="_pgvcl-costal_PGVCL-_JND - 5_New MIS Sheets 3 5" xfId="6820"/>
    <cellStyle name="_pgvcl-costal_pgvcl_JND - 5_New MIS Sheets 3 6" xfId="6821"/>
    <cellStyle name="_pgvcl-costal_PGVCL-_JND - 5_New MIS Sheets 3 6" xfId="6822"/>
    <cellStyle name="_pgvcl-costal_pgvcl_JND - 5_New MIS Sheets 3 7" xfId="6823"/>
    <cellStyle name="_pgvcl-costal_PGVCL-_JND - 5_New MIS Sheets 3 7" xfId="6824"/>
    <cellStyle name="_pgvcl-costal_pgvcl_JND - 5_New MIS Sheets 3 8" xfId="6825"/>
    <cellStyle name="_pgvcl-costal_PGVCL-_JND - 5_New MIS Sheets 3 8" xfId="6826"/>
    <cellStyle name="_pgvcl-costal_pgvcl_JND - 5_New MIS Sheets 3 9" xfId="6827"/>
    <cellStyle name="_pgvcl-costal_PGVCL-_JND - 5_New MIS Sheets 3 9" xfId="6828"/>
    <cellStyle name="_pgvcl-costal_pgvcl_JND - 5_New MIS Sheets 4" xfId="6829"/>
    <cellStyle name="_pgvcl-costal_PGVCL-_JND - 5_New MIS Sheets 4" xfId="6830"/>
    <cellStyle name="_pgvcl-costal_pgvcl_JND - 5_New MIS Sheets 4 10" xfId="6831"/>
    <cellStyle name="_pgvcl-costal_PGVCL-_JND - 5_New MIS Sheets 4 10" xfId="6832"/>
    <cellStyle name="_pgvcl-costal_pgvcl_JND - 5_New MIS Sheets 4 2" xfId="6833"/>
    <cellStyle name="_pgvcl-costal_PGVCL-_JND - 5_New MIS Sheets 4 2" xfId="6834"/>
    <cellStyle name="_pgvcl-costal_pgvcl_JND - 5_New MIS Sheets 4 3" xfId="6835"/>
    <cellStyle name="_pgvcl-costal_PGVCL-_JND - 5_New MIS Sheets 4 3" xfId="6836"/>
    <cellStyle name="_pgvcl-costal_pgvcl_JND - 5_New MIS Sheets 4 4" xfId="6837"/>
    <cellStyle name="_pgvcl-costal_PGVCL-_JND - 5_New MIS Sheets 4 4" xfId="6838"/>
    <cellStyle name="_pgvcl-costal_pgvcl_JND - 5_New MIS Sheets 4 5" xfId="6839"/>
    <cellStyle name="_pgvcl-costal_PGVCL-_JND - 5_New MIS Sheets 4 5" xfId="6840"/>
    <cellStyle name="_pgvcl-costal_pgvcl_JND - 5_New MIS Sheets 4 6" xfId="6841"/>
    <cellStyle name="_pgvcl-costal_PGVCL-_JND - 5_New MIS Sheets 4 6" xfId="6842"/>
    <cellStyle name="_pgvcl-costal_pgvcl_JND - 5_New MIS Sheets 4 7" xfId="6843"/>
    <cellStyle name="_pgvcl-costal_PGVCL-_JND - 5_New MIS Sheets 4 7" xfId="6844"/>
    <cellStyle name="_pgvcl-costal_pgvcl_JND - 5_New MIS Sheets 4 8" xfId="6845"/>
    <cellStyle name="_pgvcl-costal_PGVCL-_JND - 5_New MIS Sheets 4 8" xfId="6846"/>
    <cellStyle name="_pgvcl-costal_pgvcl_JND - 5_New MIS Sheets 4 9" xfId="6847"/>
    <cellStyle name="_pgvcl-costal_PGVCL-_JND - 5_New MIS Sheets 4 9" xfId="6848"/>
    <cellStyle name="_pgvcl-costal_pgvcl_JND - 5_New MIS Sheets 5" xfId="6849"/>
    <cellStyle name="_pgvcl-costal_PGVCL-_JND - 5_New MIS Sheets 5" xfId="6850"/>
    <cellStyle name="_pgvcl-costal_pgvcl_JND - 5_New MIS Sheets 5 10" xfId="6851"/>
    <cellStyle name="_pgvcl-costal_PGVCL-_JND - 5_New MIS Sheets 5 10" xfId="6852"/>
    <cellStyle name="_pgvcl-costal_pgvcl_JND - 5_New MIS Sheets 5 2" xfId="6853"/>
    <cellStyle name="_pgvcl-costal_PGVCL-_JND - 5_New MIS Sheets 5 2" xfId="6854"/>
    <cellStyle name="_pgvcl-costal_pgvcl_JND - 5_New MIS Sheets 5 3" xfId="6855"/>
    <cellStyle name="_pgvcl-costal_PGVCL-_JND - 5_New MIS Sheets 5 3" xfId="6856"/>
    <cellStyle name="_pgvcl-costal_pgvcl_JND - 5_New MIS Sheets 5 4" xfId="6857"/>
    <cellStyle name="_pgvcl-costal_PGVCL-_JND - 5_New MIS Sheets 5 4" xfId="6858"/>
    <cellStyle name="_pgvcl-costal_pgvcl_JND - 5_New MIS Sheets 5 5" xfId="6859"/>
    <cellStyle name="_pgvcl-costal_PGVCL-_JND - 5_New MIS Sheets 5 5" xfId="6860"/>
    <cellStyle name="_pgvcl-costal_pgvcl_JND - 5_New MIS Sheets 5 6" xfId="6861"/>
    <cellStyle name="_pgvcl-costal_PGVCL-_JND - 5_New MIS Sheets 5 6" xfId="6862"/>
    <cellStyle name="_pgvcl-costal_pgvcl_JND - 5_New MIS Sheets 5 7" xfId="6863"/>
    <cellStyle name="_pgvcl-costal_PGVCL-_JND - 5_New MIS Sheets 5 7" xfId="6864"/>
    <cellStyle name="_pgvcl-costal_pgvcl_JND - 5_New MIS Sheets 5 8" xfId="6865"/>
    <cellStyle name="_pgvcl-costal_PGVCL-_JND - 5_New MIS Sheets 5 8" xfId="6866"/>
    <cellStyle name="_pgvcl-costal_pgvcl_JND - 5_New MIS Sheets 5 9" xfId="6867"/>
    <cellStyle name="_pgvcl-costal_PGVCL-_JND - 5_New MIS Sheets 5 9" xfId="6868"/>
    <cellStyle name="_pgvcl-costal_pgvcl_JND - 5_New MIS Sheets 6" xfId="6869"/>
    <cellStyle name="_pgvcl-costal_PGVCL-_JND - 5_New MIS Sheets 6" xfId="6870"/>
    <cellStyle name="_pgvcl-costal_pgvcl_JND - 5_New MIS Sheets 6 10" xfId="6871"/>
    <cellStyle name="_pgvcl-costal_PGVCL-_JND - 5_New MIS Sheets 6 10" xfId="6872"/>
    <cellStyle name="_pgvcl-costal_pgvcl_JND - 5_New MIS Sheets 6 2" xfId="6873"/>
    <cellStyle name="_pgvcl-costal_PGVCL-_JND - 5_New MIS Sheets 6 2" xfId="6874"/>
    <cellStyle name="_pgvcl-costal_pgvcl_JND - 5_New MIS Sheets 6 3" xfId="6875"/>
    <cellStyle name="_pgvcl-costal_PGVCL-_JND - 5_New MIS Sheets 6 3" xfId="6876"/>
    <cellStyle name="_pgvcl-costal_pgvcl_JND - 5_New MIS Sheets 6 4" xfId="6877"/>
    <cellStyle name="_pgvcl-costal_PGVCL-_JND - 5_New MIS Sheets 6 4" xfId="6878"/>
    <cellStyle name="_pgvcl-costal_pgvcl_JND - 5_New MIS Sheets 6 5" xfId="6879"/>
    <cellStyle name="_pgvcl-costal_PGVCL-_JND - 5_New MIS Sheets 6 5" xfId="6880"/>
    <cellStyle name="_pgvcl-costal_pgvcl_JND - 5_New MIS Sheets 6 6" xfId="6881"/>
    <cellStyle name="_pgvcl-costal_PGVCL-_JND - 5_New MIS Sheets 6 6" xfId="6882"/>
    <cellStyle name="_pgvcl-costal_pgvcl_JND - 5_New MIS Sheets 6 7" xfId="6883"/>
    <cellStyle name="_pgvcl-costal_PGVCL-_JND - 5_New MIS Sheets 6 7" xfId="6884"/>
    <cellStyle name="_pgvcl-costal_pgvcl_JND - 5_New MIS Sheets 6 8" xfId="6885"/>
    <cellStyle name="_pgvcl-costal_PGVCL-_JND - 5_New MIS Sheets 6 8" xfId="6886"/>
    <cellStyle name="_pgvcl-costal_pgvcl_JND - 5_New MIS Sheets 6 9" xfId="6887"/>
    <cellStyle name="_pgvcl-costal_PGVCL-_JND - 5_New MIS Sheets 6 9" xfId="6888"/>
    <cellStyle name="_pgvcl-costal_pgvcl_JND - 5_New MIS Sheets 7" xfId="6889"/>
    <cellStyle name="_pgvcl-costal_PGVCL-_JND - 5_New MIS Sheets 7" xfId="6890"/>
    <cellStyle name="_pgvcl-costal_pgvcl_JND - 5_New MIS Sheets 7 10" xfId="6891"/>
    <cellStyle name="_pgvcl-costal_PGVCL-_JND - 5_New MIS Sheets 7 10" xfId="6892"/>
    <cellStyle name="_pgvcl-costal_pgvcl_JND - 5_New MIS Sheets 7 2" xfId="6893"/>
    <cellStyle name="_pgvcl-costal_PGVCL-_JND - 5_New MIS Sheets 7 2" xfId="6894"/>
    <cellStyle name="_pgvcl-costal_pgvcl_JND - 5_New MIS Sheets 7 3" xfId="6895"/>
    <cellStyle name="_pgvcl-costal_PGVCL-_JND - 5_New MIS Sheets 7 3" xfId="6896"/>
    <cellStyle name="_pgvcl-costal_pgvcl_JND - 5_New MIS Sheets 7 4" xfId="6897"/>
    <cellStyle name="_pgvcl-costal_PGVCL-_JND - 5_New MIS Sheets 7 4" xfId="6898"/>
    <cellStyle name="_pgvcl-costal_pgvcl_JND - 5_New MIS Sheets 7 5" xfId="6899"/>
    <cellStyle name="_pgvcl-costal_PGVCL-_JND - 5_New MIS Sheets 7 5" xfId="6900"/>
    <cellStyle name="_pgvcl-costal_pgvcl_JND - 5_New MIS Sheets 7 6" xfId="6901"/>
    <cellStyle name="_pgvcl-costal_PGVCL-_JND - 5_New MIS Sheets 7 6" xfId="6902"/>
    <cellStyle name="_pgvcl-costal_pgvcl_JND - 5_New MIS Sheets 7 7" xfId="6903"/>
    <cellStyle name="_pgvcl-costal_PGVCL-_JND - 5_New MIS Sheets 7 7" xfId="6904"/>
    <cellStyle name="_pgvcl-costal_pgvcl_JND - 5_New MIS Sheets 7 8" xfId="6905"/>
    <cellStyle name="_pgvcl-costal_PGVCL-_JND - 5_New MIS Sheets 7 8" xfId="6906"/>
    <cellStyle name="_pgvcl-costal_pgvcl_JND - 5_New MIS Sheets 7 9" xfId="6907"/>
    <cellStyle name="_pgvcl-costal_PGVCL-_JND - 5_New MIS Sheets 7 9" xfId="6908"/>
    <cellStyle name="_pgvcl-costal_pgvcl_JND - 5_New MIS Sheets 8" xfId="6909"/>
    <cellStyle name="_pgvcl-costal_PGVCL-_JND - 5_New MIS Sheets 8" xfId="6910"/>
    <cellStyle name="_pgvcl-costal_pgvcl_JND - 5_PBR" xfId="6911"/>
    <cellStyle name="_pgvcl-costal_PGVCL-_JND - 5_PBR" xfId="6912"/>
    <cellStyle name="_pgvcl-costal_pgvcl_JND - 5_PBR 2" xfId="6913"/>
    <cellStyle name="_pgvcl-costal_PGVCL-_JND - 5_PBR 2" xfId="6914"/>
    <cellStyle name="_pgvcl-costal_pgvcl_JND - 5_PBR 2 10" xfId="6915"/>
    <cellStyle name="_pgvcl-costal_PGVCL-_JND - 5_PBR 2 10" xfId="6916"/>
    <cellStyle name="_pgvcl-costal_pgvcl_JND - 5_PBR 2 2" xfId="6917"/>
    <cellStyle name="_pgvcl-costal_PGVCL-_JND - 5_PBR 2 2" xfId="6918"/>
    <cellStyle name="_pgvcl-costal_pgvcl_JND - 5_PBR 2 3" xfId="6919"/>
    <cellStyle name="_pgvcl-costal_PGVCL-_JND - 5_PBR 2 3" xfId="6920"/>
    <cellStyle name="_pgvcl-costal_pgvcl_JND - 5_PBR 2 4" xfId="6921"/>
    <cellStyle name="_pgvcl-costal_PGVCL-_JND - 5_PBR 2 4" xfId="6922"/>
    <cellStyle name="_pgvcl-costal_pgvcl_JND - 5_PBR 2 5" xfId="6923"/>
    <cellStyle name="_pgvcl-costal_PGVCL-_JND - 5_PBR 2 5" xfId="6924"/>
    <cellStyle name="_pgvcl-costal_pgvcl_JND - 5_PBR 2 6" xfId="6925"/>
    <cellStyle name="_pgvcl-costal_PGVCL-_JND - 5_PBR 2 6" xfId="6926"/>
    <cellStyle name="_pgvcl-costal_pgvcl_JND - 5_PBR 2 7" xfId="6927"/>
    <cellStyle name="_pgvcl-costal_PGVCL-_JND - 5_PBR 2 7" xfId="6928"/>
    <cellStyle name="_pgvcl-costal_pgvcl_JND - 5_PBR 2 8" xfId="6929"/>
    <cellStyle name="_pgvcl-costal_PGVCL-_JND - 5_PBR 2 8" xfId="6930"/>
    <cellStyle name="_pgvcl-costal_pgvcl_JND - 5_PBR 2 9" xfId="6931"/>
    <cellStyle name="_pgvcl-costal_PGVCL-_JND - 5_PBR 2 9" xfId="6932"/>
    <cellStyle name="_pgvcl-costal_pgvcl_JND - 5_PBR 3" xfId="6933"/>
    <cellStyle name="_pgvcl-costal_PGVCL-_JND - 5_PBR 3" xfId="6934"/>
    <cellStyle name="_pgvcl-costal_pgvcl_JND - 5_PBR 3 10" xfId="6935"/>
    <cellStyle name="_pgvcl-costal_PGVCL-_JND - 5_PBR 3 10" xfId="6936"/>
    <cellStyle name="_pgvcl-costal_pgvcl_JND - 5_PBR 3 2" xfId="6937"/>
    <cellStyle name="_pgvcl-costal_PGVCL-_JND - 5_PBR 3 2" xfId="6938"/>
    <cellStyle name="_pgvcl-costal_pgvcl_JND - 5_PBR 3 3" xfId="6939"/>
    <cellStyle name="_pgvcl-costal_PGVCL-_JND - 5_PBR 3 3" xfId="6940"/>
    <cellStyle name="_pgvcl-costal_pgvcl_JND - 5_PBR 3 4" xfId="6941"/>
    <cellStyle name="_pgvcl-costal_PGVCL-_JND - 5_PBR 3 4" xfId="6942"/>
    <cellStyle name="_pgvcl-costal_pgvcl_JND - 5_PBR 3 5" xfId="6943"/>
    <cellStyle name="_pgvcl-costal_PGVCL-_JND - 5_PBR 3 5" xfId="6944"/>
    <cellStyle name="_pgvcl-costal_pgvcl_JND - 5_PBR 3 6" xfId="6945"/>
    <cellStyle name="_pgvcl-costal_PGVCL-_JND - 5_PBR 3 6" xfId="6946"/>
    <cellStyle name="_pgvcl-costal_pgvcl_JND - 5_PBR 3 7" xfId="6947"/>
    <cellStyle name="_pgvcl-costal_PGVCL-_JND - 5_PBR 3 7" xfId="6948"/>
    <cellStyle name="_pgvcl-costal_pgvcl_JND - 5_PBR 3 8" xfId="6949"/>
    <cellStyle name="_pgvcl-costal_PGVCL-_JND - 5_PBR 3 8" xfId="6950"/>
    <cellStyle name="_pgvcl-costal_pgvcl_JND - 5_PBR 3 9" xfId="6951"/>
    <cellStyle name="_pgvcl-costal_PGVCL-_JND - 5_PBR 3 9" xfId="6952"/>
    <cellStyle name="_pgvcl-costal_pgvcl_JND - 5_PBR 4" xfId="6953"/>
    <cellStyle name="_pgvcl-costal_PGVCL-_JND - 5_PBR 4" xfId="6954"/>
    <cellStyle name="_pgvcl-costal_pgvcl_JND - 5_PBR 4 10" xfId="6955"/>
    <cellStyle name="_pgvcl-costal_PGVCL-_JND - 5_PBR 4 10" xfId="6956"/>
    <cellStyle name="_pgvcl-costal_pgvcl_JND - 5_PBR 4 2" xfId="6957"/>
    <cellStyle name="_pgvcl-costal_PGVCL-_JND - 5_PBR 4 2" xfId="6958"/>
    <cellStyle name="_pgvcl-costal_pgvcl_JND - 5_PBR 4 3" xfId="6959"/>
    <cellStyle name="_pgvcl-costal_PGVCL-_JND - 5_PBR 4 3" xfId="6960"/>
    <cellStyle name="_pgvcl-costal_pgvcl_JND - 5_PBR 4 4" xfId="6961"/>
    <cellStyle name="_pgvcl-costal_PGVCL-_JND - 5_PBR 4 4" xfId="6962"/>
    <cellStyle name="_pgvcl-costal_pgvcl_JND - 5_PBR 4 5" xfId="6963"/>
    <cellStyle name="_pgvcl-costal_PGVCL-_JND - 5_PBR 4 5" xfId="6964"/>
    <cellStyle name="_pgvcl-costal_pgvcl_JND - 5_PBR 4 6" xfId="6965"/>
    <cellStyle name="_pgvcl-costal_PGVCL-_JND - 5_PBR 4 6" xfId="6966"/>
    <cellStyle name="_pgvcl-costal_pgvcl_JND - 5_PBR 4 7" xfId="6967"/>
    <cellStyle name="_pgvcl-costal_PGVCL-_JND - 5_PBR 4 7" xfId="6968"/>
    <cellStyle name="_pgvcl-costal_pgvcl_JND - 5_PBR 4 8" xfId="6969"/>
    <cellStyle name="_pgvcl-costal_PGVCL-_JND - 5_PBR 4 8" xfId="6970"/>
    <cellStyle name="_pgvcl-costal_pgvcl_JND - 5_PBR 4 9" xfId="6971"/>
    <cellStyle name="_pgvcl-costal_PGVCL-_JND - 5_PBR 4 9" xfId="6972"/>
    <cellStyle name="_pgvcl-costal_pgvcl_JND - 5_PBR 5" xfId="6973"/>
    <cellStyle name="_pgvcl-costal_PGVCL-_JND - 5_PBR 5" xfId="6974"/>
    <cellStyle name="_pgvcl-costal_pgvcl_JND - 5_PBR 5 10" xfId="6975"/>
    <cellStyle name="_pgvcl-costal_PGVCL-_JND - 5_PBR 5 10" xfId="6976"/>
    <cellStyle name="_pgvcl-costal_pgvcl_JND - 5_PBR 5 2" xfId="6977"/>
    <cellStyle name="_pgvcl-costal_PGVCL-_JND - 5_PBR 5 2" xfId="6978"/>
    <cellStyle name="_pgvcl-costal_pgvcl_JND - 5_PBR 5 3" xfId="6979"/>
    <cellStyle name="_pgvcl-costal_PGVCL-_JND - 5_PBR 5 3" xfId="6980"/>
    <cellStyle name="_pgvcl-costal_pgvcl_JND - 5_PBR 5 4" xfId="6981"/>
    <cellStyle name="_pgvcl-costal_PGVCL-_JND - 5_PBR 5 4" xfId="6982"/>
    <cellStyle name="_pgvcl-costal_pgvcl_JND - 5_PBR 5 5" xfId="6983"/>
    <cellStyle name="_pgvcl-costal_PGVCL-_JND - 5_PBR 5 5" xfId="6984"/>
    <cellStyle name="_pgvcl-costal_pgvcl_JND - 5_PBR 5 6" xfId="6985"/>
    <cellStyle name="_pgvcl-costal_PGVCL-_JND - 5_PBR 5 6" xfId="6986"/>
    <cellStyle name="_pgvcl-costal_pgvcl_JND - 5_PBR 5 7" xfId="6987"/>
    <cellStyle name="_pgvcl-costal_PGVCL-_JND - 5_PBR 5 7" xfId="6988"/>
    <cellStyle name="_pgvcl-costal_pgvcl_JND - 5_PBR 5 8" xfId="6989"/>
    <cellStyle name="_pgvcl-costal_PGVCL-_JND - 5_PBR 5 8" xfId="6990"/>
    <cellStyle name="_pgvcl-costal_pgvcl_JND - 5_PBR 5 9" xfId="6991"/>
    <cellStyle name="_pgvcl-costal_PGVCL-_JND - 5_PBR 5 9" xfId="6992"/>
    <cellStyle name="_pgvcl-costal_pgvcl_JND - 5_PBR 6" xfId="6993"/>
    <cellStyle name="_pgvcl-costal_PGVCL-_JND - 5_PBR 6" xfId="6994"/>
    <cellStyle name="_pgvcl-costal_pgvcl_JND - 5_PBR 6 10" xfId="6995"/>
    <cellStyle name="_pgvcl-costal_PGVCL-_JND - 5_PBR 6 10" xfId="6996"/>
    <cellStyle name="_pgvcl-costal_pgvcl_JND - 5_PBR 6 2" xfId="6997"/>
    <cellStyle name="_pgvcl-costal_PGVCL-_JND - 5_PBR 6 2" xfId="6998"/>
    <cellStyle name="_pgvcl-costal_pgvcl_JND - 5_PBR 6 3" xfId="6999"/>
    <cellStyle name="_pgvcl-costal_PGVCL-_JND - 5_PBR 6 3" xfId="7000"/>
    <cellStyle name="_pgvcl-costal_pgvcl_JND - 5_PBR 6 4" xfId="7001"/>
    <cellStyle name="_pgvcl-costal_PGVCL-_JND - 5_PBR 6 4" xfId="7002"/>
    <cellStyle name="_pgvcl-costal_pgvcl_JND - 5_PBR 6 5" xfId="7003"/>
    <cellStyle name="_pgvcl-costal_PGVCL-_JND - 5_PBR 6 5" xfId="7004"/>
    <cellStyle name="_pgvcl-costal_pgvcl_JND - 5_PBR 6 6" xfId="7005"/>
    <cellStyle name="_pgvcl-costal_PGVCL-_JND - 5_PBR 6 6" xfId="7006"/>
    <cellStyle name="_pgvcl-costal_pgvcl_JND - 5_PBR 6 7" xfId="7007"/>
    <cellStyle name="_pgvcl-costal_PGVCL-_JND - 5_PBR 6 7" xfId="7008"/>
    <cellStyle name="_pgvcl-costal_pgvcl_JND - 5_PBR 6 8" xfId="7009"/>
    <cellStyle name="_pgvcl-costal_PGVCL-_JND - 5_PBR 6 8" xfId="7010"/>
    <cellStyle name="_pgvcl-costal_pgvcl_JND - 5_PBR 6 9" xfId="7011"/>
    <cellStyle name="_pgvcl-costal_PGVCL-_JND - 5_PBR 6 9" xfId="7012"/>
    <cellStyle name="_pgvcl-costal_pgvcl_JND - 5_PBR 7" xfId="7013"/>
    <cellStyle name="_pgvcl-costal_PGVCL-_JND - 5_PBR 7" xfId="7014"/>
    <cellStyle name="_pgvcl-costal_pgvcl_JND - 5_PBR 7 10" xfId="7015"/>
    <cellStyle name="_pgvcl-costal_PGVCL-_JND - 5_PBR 7 10" xfId="7016"/>
    <cellStyle name="_pgvcl-costal_pgvcl_JND - 5_PBR 7 2" xfId="7017"/>
    <cellStyle name="_pgvcl-costal_PGVCL-_JND - 5_PBR 7 2" xfId="7018"/>
    <cellStyle name="_pgvcl-costal_pgvcl_JND - 5_PBR 7 3" xfId="7019"/>
    <cellStyle name="_pgvcl-costal_PGVCL-_JND - 5_PBR 7 3" xfId="7020"/>
    <cellStyle name="_pgvcl-costal_pgvcl_JND - 5_PBR 7 4" xfId="7021"/>
    <cellStyle name="_pgvcl-costal_PGVCL-_JND - 5_PBR 7 4" xfId="7022"/>
    <cellStyle name="_pgvcl-costal_pgvcl_JND - 5_PBR 7 5" xfId="7023"/>
    <cellStyle name="_pgvcl-costal_PGVCL-_JND - 5_PBR 7 5" xfId="7024"/>
    <cellStyle name="_pgvcl-costal_pgvcl_JND - 5_PBR 7 6" xfId="7025"/>
    <cellStyle name="_pgvcl-costal_PGVCL-_JND - 5_PBR 7 6" xfId="7026"/>
    <cellStyle name="_pgvcl-costal_pgvcl_JND - 5_PBR 7 7" xfId="7027"/>
    <cellStyle name="_pgvcl-costal_PGVCL-_JND - 5_PBR 7 7" xfId="7028"/>
    <cellStyle name="_pgvcl-costal_pgvcl_JND - 5_PBR 7 8" xfId="7029"/>
    <cellStyle name="_pgvcl-costal_PGVCL-_JND - 5_PBR 7 8" xfId="7030"/>
    <cellStyle name="_pgvcl-costal_pgvcl_JND - 5_PBR 7 9" xfId="7031"/>
    <cellStyle name="_pgvcl-costal_PGVCL-_JND - 5_PBR 7 9" xfId="7032"/>
    <cellStyle name="_pgvcl-costal_pgvcl_JND - 5_PBR 8" xfId="7033"/>
    <cellStyle name="_pgvcl-costal_PGVCL-_JND - 5_PBR 8" xfId="7034"/>
    <cellStyle name="_pgvcl-costal_pgvcl_JND - 5_PBR CO_DAILY REPORT GIS - 20-01-09" xfId="7035"/>
    <cellStyle name="_pgvcl-costal_PGVCL-_JND - 5_PBR CO_DAILY REPORT GIS - 20-01-09" xfId="7036"/>
    <cellStyle name="_pgvcl-costal_pgvcl_JND - 5_PBR CO_DAILY REPORT GIS - 20-01-09 2" xfId="7037"/>
    <cellStyle name="_pgvcl-costal_PGVCL-_JND - 5_PBR CO_DAILY REPORT GIS - 20-01-09 2" xfId="7038"/>
    <cellStyle name="_pgvcl-costal_pgvcl_JND - 5_PBR CO_DAILY REPORT GIS - 20-01-09 2 10" xfId="7039"/>
    <cellStyle name="_pgvcl-costal_PGVCL-_JND - 5_PBR CO_DAILY REPORT GIS - 20-01-09 2 10" xfId="7040"/>
    <cellStyle name="_pgvcl-costal_pgvcl_JND - 5_PBR CO_DAILY REPORT GIS - 20-01-09 2 2" xfId="7041"/>
    <cellStyle name="_pgvcl-costal_PGVCL-_JND - 5_PBR CO_DAILY REPORT GIS - 20-01-09 2 2" xfId="7042"/>
    <cellStyle name="_pgvcl-costal_pgvcl_JND - 5_PBR CO_DAILY REPORT GIS - 20-01-09 2 3" xfId="7043"/>
    <cellStyle name="_pgvcl-costal_PGVCL-_JND - 5_PBR CO_DAILY REPORT GIS - 20-01-09 2 3" xfId="7044"/>
    <cellStyle name="_pgvcl-costal_pgvcl_JND - 5_PBR CO_DAILY REPORT GIS - 20-01-09 2 4" xfId="7045"/>
    <cellStyle name="_pgvcl-costal_PGVCL-_JND - 5_PBR CO_DAILY REPORT GIS - 20-01-09 2 4" xfId="7046"/>
    <cellStyle name="_pgvcl-costal_pgvcl_JND - 5_PBR CO_DAILY REPORT GIS - 20-01-09 2 5" xfId="7047"/>
    <cellStyle name="_pgvcl-costal_PGVCL-_JND - 5_PBR CO_DAILY REPORT GIS - 20-01-09 2 5" xfId="7048"/>
    <cellStyle name="_pgvcl-costal_pgvcl_JND - 5_PBR CO_DAILY REPORT GIS - 20-01-09 2 6" xfId="7049"/>
    <cellStyle name="_pgvcl-costal_PGVCL-_JND - 5_PBR CO_DAILY REPORT GIS - 20-01-09 2 6" xfId="7050"/>
    <cellStyle name="_pgvcl-costal_pgvcl_JND - 5_PBR CO_DAILY REPORT GIS - 20-01-09 2 7" xfId="7051"/>
    <cellStyle name="_pgvcl-costal_PGVCL-_JND - 5_PBR CO_DAILY REPORT GIS - 20-01-09 2 7" xfId="7052"/>
    <cellStyle name="_pgvcl-costal_pgvcl_JND - 5_PBR CO_DAILY REPORT GIS - 20-01-09 2 8" xfId="7053"/>
    <cellStyle name="_pgvcl-costal_PGVCL-_JND - 5_PBR CO_DAILY REPORT GIS - 20-01-09 2 8" xfId="7054"/>
    <cellStyle name="_pgvcl-costal_pgvcl_JND - 5_PBR CO_DAILY REPORT GIS - 20-01-09 2 9" xfId="7055"/>
    <cellStyle name="_pgvcl-costal_PGVCL-_JND - 5_PBR CO_DAILY REPORT GIS - 20-01-09 2 9" xfId="7056"/>
    <cellStyle name="_pgvcl-costal_pgvcl_JND - 5_PBR CO_DAILY REPORT GIS - 20-01-09 3" xfId="7057"/>
    <cellStyle name="_pgvcl-costal_PGVCL-_JND - 5_PBR CO_DAILY REPORT GIS - 20-01-09 3" xfId="7058"/>
    <cellStyle name="_pgvcl-costal_pgvcl_JND - 5_PBR CO_DAILY REPORT GIS - 20-01-09 3 10" xfId="7059"/>
    <cellStyle name="_pgvcl-costal_PGVCL-_JND - 5_PBR CO_DAILY REPORT GIS - 20-01-09 3 10" xfId="7060"/>
    <cellStyle name="_pgvcl-costal_pgvcl_JND - 5_PBR CO_DAILY REPORT GIS - 20-01-09 3 2" xfId="7061"/>
    <cellStyle name="_pgvcl-costal_PGVCL-_JND - 5_PBR CO_DAILY REPORT GIS - 20-01-09 3 2" xfId="7062"/>
    <cellStyle name="_pgvcl-costal_pgvcl_JND - 5_PBR CO_DAILY REPORT GIS - 20-01-09 3 3" xfId="7063"/>
    <cellStyle name="_pgvcl-costal_PGVCL-_JND - 5_PBR CO_DAILY REPORT GIS - 20-01-09 3 3" xfId="7064"/>
    <cellStyle name="_pgvcl-costal_pgvcl_JND - 5_PBR CO_DAILY REPORT GIS - 20-01-09 3 4" xfId="7065"/>
    <cellStyle name="_pgvcl-costal_PGVCL-_JND - 5_PBR CO_DAILY REPORT GIS - 20-01-09 3 4" xfId="7066"/>
    <cellStyle name="_pgvcl-costal_pgvcl_JND - 5_PBR CO_DAILY REPORT GIS - 20-01-09 3 5" xfId="7067"/>
    <cellStyle name="_pgvcl-costal_PGVCL-_JND - 5_PBR CO_DAILY REPORT GIS - 20-01-09 3 5" xfId="7068"/>
    <cellStyle name="_pgvcl-costal_pgvcl_JND - 5_PBR CO_DAILY REPORT GIS - 20-01-09 3 6" xfId="7069"/>
    <cellStyle name="_pgvcl-costal_PGVCL-_JND - 5_PBR CO_DAILY REPORT GIS - 20-01-09 3 6" xfId="7070"/>
    <cellStyle name="_pgvcl-costal_pgvcl_JND - 5_PBR CO_DAILY REPORT GIS - 20-01-09 3 7" xfId="7071"/>
    <cellStyle name="_pgvcl-costal_PGVCL-_JND - 5_PBR CO_DAILY REPORT GIS - 20-01-09 3 7" xfId="7072"/>
    <cellStyle name="_pgvcl-costal_pgvcl_JND - 5_PBR CO_DAILY REPORT GIS - 20-01-09 3 8" xfId="7073"/>
    <cellStyle name="_pgvcl-costal_PGVCL-_JND - 5_PBR CO_DAILY REPORT GIS - 20-01-09 3 8" xfId="7074"/>
    <cellStyle name="_pgvcl-costal_pgvcl_JND - 5_PBR CO_DAILY REPORT GIS - 20-01-09 3 9" xfId="7075"/>
    <cellStyle name="_pgvcl-costal_PGVCL-_JND - 5_PBR CO_DAILY REPORT GIS - 20-01-09 3 9" xfId="7076"/>
    <cellStyle name="_pgvcl-costal_pgvcl_JND - 5_PBR CO_DAILY REPORT GIS - 20-01-09 4" xfId="7077"/>
    <cellStyle name="_pgvcl-costal_PGVCL-_JND - 5_PBR CO_DAILY REPORT GIS - 20-01-09 4" xfId="7078"/>
    <cellStyle name="_pgvcl-costal_pgvcl_JND - 5_PBR CO_DAILY REPORT GIS - 20-01-09 4 10" xfId="7079"/>
    <cellStyle name="_pgvcl-costal_PGVCL-_JND - 5_PBR CO_DAILY REPORT GIS - 20-01-09 4 10" xfId="7080"/>
    <cellStyle name="_pgvcl-costal_pgvcl_JND - 5_PBR CO_DAILY REPORT GIS - 20-01-09 4 2" xfId="7081"/>
    <cellStyle name="_pgvcl-costal_PGVCL-_JND - 5_PBR CO_DAILY REPORT GIS - 20-01-09 4 2" xfId="7082"/>
    <cellStyle name="_pgvcl-costal_pgvcl_JND - 5_PBR CO_DAILY REPORT GIS - 20-01-09 4 3" xfId="7083"/>
    <cellStyle name="_pgvcl-costal_PGVCL-_JND - 5_PBR CO_DAILY REPORT GIS - 20-01-09 4 3" xfId="7084"/>
    <cellStyle name="_pgvcl-costal_pgvcl_JND - 5_PBR CO_DAILY REPORT GIS - 20-01-09 4 4" xfId="7085"/>
    <cellStyle name="_pgvcl-costal_PGVCL-_JND - 5_PBR CO_DAILY REPORT GIS - 20-01-09 4 4" xfId="7086"/>
    <cellStyle name="_pgvcl-costal_pgvcl_JND - 5_PBR CO_DAILY REPORT GIS - 20-01-09 4 5" xfId="7087"/>
    <cellStyle name="_pgvcl-costal_PGVCL-_JND - 5_PBR CO_DAILY REPORT GIS - 20-01-09 4 5" xfId="7088"/>
    <cellStyle name="_pgvcl-costal_pgvcl_JND - 5_PBR CO_DAILY REPORT GIS - 20-01-09 4 6" xfId="7089"/>
    <cellStyle name="_pgvcl-costal_PGVCL-_JND - 5_PBR CO_DAILY REPORT GIS - 20-01-09 4 6" xfId="7090"/>
    <cellStyle name="_pgvcl-costal_pgvcl_JND - 5_PBR CO_DAILY REPORT GIS - 20-01-09 4 7" xfId="7091"/>
    <cellStyle name="_pgvcl-costal_PGVCL-_JND - 5_PBR CO_DAILY REPORT GIS - 20-01-09 4 7" xfId="7092"/>
    <cellStyle name="_pgvcl-costal_pgvcl_JND - 5_PBR CO_DAILY REPORT GIS - 20-01-09 4 8" xfId="7093"/>
    <cellStyle name="_pgvcl-costal_PGVCL-_JND - 5_PBR CO_DAILY REPORT GIS - 20-01-09 4 8" xfId="7094"/>
    <cellStyle name="_pgvcl-costal_pgvcl_JND - 5_PBR CO_DAILY REPORT GIS - 20-01-09 4 9" xfId="7095"/>
    <cellStyle name="_pgvcl-costal_PGVCL-_JND - 5_PBR CO_DAILY REPORT GIS - 20-01-09 4 9" xfId="7096"/>
    <cellStyle name="_pgvcl-costal_pgvcl_JND - 5_PBR CO_DAILY REPORT GIS - 20-01-09 5" xfId="7097"/>
    <cellStyle name="_pgvcl-costal_PGVCL-_JND - 5_PBR CO_DAILY REPORT GIS - 20-01-09 5" xfId="7098"/>
    <cellStyle name="_pgvcl-costal_pgvcl_JND - 5_PBR CO_DAILY REPORT GIS - 20-01-09 5 10" xfId="7099"/>
    <cellStyle name="_pgvcl-costal_PGVCL-_JND - 5_PBR CO_DAILY REPORT GIS - 20-01-09 5 10" xfId="7100"/>
    <cellStyle name="_pgvcl-costal_pgvcl_JND - 5_PBR CO_DAILY REPORT GIS - 20-01-09 5 2" xfId="7101"/>
    <cellStyle name="_pgvcl-costal_PGVCL-_JND - 5_PBR CO_DAILY REPORT GIS - 20-01-09 5 2" xfId="7102"/>
    <cellStyle name="_pgvcl-costal_pgvcl_JND - 5_PBR CO_DAILY REPORT GIS - 20-01-09 5 3" xfId="7103"/>
    <cellStyle name="_pgvcl-costal_PGVCL-_JND - 5_PBR CO_DAILY REPORT GIS - 20-01-09 5 3" xfId="7104"/>
    <cellStyle name="_pgvcl-costal_pgvcl_JND - 5_PBR CO_DAILY REPORT GIS - 20-01-09 5 4" xfId="7105"/>
    <cellStyle name="_pgvcl-costal_PGVCL-_JND - 5_PBR CO_DAILY REPORT GIS - 20-01-09 5 4" xfId="7106"/>
    <cellStyle name="_pgvcl-costal_pgvcl_JND - 5_PBR CO_DAILY REPORT GIS - 20-01-09 5 5" xfId="7107"/>
    <cellStyle name="_pgvcl-costal_PGVCL-_JND - 5_PBR CO_DAILY REPORT GIS - 20-01-09 5 5" xfId="7108"/>
    <cellStyle name="_pgvcl-costal_pgvcl_JND - 5_PBR CO_DAILY REPORT GIS - 20-01-09 5 6" xfId="7109"/>
    <cellStyle name="_pgvcl-costal_PGVCL-_JND - 5_PBR CO_DAILY REPORT GIS - 20-01-09 5 6" xfId="7110"/>
    <cellStyle name="_pgvcl-costal_pgvcl_JND - 5_PBR CO_DAILY REPORT GIS - 20-01-09 5 7" xfId="7111"/>
    <cellStyle name="_pgvcl-costal_PGVCL-_JND - 5_PBR CO_DAILY REPORT GIS - 20-01-09 5 7" xfId="7112"/>
    <cellStyle name="_pgvcl-costal_pgvcl_JND - 5_PBR CO_DAILY REPORT GIS - 20-01-09 5 8" xfId="7113"/>
    <cellStyle name="_pgvcl-costal_PGVCL-_JND - 5_PBR CO_DAILY REPORT GIS - 20-01-09 5 8" xfId="7114"/>
    <cellStyle name="_pgvcl-costal_pgvcl_JND - 5_PBR CO_DAILY REPORT GIS - 20-01-09 5 9" xfId="7115"/>
    <cellStyle name="_pgvcl-costal_PGVCL-_JND - 5_PBR CO_DAILY REPORT GIS - 20-01-09 5 9" xfId="7116"/>
    <cellStyle name="_pgvcl-costal_pgvcl_JND - 5_PBR CO_DAILY REPORT GIS - 20-01-09 6" xfId="7117"/>
    <cellStyle name="_pgvcl-costal_PGVCL-_JND - 5_PBR CO_DAILY REPORT GIS - 20-01-09 6" xfId="7118"/>
    <cellStyle name="_pgvcl-costal_pgvcl_JND - 5_PBR CO_DAILY REPORT GIS - 20-01-09 6 10" xfId="7119"/>
    <cellStyle name="_pgvcl-costal_PGVCL-_JND - 5_PBR CO_DAILY REPORT GIS - 20-01-09 6 10" xfId="7120"/>
    <cellStyle name="_pgvcl-costal_pgvcl_JND - 5_PBR CO_DAILY REPORT GIS - 20-01-09 6 2" xfId="7121"/>
    <cellStyle name="_pgvcl-costal_PGVCL-_JND - 5_PBR CO_DAILY REPORT GIS - 20-01-09 6 2" xfId="7122"/>
    <cellStyle name="_pgvcl-costal_pgvcl_JND - 5_PBR CO_DAILY REPORT GIS - 20-01-09 6 3" xfId="7123"/>
    <cellStyle name="_pgvcl-costal_PGVCL-_JND - 5_PBR CO_DAILY REPORT GIS - 20-01-09 6 3" xfId="7124"/>
    <cellStyle name="_pgvcl-costal_pgvcl_JND - 5_PBR CO_DAILY REPORT GIS - 20-01-09 6 4" xfId="7125"/>
    <cellStyle name="_pgvcl-costal_PGVCL-_JND - 5_PBR CO_DAILY REPORT GIS - 20-01-09 6 4" xfId="7126"/>
    <cellStyle name="_pgvcl-costal_pgvcl_JND - 5_PBR CO_DAILY REPORT GIS - 20-01-09 6 5" xfId="7127"/>
    <cellStyle name="_pgvcl-costal_PGVCL-_JND - 5_PBR CO_DAILY REPORT GIS - 20-01-09 6 5" xfId="7128"/>
    <cellStyle name="_pgvcl-costal_pgvcl_JND - 5_PBR CO_DAILY REPORT GIS - 20-01-09 6 6" xfId="7129"/>
    <cellStyle name="_pgvcl-costal_PGVCL-_JND - 5_PBR CO_DAILY REPORT GIS - 20-01-09 6 6" xfId="7130"/>
    <cellStyle name="_pgvcl-costal_pgvcl_JND - 5_PBR CO_DAILY REPORT GIS - 20-01-09 6 7" xfId="7131"/>
    <cellStyle name="_pgvcl-costal_PGVCL-_JND - 5_PBR CO_DAILY REPORT GIS - 20-01-09 6 7" xfId="7132"/>
    <cellStyle name="_pgvcl-costal_pgvcl_JND - 5_PBR CO_DAILY REPORT GIS - 20-01-09 6 8" xfId="7133"/>
    <cellStyle name="_pgvcl-costal_PGVCL-_JND - 5_PBR CO_DAILY REPORT GIS - 20-01-09 6 8" xfId="7134"/>
    <cellStyle name="_pgvcl-costal_pgvcl_JND - 5_PBR CO_DAILY REPORT GIS - 20-01-09 6 9" xfId="7135"/>
    <cellStyle name="_pgvcl-costal_PGVCL-_JND - 5_PBR CO_DAILY REPORT GIS - 20-01-09 6 9" xfId="7136"/>
    <cellStyle name="_pgvcl-costal_pgvcl_JND - 5_PBR CO_DAILY REPORT GIS - 20-01-09 7" xfId="7137"/>
    <cellStyle name="_pgvcl-costal_PGVCL-_JND - 5_PBR CO_DAILY REPORT GIS - 20-01-09 7" xfId="7138"/>
    <cellStyle name="_pgvcl-costal_pgvcl_JND - 5_PBR CO_DAILY REPORT GIS - 20-01-09 7 10" xfId="7139"/>
    <cellStyle name="_pgvcl-costal_PGVCL-_JND - 5_PBR CO_DAILY REPORT GIS - 20-01-09 7 10" xfId="7140"/>
    <cellStyle name="_pgvcl-costal_pgvcl_JND - 5_PBR CO_DAILY REPORT GIS - 20-01-09 7 2" xfId="7141"/>
    <cellStyle name="_pgvcl-costal_PGVCL-_JND - 5_PBR CO_DAILY REPORT GIS - 20-01-09 7 2" xfId="7142"/>
    <cellStyle name="_pgvcl-costal_pgvcl_JND - 5_PBR CO_DAILY REPORT GIS - 20-01-09 7 3" xfId="7143"/>
    <cellStyle name="_pgvcl-costal_PGVCL-_JND - 5_PBR CO_DAILY REPORT GIS - 20-01-09 7 3" xfId="7144"/>
    <cellStyle name="_pgvcl-costal_pgvcl_JND - 5_PBR CO_DAILY REPORT GIS - 20-01-09 7 4" xfId="7145"/>
    <cellStyle name="_pgvcl-costal_PGVCL-_JND - 5_PBR CO_DAILY REPORT GIS - 20-01-09 7 4" xfId="7146"/>
    <cellStyle name="_pgvcl-costal_pgvcl_JND - 5_PBR CO_DAILY REPORT GIS - 20-01-09 7 5" xfId="7147"/>
    <cellStyle name="_pgvcl-costal_PGVCL-_JND - 5_PBR CO_DAILY REPORT GIS - 20-01-09 7 5" xfId="7148"/>
    <cellStyle name="_pgvcl-costal_pgvcl_JND - 5_PBR CO_DAILY REPORT GIS - 20-01-09 7 6" xfId="7149"/>
    <cellStyle name="_pgvcl-costal_PGVCL-_JND - 5_PBR CO_DAILY REPORT GIS - 20-01-09 7 6" xfId="7150"/>
    <cellStyle name="_pgvcl-costal_pgvcl_JND - 5_PBR CO_DAILY REPORT GIS - 20-01-09 7 7" xfId="7151"/>
    <cellStyle name="_pgvcl-costal_PGVCL-_JND - 5_PBR CO_DAILY REPORT GIS - 20-01-09 7 7" xfId="7152"/>
    <cellStyle name="_pgvcl-costal_pgvcl_JND - 5_PBR CO_DAILY REPORT GIS - 20-01-09 7 8" xfId="7153"/>
    <cellStyle name="_pgvcl-costal_PGVCL-_JND - 5_PBR CO_DAILY REPORT GIS - 20-01-09 7 8" xfId="7154"/>
    <cellStyle name="_pgvcl-costal_pgvcl_JND - 5_PBR CO_DAILY REPORT GIS - 20-01-09 7 9" xfId="7155"/>
    <cellStyle name="_pgvcl-costal_PGVCL-_JND - 5_PBR CO_DAILY REPORT GIS - 20-01-09 7 9" xfId="7156"/>
    <cellStyle name="_pgvcl-costal_pgvcl_JND - 5_PBR CO_DAILY REPORT GIS - 20-01-09 8" xfId="7157"/>
    <cellStyle name="_pgvcl-costal_PGVCL-_JND - 5_PBR CO_DAILY REPORT GIS - 20-01-09 8" xfId="7158"/>
    <cellStyle name="_pgvcl-costal_pgvcl_JND - 5_POWER FILED 17-08-09" xfId="7159"/>
    <cellStyle name="_pgvcl-costal_PGVCL-_JND - 5_POWER FILED 17-08-09" xfId="7160"/>
    <cellStyle name="_pgvcl-costal_pgvcl_JND - 5_POWER FILED 17-08-09 2" xfId="7161"/>
    <cellStyle name="_pgvcl-costal_PGVCL-_JND - 5_POWER FILED 17-08-09 2" xfId="7162"/>
    <cellStyle name="_pgvcl-costal_pgvcl_JND - 5_POWER FILED 17-08-09 2 10" xfId="7163"/>
    <cellStyle name="_pgvcl-costal_PGVCL-_JND - 5_POWER FILED 17-08-09 2 10" xfId="7164"/>
    <cellStyle name="_pgvcl-costal_pgvcl_JND - 5_POWER FILED 17-08-09 2 2" xfId="7165"/>
    <cellStyle name="_pgvcl-costal_PGVCL-_JND - 5_POWER FILED 17-08-09 2 2" xfId="7166"/>
    <cellStyle name="_pgvcl-costal_pgvcl_JND - 5_POWER FILED 17-08-09 2 3" xfId="7167"/>
    <cellStyle name="_pgvcl-costal_PGVCL-_JND - 5_POWER FILED 17-08-09 2 3" xfId="7168"/>
    <cellStyle name="_pgvcl-costal_pgvcl_JND - 5_POWER FILED 17-08-09 2 4" xfId="7169"/>
    <cellStyle name="_pgvcl-costal_PGVCL-_JND - 5_POWER FILED 17-08-09 2 4" xfId="7170"/>
    <cellStyle name="_pgvcl-costal_pgvcl_JND - 5_POWER FILED 17-08-09 2 5" xfId="7171"/>
    <cellStyle name="_pgvcl-costal_PGVCL-_JND - 5_POWER FILED 17-08-09 2 5" xfId="7172"/>
    <cellStyle name="_pgvcl-costal_pgvcl_JND - 5_POWER FILED 17-08-09 2 6" xfId="7173"/>
    <cellStyle name="_pgvcl-costal_PGVCL-_JND - 5_POWER FILED 17-08-09 2 6" xfId="7174"/>
    <cellStyle name="_pgvcl-costal_pgvcl_JND - 5_POWER FILED 17-08-09 2 7" xfId="7175"/>
    <cellStyle name="_pgvcl-costal_PGVCL-_JND - 5_POWER FILED 17-08-09 2 7" xfId="7176"/>
    <cellStyle name="_pgvcl-costal_pgvcl_JND - 5_POWER FILED 17-08-09 2 8" xfId="7177"/>
    <cellStyle name="_pgvcl-costal_PGVCL-_JND - 5_POWER FILED 17-08-09 2 8" xfId="7178"/>
    <cellStyle name="_pgvcl-costal_pgvcl_JND - 5_POWER FILED 17-08-09 2 9" xfId="7179"/>
    <cellStyle name="_pgvcl-costal_PGVCL-_JND - 5_POWER FILED 17-08-09 2 9" xfId="7180"/>
    <cellStyle name="_pgvcl-costal_pgvcl_JND - 5_POWER FILED 17-08-09 3" xfId="7181"/>
    <cellStyle name="_pgvcl-costal_PGVCL-_JND - 5_POWER FILED 17-08-09 3" xfId="7182"/>
    <cellStyle name="_pgvcl-costal_pgvcl_JND - 5_POWER FILED 17-08-09 3 10" xfId="7183"/>
    <cellStyle name="_pgvcl-costal_PGVCL-_JND - 5_POWER FILED 17-08-09 3 10" xfId="7184"/>
    <cellStyle name="_pgvcl-costal_pgvcl_JND - 5_POWER FILED 17-08-09 3 2" xfId="7185"/>
    <cellStyle name="_pgvcl-costal_PGVCL-_JND - 5_POWER FILED 17-08-09 3 2" xfId="7186"/>
    <cellStyle name="_pgvcl-costal_pgvcl_JND - 5_POWER FILED 17-08-09 3 3" xfId="7187"/>
    <cellStyle name="_pgvcl-costal_PGVCL-_JND - 5_POWER FILED 17-08-09 3 3" xfId="7188"/>
    <cellStyle name="_pgvcl-costal_pgvcl_JND - 5_POWER FILED 17-08-09 3 4" xfId="7189"/>
    <cellStyle name="_pgvcl-costal_PGVCL-_JND - 5_POWER FILED 17-08-09 3 4" xfId="7190"/>
    <cellStyle name="_pgvcl-costal_pgvcl_JND - 5_POWER FILED 17-08-09 3 5" xfId="7191"/>
    <cellStyle name="_pgvcl-costal_PGVCL-_JND - 5_POWER FILED 17-08-09 3 5" xfId="7192"/>
    <cellStyle name="_pgvcl-costal_pgvcl_JND - 5_POWER FILED 17-08-09 3 6" xfId="7193"/>
    <cellStyle name="_pgvcl-costal_PGVCL-_JND - 5_POWER FILED 17-08-09 3 6" xfId="7194"/>
    <cellStyle name="_pgvcl-costal_pgvcl_JND - 5_POWER FILED 17-08-09 3 7" xfId="7195"/>
    <cellStyle name="_pgvcl-costal_PGVCL-_JND - 5_POWER FILED 17-08-09 3 7" xfId="7196"/>
    <cellStyle name="_pgvcl-costal_pgvcl_JND - 5_POWER FILED 17-08-09 3 8" xfId="7197"/>
    <cellStyle name="_pgvcl-costal_PGVCL-_JND - 5_POWER FILED 17-08-09 3 8" xfId="7198"/>
    <cellStyle name="_pgvcl-costal_pgvcl_JND - 5_POWER FILED 17-08-09 3 9" xfId="7199"/>
    <cellStyle name="_pgvcl-costal_PGVCL-_JND - 5_POWER FILED 17-08-09 3 9" xfId="7200"/>
    <cellStyle name="_pgvcl-costal_pgvcl_JND - 5_POWER FILED 17-08-09 4" xfId="7201"/>
    <cellStyle name="_pgvcl-costal_PGVCL-_JND - 5_POWER FILED 17-08-09 4" xfId="7202"/>
    <cellStyle name="_pgvcl-costal_pgvcl_JND - 5_POWER FILED 17-08-09 4 10" xfId="7203"/>
    <cellStyle name="_pgvcl-costal_PGVCL-_JND - 5_POWER FILED 17-08-09 4 10" xfId="7204"/>
    <cellStyle name="_pgvcl-costal_pgvcl_JND - 5_POWER FILED 17-08-09 4 2" xfId="7205"/>
    <cellStyle name="_pgvcl-costal_PGVCL-_JND - 5_POWER FILED 17-08-09 4 2" xfId="7206"/>
    <cellStyle name="_pgvcl-costal_pgvcl_JND - 5_POWER FILED 17-08-09 4 3" xfId="7207"/>
    <cellStyle name="_pgvcl-costal_PGVCL-_JND - 5_POWER FILED 17-08-09 4 3" xfId="7208"/>
    <cellStyle name="_pgvcl-costal_pgvcl_JND - 5_POWER FILED 17-08-09 4 4" xfId="7209"/>
    <cellStyle name="_pgvcl-costal_PGVCL-_JND - 5_POWER FILED 17-08-09 4 4" xfId="7210"/>
    <cellStyle name="_pgvcl-costal_pgvcl_JND - 5_POWER FILED 17-08-09 4 5" xfId="7211"/>
    <cellStyle name="_pgvcl-costal_PGVCL-_JND - 5_POWER FILED 17-08-09 4 5" xfId="7212"/>
    <cellStyle name="_pgvcl-costal_pgvcl_JND - 5_POWER FILED 17-08-09 4 6" xfId="7213"/>
    <cellStyle name="_pgvcl-costal_PGVCL-_JND - 5_POWER FILED 17-08-09 4 6" xfId="7214"/>
    <cellStyle name="_pgvcl-costal_pgvcl_JND - 5_POWER FILED 17-08-09 4 7" xfId="7215"/>
    <cellStyle name="_pgvcl-costal_PGVCL-_JND - 5_POWER FILED 17-08-09 4 7" xfId="7216"/>
    <cellStyle name="_pgvcl-costal_pgvcl_JND - 5_POWER FILED 17-08-09 4 8" xfId="7217"/>
    <cellStyle name="_pgvcl-costal_PGVCL-_JND - 5_POWER FILED 17-08-09 4 8" xfId="7218"/>
    <cellStyle name="_pgvcl-costal_pgvcl_JND - 5_POWER FILED 17-08-09 4 9" xfId="7219"/>
    <cellStyle name="_pgvcl-costal_PGVCL-_JND - 5_POWER FILED 17-08-09 4 9" xfId="7220"/>
    <cellStyle name="_pgvcl-costal_pgvcl_JND - 5_POWER FILED 17-08-09 5" xfId="7221"/>
    <cellStyle name="_pgvcl-costal_PGVCL-_JND - 5_POWER FILED 17-08-09 5" xfId="7222"/>
    <cellStyle name="_pgvcl-costal_pgvcl_JND - 5_POWER FILED 17-08-09 5 10" xfId="7223"/>
    <cellStyle name="_pgvcl-costal_PGVCL-_JND - 5_POWER FILED 17-08-09 5 10" xfId="7224"/>
    <cellStyle name="_pgvcl-costal_pgvcl_JND - 5_POWER FILED 17-08-09 5 2" xfId="7225"/>
    <cellStyle name="_pgvcl-costal_PGVCL-_JND - 5_POWER FILED 17-08-09 5 2" xfId="7226"/>
    <cellStyle name="_pgvcl-costal_pgvcl_JND - 5_POWER FILED 17-08-09 5 3" xfId="7227"/>
    <cellStyle name="_pgvcl-costal_PGVCL-_JND - 5_POWER FILED 17-08-09 5 3" xfId="7228"/>
    <cellStyle name="_pgvcl-costal_pgvcl_JND - 5_POWER FILED 17-08-09 5 4" xfId="7229"/>
    <cellStyle name="_pgvcl-costal_PGVCL-_JND - 5_POWER FILED 17-08-09 5 4" xfId="7230"/>
    <cellStyle name="_pgvcl-costal_pgvcl_JND - 5_POWER FILED 17-08-09 5 5" xfId="7231"/>
    <cellStyle name="_pgvcl-costal_PGVCL-_JND - 5_POWER FILED 17-08-09 5 5" xfId="7232"/>
    <cellStyle name="_pgvcl-costal_pgvcl_JND - 5_POWER FILED 17-08-09 5 6" xfId="7233"/>
    <cellStyle name="_pgvcl-costal_PGVCL-_JND - 5_POWER FILED 17-08-09 5 6" xfId="7234"/>
    <cellStyle name="_pgvcl-costal_pgvcl_JND - 5_POWER FILED 17-08-09 5 7" xfId="7235"/>
    <cellStyle name="_pgvcl-costal_PGVCL-_JND - 5_POWER FILED 17-08-09 5 7" xfId="7236"/>
    <cellStyle name="_pgvcl-costal_pgvcl_JND - 5_POWER FILED 17-08-09 5 8" xfId="7237"/>
    <cellStyle name="_pgvcl-costal_PGVCL-_JND - 5_POWER FILED 17-08-09 5 8" xfId="7238"/>
    <cellStyle name="_pgvcl-costal_pgvcl_JND - 5_POWER FILED 17-08-09 5 9" xfId="7239"/>
    <cellStyle name="_pgvcl-costal_PGVCL-_JND - 5_POWER FILED 17-08-09 5 9" xfId="7240"/>
    <cellStyle name="_pgvcl-costal_pgvcl_JND - 5_POWER FILED 17-08-09 6" xfId="7241"/>
    <cellStyle name="_pgvcl-costal_PGVCL-_JND - 5_POWER FILED 17-08-09 6" xfId="7242"/>
    <cellStyle name="_pgvcl-costal_pgvcl_JND - 5_POWER FILED 17-08-09 6 10" xfId="7243"/>
    <cellStyle name="_pgvcl-costal_PGVCL-_JND - 5_POWER FILED 17-08-09 6 10" xfId="7244"/>
    <cellStyle name="_pgvcl-costal_pgvcl_JND - 5_POWER FILED 17-08-09 6 2" xfId="7245"/>
    <cellStyle name="_pgvcl-costal_PGVCL-_JND - 5_POWER FILED 17-08-09 6 2" xfId="7246"/>
    <cellStyle name="_pgvcl-costal_pgvcl_JND - 5_POWER FILED 17-08-09 6 3" xfId="7247"/>
    <cellStyle name="_pgvcl-costal_PGVCL-_JND - 5_POWER FILED 17-08-09 6 3" xfId="7248"/>
    <cellStyle name="_pgvcl-costal_pgvcl_JND - 5_POWER FILED 17-08-09 6 4" xfId="7249"/>
    <cellStyle name="_pgvcl-costal_PGVCL-_JND - 5_POWER FILED 17-08-09 6 4" xfId="7250"/>
    <cellStyle name="_pgvcl-costal_pgvcl_JND - 5_POWER FILED 17-08-09 6 5" xfId="7251"/>
    <cellStyle name="_pgvcl-costal_PGVCL-_JND - 5_POWER FILED 17-08-09 6 5" xfId="7252"/>
    <cellStyle name="_pgvcl-costal_pgvcl_JND - 5_POWER FILED 17-08-09 6 6" xfId="7253"/>
    <cellStyle name="_pgvcl-costal_PGVCL-_JND - 5_POWER FILED 17-08-09 6 6" xfId="7254"/>
    <cellStyle name="_pgvcl-costal_pgvcl_JND - 5_POWER FILED 17-08-09 6 7" xfId="7255"/>
    <cellStyle name="_pgvcl-costal_PGVCL-_JND - 5_POWER FILED 17-08-09 6 7" xfId="7256"/>
    <cellStyle name="_pgvcl-costal_pgvcl_JND - 5_POWER FILED 17-08-09 6 8" xfId="7257"/>
    <cellStyle name="_pgvcl-costal_PGVCL-_JND - 5_POWER FILED 17-08-09 6 8" xfId="7258"/>
    <cellStyle name="_pgvcl-costal_pgvcl_JND - 5_POWER FILED 17-08-09 6 9" xfId="7259"/>
    <cellStyle name="_pgvcl-costal_PGVCL-_JND - 5_POWER FILED 17-08-09 6 9" xfId="7260"/>
    <cellStyle name="_pgvcl-costal_pgvcl_JND - 5_POWER FILED 17-08-09 7" xfId="7261"/>
    <cellStyle name="_pgvcl-costal_PGVCL-_JND - 5_POWER FILED 17-08-09 7" xfId="7262"/>
    <cellStyle name="_pgvcl-costal_pgvcl_JND - 5_POWER FILED 17-08-09 7 10" xfId="7263"/>
    <cellStyle name="_pgvcl-costal_PGVCL-_JND - 5_POWER FILED 17-08-09 7 10" xfId="7264"/>
    <cellStyle name="_pgvcl-costal_pgvcl_JND - 5_POWER FILED 17-08-09 7 2" xfId="7265"/>
    <cellStyle name="_pgvcl-costal_PGVCL-_JND - 5_POWER FILED 17-08-09 7 2" xfId="7266"/>
    <cellStyle name="_pgvcl-costal_pgvcl_JND - 5_POWER FILED 17-08-09 7 3" xfId="7267"/>
    <cellStyle name="_pgvcl-costal_PGVCL-_JND - 5_POWER FILED 17-08-09 7 3" xfId="7268"/>
    <cellStyle name="_pgvcl-costal_pgvcl_JND - 5_POWER FILED 17-08-09 7 4" xfId="7269"/>
    <cellStyle name="_pgvcl-costal_PGVCL-_JND - 5_POWER FILED 17-08-09 7 4" xfId="7270"/>
    <cellStyle name="_pgvcl-costal_pgvcl_JND - 5_POWER FILED 17-08-09 7 5" xfId="7271"/>
    <cellStyle name="_pgvcl-costal_PGVCL-_JND - 5_POWER FILED 17-08-09 7 5" xfId="7272"/>
    <cellStyle name="_pgvcl-costal_pgvcl_JND - 5_POWER FILED 17-08-09 7 6" xfId="7273"/>
    <cellStyle name="_pgvcl-costal_PGVCL-_JND - 5_POWER FILED 17-08-09 7 6" xfId="7274"/>
    <cellStyle name="_pgvcl-costal_pgvcl_JND - 5_POWER FILED 17-08-09 7 7" xfId="7275"/>
    <cellStyle name="_pgvcl-costal_PGVCL-_JND - 5_POWER FILED 17-08-09 7 7" xfId="7276"/>
    <cellStyle name="_pgvcl-costal_pgvcl_JND - 5_POWER FILED 17-08-09 7 8" xfId="7277"/>
    <cellStyle name="_pgvcl-costal_PGVCL-_JND - 5_POWER FILED 17-08-09 7 8" xfId="7278"/>
    <cellStyle name="_pgvcl-costal_pgvcl_JND - 5_POWER FILED 17-08-09 7 9" xfId="7279"/>
    <cellStyle name="_pgvcl-costal_PGVCL-_JND - 5_POWER FILED 17-08-09 7 9" xfId="7280"/>
    <cellStyle name="_pgvcl-costal_pgvcl_JND - 5_POWER FILED 17-08-09 8" xfId="7281"/>
    <cellStyle name="_pgvcl-costal_PGVCL-_JND - 5_POWER FILED 17-08-09 8" xfId="7282"/>
    <cellStyle name="_pgvcl-costal_pgvcl_JND - 5_SE 14-05-09" xfId="7283"/>
    <cellStyle name="_pgvcl-costal_PGVCL-_JND - 5_SE 14-05-09" xfId="7284"/>
    <cellStyle name="_pgvcl-costal_pgvcl_JND - 5_SE 14-05-09 2" xfId="7285"/>
    <cellStyle name="_pgvcl-costal_PGVCL-_JND - 5_SE 14-05-09 2" xfId="7286"/>
    <cellStyle name="_pgvcl-costal_pgvcl_JND - 5_SE 14-05-09 2 10" xfId="7287"/>
    <cellStyle name="_pgvcl-costal_PGVCL-_JND - 5_SE 14-05-09 2 10" xfId="7288"/>
    <cellStyle name="_pgvcl-costal_pgvcl_JND - 5_SE 14-05-09 2 2" xfId="7289"/>
    <cellStyle name="_pgvcl-costal_PGVCL-_JND - 5_SE 14-05-09 2 2" xfId="7290"/>
    <cellStyle name="_pgvcl-costal_pgvcl_JND - 5_SE 14-05-09 2 3" xfId="7291"/>
    <cellStyle name="_pgvcl-costal_PGVCL-_JND - 5_SE 14-05-09 2 3" xfId="7292"/>
    <cellStyle name="_pgvcl-costal_pgvcl_JND - 5_SE 14-05-09 2 4" xfId="7293"/>
    <cellStyle name="_pgvcl-costal_PGVCL-_JND - 5_SE 14-05-09 2 4" xfId="7294"/>
    <cellStyle name="_pgvcl-costal_pgvcl_JND - 5_SE 14-05-09 2 5" xfId="7295"/>
    <cellStyle name="_pgvcl-costal_PGVCL-_JND - 5_SE 14-05-09 2 5" xfId="7296"/>
    <cellStyle name="_pgvcl-costal_pgvcl_JND - 5_SE 14-05-09 2 6" xfId="7297"/>
    <cellStyle name="_pgvcl-costal_PGVCL-_JND - 5_SE 14-05-09 2 6" xfId="7298"/>
    <cellStyle name="_pgvcl-costal_pgvcl_JND - 5_SE 14-05-09 2 7" xfId="7299"/>
    <cellStyle name="_pgvcl-costal_PGVCL-_JND - 5_SE 14-05-09 2 7" xfId="7300"/>
    <cellStyle name="_pgvcl-costal_pgvcl_JND - 5_SE 14-05-09 2 8" xfId="7301"/>
    <cellStyle name="_pgvcl-costal_PGVCL-_JND - 5_SE 14-05-09 2 8" xfId="7302"/>
    <cellStyle name="_pgvcl-costal_pgvcl_JND - 5_SE 14-05-09 2 9" xfId="7303"/>
    <cellStyle name="_pgvcl-costal_PGVCL-_JND - 5_SE 14-05-09 2 9" xfId="7304"/>
    <cellStyle name="_pgvcl-costal_pgvcl_JND - 5_SE 14-05-09 3" xfId="7305"/>
    <cellStyle name="_pgvcl-costal_PGVCL-_JND - 5_SE 14-05-09 3" xfId="7306"/>
    <cellStyle name="_pgvcl-costal_pgvcl_JND - 5_SE 14-05-09 3 10" xfId="7307"/>
    <cellStyle name="_pgvcl-costal_PGVCL-_JND - 5_SE 14-05-09 3 10" xfId="7308"/>
    <cellStyle name="_pgvcl-costal_pgvcl_JND - 5_SE 14-05-09 3 2" xfId="7309"/>
    <cellStyle name="_pgvcl-costal_PGVCL-_JND - 5_SE 14-05-09 3 2" xfId="7310"/>
    <cellStyle name="_pgvcl-costal_pgvcl_JND - 5_SE 14-05-09 3 3" xfId="7311"/>
    <cellStyle name="_pgvcl-costal_PGVCL-_JND - 5_SE 14-05-09 3 3" xfId="7312"/>
    <cellStyle name="_pgvcl-costal_pgvcl_JND - 5_SE 14-05-09 3 4" xfId="7313"/>
    <cellStyle name="_pgvcl-costal_PGVCL-_JND - 5_SE 14-05-09 3 4" xfId="7314"/>
    <cellStyle name="_pgvcl-costal_pgvcl_JND - 5_SE 14-05-09 3 5" xfId="7315"/>
    <cellStyle name="_pgvcl-costal_PGVCL-_JND - 5_SE 14-05-09 3 5" xfId="7316"/>
    <cellStyle name="_pgvcl-costal_pgvcl_JND - 5_SE 14-05-09 3 6" xfId="7317"/>
    <cellStyle name="_pgvcl-costal_PGVCL-_JND - 5_SE 14-05-09 3 6" xfId="7318"/>
    <cellStyle name="_pgvcl-costal_pgvcl_JND - 5_SE 14-05-09 3 7" xfId="7319"/>
    <cellStyle name="_pgvcl-costal_PGVCL-_JND - 5_SE 14-05-09 3 7" xfId="7320"/>
    <cellStyle name="_pgvcl-costal_pgvcl_JND - 5_SE 14-05-09 3 8" xfId="7321"/>
    <cellStyle name="_pgvcl-costal_PGVCL-_JND - 5_SE 14-05-09 3 8" xfId="7322"/>
    <cellStyle name="_pgvcl-costal_pgvcl_JND - 5_SE 14-05-09 3 9" xfId="7323"/>
    <cellStyle name="_pgvcl-costal_PGVCL-_JND - 5_SE 14-05-09 3 9" xfId="7324"/>
    <cellStyle name="_pgvcl-costal_pgvcl_JND - 5_SE 14-05-09 4" xfId="7325"/>
    <cellStyle name="_pgvcl-costal_PGVCL-_JND - 5_SE 14-05-09 4" xfId="7326"/>
    <cellStyle name="_pgvcl-costal_pgvcl_JND - 5_SE 14-05-09 4 10" xfId="7327"/>
    <cellStyle name="_pgvcl-costal_PGVCL-_JND - 5_SE 14-05-09 4 10" xfId="7328"/>
    <cellStyle name="_pgvcl-costal_pgvcl_JND - 5_SE 14-05-09 4 2" xfId="7329"/>
    <cellStyle name="_pgvcl-costal_PGVCL-_JND - 5_SE 14-05-09 4 2" xfId="7330"/>
    <cellStyle name="_pgvcl-costal_pgvcl_JND - 5_SE 14-05-09 4 3" xfId="7331"/>
    <cellStyle name="_pgvcl-costal_PGVCL-_JND - 5_SE 14-05-09 4 3" xfId="7332"/>
    <cellStyle name="_pgvcl-costal_pgvcl_JND - 5_SE 14-05-09 4 4" xfId="7333"/>
    <cellStyle name="_pgvcl-costal_PGVCL-_JND - 5_SE 14-05-09 4 4" xfId="7334"/>
    <cellStyle name="_pgvcl-costal_pgvcl_JND - 5_SE 14-05-09 4 5" xfId="7335"/>
    <cellStyle name="_pgvcl-costal_PGVCL-_JND - 5_SE 14-05-09 4 5" xfId="7336"/>
    <cellStyle name="_pgvcl-costal_pgvcl_JND - 5_SE 14-05-09 4 6" xfId="7337"/>
    <cellStyle name="_pgvcl-costal_PGVCL-_JND - 5_SE 14-05-09 4 6" xfId="7338"/>
    <cellStyle name="_pgvcl-costal_pgvcl_JND - 5_SE 14-05-09 4 7" xfId="7339"/>
    <cellStyle name="_pgvcl-costal_PGVCL-_JND - 5_SE 14-05-09 4 7" xfId="7340"/>
    <cellStyle name="_pgvcl-costal_pgvcl_JND - 5_SE 14-05-09 4 8" xfId="7341"/>
    <cellStyle name="_pgvcl-costal_PGVCL-_JND - 5_SE 14-05-09 4 8" xfId="7342"/>
    <cellStyle name="_pgvcl-costal_pgvcl_JND - 5_SE 14-05-09 4 9" xfId="7343"/>
    <cellStyle name="_pgvcl-costal_PGVCL-_JND - 5_SE 14-05-09 4 9" xfId="7344"/>
    <cellStyle name="_pgvcl-costal_pgvcl_JND - 5_SE 14-05-09 5" xfId="7345"/>
    <cellStyle name="_pgvcl-costal_PGVCL-_JND - 5_SE 14-05-09 5" xfId="7346"/>
    <cellStyle name="_pgvcl-costal_pgvcl_JND - 5_SE 14-05-09 5 10" xfId="7347"/>
    <cellStyle name="_pgvcl-costal_PGVCL-_JND - 5_SE 14-05-09 5 10" xfId="7348"/>
    <cellStyle name="_pgvcl-costal_pgvcl_JND - 5_SE 14-05-09 5 2" xfId="7349"/>
    <cellStyle name="_pgvcl-costal_PGVCL-_JND - 5_SE 14-05-09 5 2" xfId="7350"/>
    <cellStyle name="_pgvcl-costal_pgvcl_JND - 5_SE 14-05-09 5 3" xfId="7351"/>
    <cellStyle name="_pgvcl-costal_PGVCL-_JND - 5_SE 14-05-09 5 3" xfId="7352"/>
    <cellStyle name="_pgvcl-costal_pgvcl_JND - 5_SE 14-05-09 5 4" xfId="7353"/>
    <cellStyle name="_pgvcl-costal_PGVCL-_JND - 5_SE 14-05-09 5 4" xfId="7354"/>
    <cellStyle name="_pgvcl-costal_pgvcl_JND - 5_SE 14-05-09 5 5" xfId="7355"/>
    <cellStyle name="_pgvcl-costal_PGVCL-_JND - 5_SE 14-05-09 5 5" xfId="7356"/>
    <cellStyle name="_pgvcl-costal_pgvcl_JND - 5_SE 14-05-09 5 6" xfId="7357"/>
    <cellStyle name="_pgvcl-costal_PGVCL-_JND - 5_SE 14-05-09 5 6" xfId="7358"/>
    <cellStyle name="_pgvcl-costal_pgvcl_JND - 5_SE 14-05-09 5 7" xfId="7359"/>
    <cellStyle name="_pgvcl-costal_PGVCL-_JND - 5_SE 14-05-09 5 7" xfId="7360"/>
    <cellStyle name="_pgvcl-costal_pgvcl_JND - 5_SE 14-05-09 5 8" xfId="7361"/>
    <cellStyle name="_pgvcl-costal_PGVCL-_JND - 5_SE 14-05-09 5 8" xfId="7362"/>
    <cellStyle name="_pgvcl-costal_pgvcl_JND - 5_SE 14-05-09 5 9" xfId="7363"/>
    <cellStyle name="_pgvcl-costal_PGVCL-_JND - 5_SE 14-05-09 5 9" xfId="7364"/>
    <cellStyle name="_pgvcl-costal_pgvcl_JND - 5_SE 14-05-09 6" xfId="7365"/>
    <cellStyle name="_pgvcl-costal_PGVCL-_JND - 5_SE 14-05-09 6" xfId="7366"/>
    <cellStyle name="_pgvcl-costal_pgvcl_JND - 5_SE 14-05-09 6 10" xfId="7367"/>
    <cellStyle name="_pgvcl-costal_PGVCL-_JND - 5_SE 14-05-09 6 10" xfId="7368"/>
    <cellStyle name="_pgvcl-costal_pgvcl_JND - 5_SE 14-05-09 6 2" xfId="7369"/>
    <cellStyle name="_pgvcl-costal_PGVCL-_JND - 5_SE 14-05-09 6 2" xfId="7370"/>
    <cellStyle name="_pgvcl-costal_pgvcl_JND - 5_SE 14-05-09 6 3" xfId="7371"/>
    <cellStyle name="_pgvcl-costal_PGVCL-_JND - 5_SE 14-05-09 6 3" xfId="7372"/>
    <cellStyle name="_pgvcl-costal_pgvcl_JND - 5_SE 14-05-09 6 4" xfId="7373"/>
    <cellStyle name="_pgvcl-costal_PGVCL-_JND - 5_SE 14-05-09 6 4" xfId="7374"/>
    <cellStyle name="_pgvcl-costal_pgvcl_JND - 5_SE 14-05-09 6 5" xfId="7375"/>
    <cellStyle name="_pgvcl-costal_PGVCL-_JND - 5_SE 14-05-09 6 5" xfId="7376"/>
    <cellStyle name="_pgvcl-costal_pgvcl_JND - 5_SE 14-05-09 6 6" xfId="7377"/>
    <cellStyle name="_pgvcl-costal_PGVCL-_JND - 5_SE 14-05-09 6 6" xfId="7378"/>
    <cellStyle name="_pgvcl-costal_pgvcl_JND - 5_SE 14-05-09 6 7" xfId="7379"/>
    <cellStyle name="_pgvcl-costal_PGVCL-_JND - 5_SE 14-05-09 6 7" xfId="7380"/>
    <cellStyle name="_pgvcl-costal_pgvcl_JND - 5_SE 14-05-09 6 8" xfId="7381"/>
    <cellStyle name="_pgvcl-costal_PGVCL-_JND - 5_SE 14-05-09 6 8" xfId="7382"/>
    <cellStyle name="_pgvcl-costal_pgvcl_JND - 5_SE 14-05-09 6 9" xfId="7383"/>
    <cellStyle name="_pgvcl-costal_PGVCL-_JND - 5_SE 14-05-09 6 9" xfId="7384"/>
    <cellStyle name="_pgvcl-costal_pgvcl_JND - 5_SE 14-05-09 7" xfId="7385"/>
    <cellStyle name="_pgvcl-costal_PGVCL-_JND - 5_SE 14-05-09 7" xfId="7386"/>
    <cellStyle name="_pgvcl-costal_pgvcl_JND - 5_SE 14-05-09 7 10" xfId="7387"/>
    <cellStyle name="_pgvcl-costal_PGVCL-_JND - 5_SE 14-05-09 7 10" xfId="7388"/>
    <cellStyle name="_pgvcl-costal_pgvcl_JND - 5_SE 14-05-09 7 2" xfId="7389"/>
    <cellStyle name="_pgvcl-costal_PGVCL-_JND - 5_SE 14-05-09 7 2" xfId="7390"/>
    <cellStyle name="_pgvcl-costal_pgvcl_JND - 5_SE 14-05-09 7 3" xfId="7391"/>
    <cellStyle name="_pgvcl-costal_PGVCL-_JND - 5_SE 14-05-09 7 3" xfId="7392"/>
    <cellStyle name="_pgvcl-costal_pgvcl_JND - 5_SE 14-05-09 7 4" xfId="7393"/>
    <cellStyle name="_pgvcl-costal_PGVCL-_JND - 5_SE 14-05-09 7 4" xfId="7394"/>
    <cellStyle name="_pgvcl-costal_pgvcl_JND - 5_SE 14-05-09 7 5" xfId="7395"/>
    <cellStyle name="_pgvcl-costal_PGVCL-_JND - 5_SE 14-05-09 7 5" xfId="7396"/>
    <cellStyle name="_pgvcl-costal_pgvcl_JND - 5_SE 14-05-09 7 6" xfId="7397"/>
    <cellStyle name="_pgvcl-costal_PGVCL-_JND - 5_SE 14-05-09 7 6" xfId="7398"/>
    <cellStyle name="_pgvcl-costal_pgvcl_JND - 5_SE 14-05-09 7 7" xfId="7399"/>
    <cellStyle name="_pgvcl-costal_PGVCL-_JND - 5_SE 14-05-09 7 7" xfId="7400"/>
    <cellStyle name="_pgvcl-costal_pgvcl_JND - 5_SE 14-05-09 7 8" xfId="7401"/>
    <cellStyle name="_pgvcl-costal_PGVCL-_JND - 5_SE 14-05-09 7 8" xfId="7402"/>
    <cellStyle name="_pgvcl-costal_pgvcl_JND - 5_SE 14-05-09 7 9" xfId="7403"/>
    <cellStyle name="_pgvcl-costal_PGVCL-_JND - 5_SE 14-05-09 7 9" xfId="7404"/>
    <cellStyle name="_pgvcl-costal_pgvcl_JND - 5_SE 14-05-09 8" xfId="7405"/>
    <cellStyle name="_pgvcl-costal_PGVCL-_JND - 5_SE 14-05-09 8" xfId="7406"/>
    <cellStyle name="_pgvcl-costal_pgvcl_JND - 5_Soft Copy of Tech-2" xfId="7407"/>
    <cellStyle name="_pgvcl-costal_PGVCL-_JND - 5_Soft Copy of Tech-2" xfId="7408"/>
    <cellStyle name="_pgvcl-costal_pgvcl_JND - 5_Soft Copy of Tech-2 2" xfId="7409"/>
    <cellStyle name="_pgvcl-costal_PGVCL-_JND - 5_Soft Copy of Tech-2 2" xfId="7410"/>
    <cellStyle name="_pgvcl-costal_pgvcl_JND - 5_Soft Copy of Tech-2 2 10" xfId="7411"/>
    <cellStyle name="_pgvcl-costal_PGVCL-_JND - 5_Soft Copy of Tech-2 2 10" xfId="7412"/>
    <cellStyle name="_pgvcl-costal_pgvcl_JND - 5_Soft Copy of Tech-2 2 2" xfId="7413"/>
    <cellStyle name="_pgvcl-costal_PGVCL-_JND - 5_Soft Copy of Tech-2 2 2" xfId="7414"/>
    <cellStyle name="_pgvcl-costal_pgvcl_JND - 5_Soft Copy of Tech-2 2 3" xfId="7415"/>
    <cellStyle name="_pgvcl-costal_PGVCL-_JND - 5_Soft Copy of Tech-2 2 3" xfId="7416"/>
    <cellStyle name="_pgvcl-costal_pgvcl_JND - 5_Soft Copy of Tech-2 2 4" xfId="7417"/>
    <cellStyle name="_pgvcl-costal_PGVCL-_JND - 5_Soft Copy of Tech-2 2 4" xfId="7418"/>
    <cellStyle name="_pgvcl-costal_pgvcl_JND - 5_Soft Copy of Tech-2 2 5" xfId="7419"/>
    <cellStyle name="_pgvcl-costal_PGVCL-_JND - 5_Soft Copy of Tech-2 2 5" xfId="7420"/>
    <cellStyle name="_pgvcl-costal_pgvcl_JND - 5_Soft Copy of Tech-2 2 6" xfId="7421"/>
    <cellStyle name="_pgvcl-costal_PGVCL-_JND - 5_Soft Copy of Tech-2 2 6" xfId="7422"/>
    <cellStyle name="_pgvcl-costal_pgvcl_JND - 5_Soft Copy of Tech-2 2 7" xfId="7423"/>
    <cellStyle name="_pgvcl-costal_PGVCL-_JND - 5_Soft Copy of Tech-2 2 7" xfId="7424"/>
    <cellStyle name="_pgvcl-costal_pgvcl_JND - 5_Soft Copy of Tech-2 2 8" xfId="7425"/>
    <cellStyle name="_pgvcl-costal_PGVCL-_JND - 5_Soft Copy of Tech-2 2 8" xfId="7426"/>
    <cellStyle name="_pgvcl-costal_pgvcl_JND - 5_Soft Copy of Tech-2 2 9" xfId="7427"/>
    <cellStyle name="_pgvcl-costal_PGVCL-_JND - 5_Soft Copy of Tech-2 2 9" xfId="7428"/>
    <cellStyle name="_pgvcl-costal_pgvcl_JND - 5_Soft Copy of Tech-2 3" xfId="7429"/>
    <cellStyle name="_pgvcl-costal_PGVCL-_JND - 5_Soft Copy of Tech-2 3" xfId="7430"/>
    <cellStyle name="_pgvcl-costal_pgvcl_JND - 5_Soft Copy of Tech-2 3 10" xfId="7431"/>
    <cellStyle name="_pgvcl-costal_PGVCL-_JND - 5_Soft Copy of Tech-2 3 10" xfId="7432"/>
    <cellStyle name="_pgvcl-costal_pgvcl_JND - 5_Soft Copy of Tech-2 3 2" xfId="7433"/>
    <cellStyle name="_pgvcl-costal_PGVCL-_JND - 5_Soft Copy of Tech-2 3 2" xfId="7434"/>
    <cellStyle name="_pgvcl-costal_pgvcl_JND - 5_Soft Copy of Tech-2 3 3" xfId="7435"/>
    <cellStyle name="_pgvcl-costal_PGVCL-_JND - 5_Soft Copy of Tech-2 3 3" xfId="7436"/>
    <cellStyle name="_pgvcl-costal_pgvcl_JND - 5_Soft Copy of Tech-2 3 4" xfId="7437"/>
    <cellStyle name="_pgvcl-costal_PGVCL-_JND - 5_Soft Copy of Tech-2 3 4" xfId="7438"/>
    <cellStyle name="_pgvcl-costal_pgvcl_JND - 5_Soft Copy of Tech-2 3 5" xfId="7439"/>
    <cellStyle name="_pgvcl-costal_PGVCL-_JND - 5_Soft Copy of Tech-2 3 5" xfId="7440"/>
    <cellStyle name="_pgvcl-costal_pgvcl_JND - 5_Soft Copy of Tech-2 3 6" xfId="7441"/>
    <cellStyle name="_pgvcl-costal_PGVCL-_JND - 5_Soft Copy of Tech-2 3 6" xfId="7442"/>
    <cellStyle name="_pgvcl-costal_pgvcl_JND - 5_Soft Copy of Tech-2 3 7" xfId="7443"/>
    <cellStyle name="_pgvcl-costal_PGVCL-_JND - 5_Soft Copy of Tech-2 3 7" xfId="7444"/>
    <cellStyle name="_pgvcl-costal_pgvcl_JND - 5_Soft Copy of Tech-2 3 8" xfId="7445"/>
    <cellStyle name="_pgvcl-costal_PGVCL-_JND - 5_Soft Copy of Tech-2 3 8" xfId="7446"/>
    <cellStyle name="_pgvcl-costal_pgvcl_JND - 5_Soft Copy of Tech-2 3 9" xfId="7447"/>
    <cellStyle name="_pgvcl-costal_PGVCL-_JND - 5_Soft Copy of Tech-2 3 9" xfId="7448"/>
    <cellStyle name="_pgvcl-costal_pgvcl_JND - 5_Soft Copy of Tech-2 4" xfId="7449"/>
    <cellStyle name="_pgvcl-costal_PGVCL-_JND - 5_Soft Copy of Tech-2 4" xfId="7450"/>
    <cellStyle name="_pgvcl-costal_pgvcl_JND - 5_Soft Copy of Tech-2 4 10" xfId="7451"/>
    <cellStyle name="_pgvcl-costal_PGVCL-_JND - 5_Soft Copy of Tech-2 4 10" xfId="7452"/>
    <cellStyle name="_pgvcl-costal_pgvcl_JND - 5_Soft Copy of Tech-2 4 2" xfId="7453"/>
    <cellStyle name="_pgvcl-costal_PGVCL-_JND - 5_Soft Copy of Tech-2 4 2" xfId="7454"/>
    <cellStyle name="_pgvcl-costal_pgvcl_JND - 5_Soft Copy of Tech-2 4 3" xfId="7455"/>
    <cellStyle name="_pgvcl-costal_PGVCL-_JND - 5_Soft Copy of Tech-2 4 3" xfId="7456"/>
    <cellStyle name="_pgvcl-costal_pgvcl_JND - 5_Soft Copy of Tech-2 4 4" xfId="7457"/>
    <cellStyle name="_pgvcl-costal_PGVCL-_JND - 5_Soft Copy of Tech-2 4 4" xfId="7458"/>
    <cellStyle name="_pgvcl-costal_pgvcl_JND - 5_Soft Copy of Tech-2 4 5" xfId="7459"/>
    <cellStyle name="_pgvcl-costal_PGVCL-_JND - 5_Soft Copy of Tech-2 4 5" xfId="7460"/>
    <cellStyle name="_pgvcl-costal_pgvcl_JND - 5_Soft Copy of Tech-2 4 6" xfId="7461"/>
    <cellStyle name="_pgvcl-costal_PGVCL-_JND - 5_Soft Copy of Tech-2 4 6" xfId="7462"/>
    <cellStyle name="_pgvcl-costal_pgvcl_JND - 5_Soft Copy of Tech-2 4 7" xfId="7463"/>
    <cellStyle name="_pgvcl-costal_PGVCL-_JND - 5_Soft Copy of Tech-2 4 7" xfId="7464"/>
    <cellStyle name="_pgvcl-costal_pgvcl_JND - 5_Soft Copy of Tech-2 4 8" xfId="7465"/>
    <cellStyle name="_pgvcl-costal_PGVCL-_JND - 5_Soft Copy of Tech-2 4 8" xfId="7466"/>
    <cellStyle name="_pgvcl-costal_pgvcl_JND - 5_Soft Copy of Tech-2 4 9" xfId="7467"/>
    <cellStyle name="_pgvcl-costal_PGVCL-_JND - 5_Soft Copy of Tech-2 4 9" xfId="7468"/>
    <cellStyle name="_pgvcl-costal_pgvcl_JND - 5_Soft Copy of Tech-2 5" xfId="7469"/>
    <cellStyle name="_pgvcl-costal_PGVCL-_JND - 5_Soft Copy of Tech-2 5" xfId="7470"/>
    <cellStyle name="_pgvcl-costal_pgvcl_JND - 5_Soft Copy of Tech-2 5 10" xfId="7471"/>
    <cellStyle name="_pgvcl-costal_PGVCL-_JND - 5_Soft Copy of Tech-2 5 10" xfId="7472"/>
    <cellStyle name="_pgvcl-costal_pgvcl_JND - 5_Soft Copy of Tech-2 5 2" xfId="7473"/>
    <cellStyle name="_pgvcl-costal_PGVCL-_JND - 5_Soft Copy of Tech-2 5 2" xfId="7474"/>
    <cellStyle name="_pgvcl-costal_pgvcl_JND - 5_Soft Copy of Tech-2 5 3" xfId="7475"/>
    <cellStyle name="_pgvcl-costal_PGVCL-_JND - 5_Soft Copy of Tech-2 5 3" xfId="7476"/>
    <cellStyle name="_pgvcl-costal_pgvcl_JND - 5_Soft Copy of Tech-2 5 4" xfId="7477"/>
    <cellStyle name="_pgvcl-costal_PGVCL-_JND - 5_Soft Copy of Tech-2 5 4" xfId="7478"/>
    <cellStyle name="_pgvcl-costal_pgvcl_JND - 5_Soft Copy of Tech-2 5 5" xfId="7479"/>
    <cellStyle name="_pgvcl-costal_PGVCL-_JND - 5_Soft Copy of Tech-2 5 5" xfId="7480"/>
    <cellStyle name="_pgvcl-costal_pgvcl_JND - 5_Soft Copy of Tech-2 5 6" xfId="7481"/>
    <cellStyle name="_pgvcl-costal_PGVCL-_JND - 5_Soft Copy of Tech-2 5 6" xfId="7482"/>
    <cellStyle name="_pgvcl-costal_pgvcl_JND - 5_Soft Copy of Tech-2 5 7" xfId="7483"/>
    <cellStyle name="_pgvcl-costal_PGVCL-_JND - 5_Soft Copy of Tech-2 5 7" xfId="7484"/>
    <cellStyle name="_pgvcl-costal_pgvcl_JND - 5_Soft Copy of Tech-2 5 8" xfId="7485"/>
    <cellStyle name="_pgvcl-costal_PGVCL-_JND - 5_Soft Copy of Tech-2 5 8" xfId="7486"/>
    <cellStyle name="_pgvcl-costal_pgvcl_JND - 5_Soft Copy of Tech-2 5 9" xfId="7487"/>
    <cellStyle name="_pgvcl-costal_PGVCL-_JND - 5_Soft Copy of Tech-2 5 9" xfId="7488"/>
    <cellStyle name="_pgvcl-costal_pgvcl_JND - 5_Soft Copy of Tech-2 6" xfId="7489"/>
    <cellStyle name="_pgvcl-costal_PGVCL-_JND - 5_Soft Copy of Tech-2 6" xfId="7490"/>
    <cellStyle name="_pgvcl-costal_pgvcl_JND - 5_Soft Copy of Tech-2 6 10" xfId="7491"/>
    <cellStyle name="_pgvcl-costal_PGVCL-_JND - 5_Soft Copy of Tech-2 6 10" xfId="7492"/>
    <cellStyle name="_pgvcl-costal_pgvcl_JND - 5_Soft Copy of Tech-2 6 2" xfId="7493"/>
    <cellStyle name="_pgvcl-costal_PGVCL-_JND - 5_Soft Copy of Tech-2 6 2" xfId="7494"/>
    <cellStyle name="_pgvcl-costal_pgvcl_JND - 5_Soft Copy of Tech-2 6 3" xfId="7495"/>
    <cellStyle name="_pgvcl-costal_PGVCL-_JND - 5_Soft Copy of Tech-2 6 3" xfId="7496"/>
    <cellStyle name="_pgvcl-costal_pgvcl_JND - 5_Soft Copy of Tech-2 6 4" xfId="7497"/>
    <cellStyle name="_pgvcl-costal_PGVCL-_JND - 5_Soft Copy of Tech-2 6 4" xfId="7498"/>
    <cellStyle name="_pgvcl-costal_pgvcl_JND - 5_Soft Copy of Tech-2 6 5" xfId="7499"/>
    <cellStyle name="_pgvcl-costal_PGVCL-_JND - 5_Soft Copy of Tech-2 6 5" xfId="7500"/>
    <cellStyle name="_pgvcl-costal_pgvcl_JND - 5_Soft Copy of Tech-2 6 6" xfId="7501"/>
    <cellStyle name="_pgvcl-costal_PGVCL-_JND - 5_Soft Copy of Tech-2 6 6" xfId="7502"/>
    <cellStyle name="_pgvcl-costal_pgvcl_JND - 5_Soft Copy of Tech-2 6 7" xfId="7503"/>
    <cellStyle name="_pgvcl-costal_PGVCL-_JND - 5_Soft Copy of Tech-2 6 7" xfId="7504"/>
    <cellStyle name="_pgvcl-costal_pgvcl_JND - 5_Soft Copy of Tech-2 6 8" xfId="7505"/>
    <cellStyle name="_pgvcl-costal_PGVCL-_JND - 5_Soft Copy of Tech-2 6 8" xfId="7506"/>
    <cellStyle name="_pgvcl-costal_pgvcl_JND - 5_Soft Copy of Tech-2 6 9" xfId="7507"/>
    <cellStyle name="_pgvcl-costal_PGVCL-_JND - 5_Soft Copy of Tech-2 6 9" xfId="7508"/>
    <cellStyle name="_pgvcl-costal_pgvcl_JND - 5_Soft Copy of Tech-2 7" xfId="7509"/>
    <cellStyle name="_pgvcl-costal_PGVCL-_JND - 5_Soft Copy of Tech-2 7" xfId="7510"/>
    <cellStyle name="_pgvcl-costal_pgvcl_JND - 5_Soft Copy of Tech-2 7 10" xfId="7511"/>
    <cellStyle name="_pgvcl-costal_PGVCL-_JND - 5_Soft Copy of Tech-2 7 10" xfId="7512"/>
    <cellStyle name="_pgvcl-costal_pgvcl_JND - 5_Soft Copy of Tech-2 7 2" xfId="7513"/>
    <cellStyle name="_pgvcl-costal_PGVCL-_JND - 5_Soft Copy of Tech-2 7 2" xfId="7514"/>
    <cellStyle name="_pgvcl-costal_pgvcl_JND - 5_Soft Copy of Tech-2 7 3" xfId="7515"/>
    <cellStyle name="_pgvcl-costal_PGVCL-_JND - 5_Soft Copy of Tech-2 7 3" xfId="7516"/>
    <cellStyle name="_pgvcl-costal_pgvcl_JND - 5_Soft Copy of Tech-2 7 4" xfId="7517"/>
    <cellStyle name="_pgvcl-costal_PGVCL-_JND - 5_Soft Copy of Tech-2 7 4" xfId="7518"/>
    <cellStyle name="_pgvcl-costal_pgvcl_JND - 5_Soft Copy of Tech-2 7 5" xfId="7519"/>
    <cellStyle name="_pgvcl-costal_PGVCL-_JND - 5_Soft Copy of Tech-2 7 5" xfId="7520"/>
    <cellStyle name="_pgvcl-costal_pgvcl_JND - 5_Soft Copy of Tech-2 7 6" xfId="7521"/>
    <cellStyle name="_pgvcl-costal_PGVCL-_JND - 5_Soft Copy of Tech-2 7 6" xfId="7522"/>
    <cellStyle name="_pgvcl-costal_pgvcl_JND - 5_Soft Copy of Tech-2 7 7" xfId="7523"/>
    <cellStyle name="_pgvcl-costal_PGVCL-_JND - 5_Soft Copy of Tech-2 7 7" xfId="7524"/>
    <cellStyle name="_pgvcl-costal_pgvcl_JND - 5_Soft Copy of Tech-2 7 8" xfId="7525"/>
    <cellStyle name="_pgvcl-costal_PGVCL-_JND - 5_Soft Copy of Tech-2 7 8" xfId="7526"/>
    <cellStyle name="_pgvcl-costal_pgvcl_JND - 5_Soft Copy of Tech-2 7 9" xfId="7527"/>
    <cellStyle name="_pgvcl-costal_PGVCL-_JND - 5_Soft Copy of Tech-2 7 9" xfId="7528"/>
    <cellStyle name="_pgvcl-costal_pgvcl_JND - 5_Soft Copy of Tech-2 8" xfId="7529"/>
    <cellStyle name="_pgvcl-costal_PGVCL-_JND - 5_Soft Copy of Tech-2 8" xfId="7530"/>
    <cellStyle name="_pgvcl-costal_pgvcl_JND - 5_SUMM Shreem-21-08-09" xfId="7531"/>
    <cellStyle name="_pgvcl-costal_PGVCL-_JND - 5_SUMM Shreem-21-08-09" xfId="7532"/>
    <cellStyle name="_pgvcl-costal_pgvcl_JND - 5_SUMM Shreem-21-08-09 2" xfId="7533"/>
    <cellStyle name="_pgvcl-costal_PGVCL-_JND - 5_SUMM Shreem-21-08-09 2" xfId="7534"/>
    <cellStyle name="_pgvcl-costal_pgvcl_JND - 5_SUMM Shreem-21-08-09 2 10" xfId="7535"/>
    <cellStyle name="_pgvcl-costal_PGVCL-_JND - 5_SUMM Shreem-21-08-09 2 10" xfId="7536"/>
    <cellStyle name="_pgvcl-costal_pgvcl_JND - 5_SUMM Shreem-21-08-09 2 2" xfId="7537"/>
    <cellStyle name="_pgvcl-costal_PGVCL-_JND - 5_SUMM Shreem-21-08-09 2 2" xfId="7538"/>
    <cellStyle name="_pgvcl-costal_pgvcl_JND - 5_SUMM Shreem-21-08-09 2 3" xfId="7539"/>
    <cellStyle name="_pgvcl-costal_PGVCL-_JND - 5_SUMM Shreem-21-08-09 2 3" xfId="7540"/>
    <cellStyle name="_pgvcl-costal_pgvcl_JND - 5_SUMM Shreem-21-08-09 2 4" xfId="7541"/>
    <cellStyle name="_pgvcl-costal_PGVCL-_JND - 5_SUMM Shreem-21-08-09 2 4" xfId="7542"/>
    <cellStyle name="_pgvcl-costal_pgvcl_JND - 5_SUMM Shreem-21-08-09 2 5" xfId="7543"/>
    <cellStyle name="_pgvcl-costal_PGVCL-_JND - 5_SUMM Shreem-21-08-09 2 5" xfId="7544"/>
    <cellStyle name="_pgvcl-costal_pgvcl_JND - 5_SUMM Shreem-21-08-09 2 6" xfId="7545"/>
    <cellStyle name="_pgvcl-costal_PGVCL-_JND - 5_SUMM Shreem-21-08-09 2 6" xfId="7546"/>
    <cellStyle name="_pgvcl-costal_pgvcl_JND - 5_SUMM Shreem-21-08-09 2 7" xfId="7547"/>
    <cellStyle name="_pgvcl-costal_PGVCL-_JND - 5_SUMM Shreem-21-08-09 2 7" xfId="7548"/>
    <cellStyle name="_pgvcl-costal_pgvcl_JND - 5_SUMM Shreem-21-08-09 2 8" xfId="7549"/>
    <cellStyle name="_pgvcl-costal_PGVCL-_JND - 5_SUMM Shreem-21-08-09 2 8" xfId="7550"/>
    <cellStyle name="_pgvcl-costal_pgvcl_JND - 5_SUMM Shreem-21-08-09 2 9" xfId="7551"/>
    <cellStyle name="_pgvcl-costal_PGVCL-_JND - 5_SUMM Shreem-21-08-09 2 9" xfId="7552"/>
    <cellStyle name="_pgvcl-costal_pgvcl_JND - 5_SUMM Shreem-21-08-09 3" xfId="7553"/>
    <cellStyle name="_pgvcl-costal_PGVCL-_JND - 5_SUMM Shreem-21-08-09 3" xfId="7554"/>
    <cellStyle name="_pgvcl-costal_pgvcl_JND - 5_SUMM Shreem-21-08-09 3 10" xfId="7555"/>
    <cellStyle name="_pgvcl-costal_PGVCL-_JND - 5_SUMM Shreem-21-08-09 3 10" xfId="7556"/>
    <cellStyle name="_pgvcl-costal_pgvcl_JND - 5_SUMM Shreem-21-08-09 3 2" xfId="7557"/>
    <cellStyle name="_pgvcl-costal_PGVCL-_JND - 5_SUMM Shreem-21-08-09 3 2" xfId="7558"/>
    <cellStyle name="_pgvcl-costal_pgvcl_JND - 5_SUMM Shreem-21-08-09 3 3" xfId="7559"/>
    <cellStyle name="_pgvcl-costal_PGVCL-_JND - 5_SUMM Shreem-21-08-09 3 3" xfId="7560"/>
    <cellStyle name="_pgvcl-costal_pgvcl_JND - 5_SUMM Shreem-21-08-09 3 4" xfId="7561"/>
    <cellStyle name="_pgvcl-costal_PGVCL-_JND - 5_SUMM Shreem-21-08-09 3 4" xfId="7562"/>
    <cellStyle name="_pgvcl-costal_pgvcl_JND - 5_SUMM Shreem-21-08-09 3 5" xfId="7563"/>
    <cellStyle name="_pgvcl-costal_PGVCL-_JND - 5_SUMM Shreem-21-08-09 3 5" xfId="7564"/>
    <cellStyle name="_pgvcl-costal_pgvcl_JND - 5_SUMM Shreem-21-08-09 3 6" xfId="7565"/>
    <cellStyle name="_pgvcl-costal_PGVCL-_JND - 5_SUMM Shreem-21-08-09 3 6" xfId="7566"/>
    <cellStyle name="_pgvcl-costal_pgvcl_JND - 5_SUMM Shreem-21-08-09 3 7" xfId="7567"/>
    <cellStyle name="_pgvcl-costal_PGVCL-_JND - 5_SUMM Shreem-21-08-09 3 7" xfId="7568"/>
    <cellStyle name="_pgvcl-costal_pgvcl_JND - 5_SUMM Shreem-21-08-09 3 8" xfId="7569"/>
    <cellStyle name="_pgvcl-costal_PGVCL-_JND - 5_SUMM Shreem-21-08-09 3 8" xfId="7570"/>
    <cellStyle name="_pgvcl-costal_pgvcl_JND - 5_SUMM Shreem-21-08-09 3 9" xfId="7571"/>
    <cellStyle name="_pgvcl-costal_PGVCL-_JND - 5_SUMM Shreem-21-08-09 3 9" xfId="7572"/>
    <cellStyle name="_pgvcl-costal_pgvcl_JND - 5_SUMM Shreem-21-08-09 4" xfId="7573"/>
    <cellStyle name="_pgvcl-costal_PGVCL-_JND - 5_SUMM Shreem-21-08-09 4" xfId="7574"/>
    <cellStyle name="_pgvcl-costal_pgvcl_JND - 5_SUMM Shreem-21-08-09 4 10" xfId="7575"/>
    <cellStyle name="_pgvcl-costal_PGVCL-_JND - 5_SUMM Shreem-21-08-09 4 10" xfId="7576"/>
    <cellStyle name="_pgvcl-costal_pgvcl_JND - 5_SUMM Shreem-21-08-09 4 2" xfId="7577"/>
    <cellStyle name="_pgvcl-costal_PGVCL-_JND - 5_SUMM Shreem-21-08-09 4 2" xfId="7578"/>
    <cellStyle name="_pgvcl-costal_pgvcl_JND - 5_SUMM Shreem-21-08-09 4 3" xfId="7579"/>
    <cellStyle name="_pgvcl-costal_PGVCL-_JND - 5_SUMM Shreem-21-08-09 4 3" xfId="7580"/>
    <cellStyle name="_pgvcl-costal_pgvcl_JND - 5_SUMM Shreem-21-08-09 4 4" xfId="7581"/>
    <cellStyle name="_pgvcl-costal_PGVCL-_JND - 5_SUMM Shreem-21-08-09 4 4" xfId="7582"/>
    <cellStyle name="_pgvcl-costal_pgvcl_JND - 5_SUMM Shreem-21-08-09 4 5" xfId="7583"/>
    <cellStyle name="_pgvcl-costal_PGVCL-_JND - 5_SUMM Shreem-21-08-09 4 5" xfId="7584"/>
    <cellStyle name="_pgvcl-costal_pgvcl_JND - 5_SUMM Shreem-21-08-09 4 6" xfId="7585"/>
    <cellStyle name="_pgvcl-costal_PGVCL-_JND - 5_SUMM Shreem-21-08-09 4 6" xfId="7586"/>
    <cellStyle name="_pgvcl-costal_pgvcl_JND - 5_SUMM Shreem-21-08-09 4 7" xfId="7587"/>
    <cellStyle name="_pgvcl-costal_PGVCL-_JND - 5_SUMM Shreem-21-08-09 4 7" xfId="7588"/>
    <cellStyle name="_pgvcl-costal_pgvcl_JND - 5_SUMM Shreem-21-08-09 4 8" xfId="7589"/>
    <cellStyle name="_pgvcl-costal_PGVCL-_JND - 5_SUMM Shreem-21-08-09 4 8" xfId="7590"/>
    <cellStyle name="_pgvcl-costal_pgvcl_JND - 5_SUMM Shreem-21-08-09 4 9" xfId="7591"/>
    <cellStyle name="_pgvcl-costal_PGVCL-_JND - 5_SUMM Shreem-21-08-09 4 9" xfId="7592"/>
    <cellStyle name="_pgvcl-costal_pgvcl_JND - 5_SUMM Shreem-21-08-09 5" xfId="7593"/>
    <cellStyle name="_pgvcl-costal_PGVCL-_JND - 5_SUMM Shreem-21-08-09 5" xfId="7594"/>
    <cellStyle name="_pgvcl-costal_pgvcl_JND - 5_SUMM Shreem-21-08-09 5 10" xfId="7595"/>
    <cellStyle name="_pgvcl-costal_PGVCL-_JND - 5_SUMM Shreem-21-08-09 5 10" xfId="7596"/>
    <cellStyle name="_pgvcl-costal_pgvcl_JND - 5_SUMM Shreem-21-08-09 5 2" xfId="7597"/>
    <cellStyle name="_pgvcl-costal_PGVCL-_JND - 5_SUMM Shreem-21-08-09 5 2" xfId="7598"/>
    <cellStyle name="_pgvcl-costal_pgvcl_JND - 5_SUMM Shreem-21-08-09 5 3" xfId="7599"/>
    <cellStyle name="_pgvcl-costal_PGVCL-_JND - 5_SUMM Shreem-21-08-09 5 3" xfId="7600"/>
    <cellStyle name="_pgvcl-costal_pgvcl_JND - 5_SUMM Shreem-21-08-09 5 4" xfId="7601"/>
    <cellStyle name="_pgvcl-costal_PGVCL-_JND - 5_SUMM Shreem-21-08-09 5 4" xfId="7602"/>
    <cellStyle name="_pgvcl-costal_pgvcl_JND - 5_SUMM Shreem-21-08-09 5 5" xfId="7603"/>
    <cellStyle name="_pgvcl-costal_PGVCL-_JND - 5_SUMM Shreem-21-08-09 5 5" xfId="7604"/>
    <cellStyle name="_pgvcl-costal_pgvcl_JND - 5_SUMM Shreem-21-08-09 5 6" xfId="7605"/>
    <cellStyle name="_pgvcl-costal_PGVCL-_JND - 5_SUMM Shreem-21-08-09 5 6" xfId="7606"/>
    <cellStyle name="_pgvcl-costal_pgvcl_JND - 5_SUMM Shreem-21-08-09 5 7" xfId="7607"/>
    <cellStyle name="_pgvcl-costal_PGVCL-_JND - 5_SUMM Shreem-21-08-09 5 7" xfId="7608"/>
    <cellStyle name="_pgvcl-costal_pgvcl_JND - 5_SUMM Shreem-21-08-09 5 8" xfId="7609"/>
    <cellStyle name="_pgvcl-costal_PGVCL-_JND - 5_SUMM Shreem-21-08-09 5 8" xfId="7610"/>
    <cellStyle name="_pgvcl-costal_pgvcl_JND - 5_SUMM Shreem-21-08-09 5 9" xfId="7611"/>
    <cellStyle name="_pgvcl-costal_PGVCL-_JND - 5_SUMM Shreem-21-08-09 5 9" xfId="7612"/>
    <cellStyle name="_pgvcl-costal_pgvcl_JND - 5_SUMM Shreem-21-08-09 6" xfId="7613"/>
    <cellStyle name="_pgvcl-costal_PGVCL-_JND - 5_SUMM Shreem-21-08-09 6" xfId="7614"/>
    <cellStyle name="_pgvcl-costal_pgvcl_JND - 5_SUMM Shreem-21-08-09 6 10" xfId="7615"/>
    <cellStyle name="_pgvcl-costal_PGVCL-_JND - 5_SUMM Shreem-21-08-09 6 10" xfId="7616"/>
    <cellStyle name="_pgvcl-costal_pgvcl_JND - 5_SUMM Shreem-21-08-09 6 2" xfId="7617"/>
    <cellStyle name="_pgvcl-costal_PGVCL-_JND - 5_SUMM Shreem-21-08-09 6 2" xfId="7618"/>
    <cellStyle name="_pgvcl-costal_pgvcl_JND - 5_SUMM Shreem-21-08-09 6 3" xfId="7619"/>
    <cellStyle name="_pgvcl-costal_PGVCL-_JND - 5_SUMM Shreem-21-08-09 6 3" xfId="7620"/>
    <cellStyle name="_pgvcl-costal_pgvcl_JND - 5_SUMM Shreem-21-08-09 6 4" xfId="7621"/>
    <cellStyle name="_pgvcl-costal_PGVCL-_JND - 5_SUMM Shreem-21-08-09 6 4" xfId="7622"/>
    <cellStyle name="_pgvcl-costal_pgvcl_JND - 5_SUMM Shreem-21-08-09 6 5" xfId="7623"/>
    <cellStyle name="_pgvcl-costal_PGVCL-_JND - 5_SUMM Shreem-21-08-09 6 5" xfId="7624"/>
    <cellStyle name="_pgvcl-costal_pgvcl_JND - 5_SUMM Shreem-21-08-09 6 6" xfId="7625"/>
    <cellStyle name="_pgvcl-costal_PGVCL-_JND - 5_SUMM Shreem-21-08-09 6 6" xfId="7626"/>
    <cellStyle name="_pgvcl-costal_pgvcl_JND - 5_SUMM Shreem-21-08-09 6 7" xfId="7627"/>
    <cellStyle name="_pgvcl-costal_PGVCL-_JND - 5_SUMM Shreem-21-08-09 6 7" xfId="7628"/>
    <cellStyle name="_pgvcl-costal_pgvcl_JND - 5_SUMM Shreem-21-08-09 6 8" xfId="7629"/>
    <cellStyle name="_pgvcl-costal_PGVCL-_JND - 5_SUMM Shreem-21-08-09 6 8" xfId="7630"/>
    <cellStyle name="_pgvcl-costal_pgvcl_JND - 5_SUMM Shreem-21-08-09 6 9" xfId="7631"/>
    <cellStyle name="_pgvcl-costal_PGVCL-_JND - 5_SUMM Shreem-21-08-09 6 9" xfId="7632"/>
    <cellStyle name="_pgvcl-costal_pgvcl_JND - 5_SUMM Shreem-21-08-09 7" xfId="7633"/>
    <cellStyle name="_pgvcl-costal_PGVCL-_JND - 5_SUMM Shreem-21-08-09 7" xfId="7634"/>
    <cellStyle name="_pgvcl-costal_pgvcl_JND - 5_SUMM Shreem-21-08-09 7 10" xfId="7635"/>
    <cellStyle name="_pgvcl-costal_PGVCL-_JND - 5_SUMM Shreem-21-08-09 7 10" xfId="7636"/>
    <cellStyle name="_pgvcl-costal_pgvcl_JND - 5_SUMM Shreem-21-08-09 7 2" xfId="7637"/>
    <cellStyle name="_pgvcl-costal_PGVCL-_JND - 5_SUMM Shreem-21-08-09 7 2" xfId="7638"/>
    <cellStyle name="_pgvcl-costal_pgvcl_JND - 5_SUMM Shreem-21-08-09 7 3" xfId="7639"/>
    <cellStyle name="_pgvcl-costal_PGVCL-_JND - 5_SUMM Shreem-21-08-09 7 3" xfId="7640"/>
    <cellStyle name="_pgvcl-costal_pgvcl_JND - 5_SUMM Shreem-21-08-09 7 4" xfId="7641"/>
    <cellStyle name="_pgvcl-costal_PGVCL-_JND - 5_SUMM Shreem-21-08-09 7 4" xfId="7642"/>
    <cellStyle name="_pgvcl-costal_pgvcl_JND - 5_SUMM Shreem-21-08-09 7 5" xfId="7643"/>
    <cellStyle name="_pgvcl-costal_PGVCL-_JND - 5_SUMM Shreem-21-08-09 7 5" xfId="7644"/>
    <cellStyle name="_pgvcl-costal_pgvcl_JND - 5_SUMM Shreem-21-08-09 7 6" xfId="7645"/>
    <cellStyle name="_pgvcl-costal_PGVCL-_JND - 5_SUMM Shreem-21-08-09 7 6" xfId="7646"/>
    <cellStyle name="_pgvcl-costal_pgvcl_JND - 5_SUMM Shreem-21-08-09 7 7" xfId="7647"/>
    <cellStyle name="_pgvcl-costal_PGVCL-_JND - 5_SUMM Shreem-21-08-09 7 7" xfId="7648"/>
    <cellStyle name="_pgvcl-costal_pgvcl_JND - 5_SUMM Shreem-21-08-09 7 8" xfId="7649"/>
    <cellStyle name="_pgvcl-costal_PGVCL-_JND - 5_SUMM Shreem-21-08-09 7 8" xfId="7650"/>
    <cellStyle name="_pgvcl-costal_pgvcl_JND - 5_SUMM Shreem-21-08-09 7 9" xfId="7651"/>
    <cellStyle name="_pgvcl-costal_PGVCL-_JND - 5_SUMM Shreem-21-08-09 7 9" xfId="7652"/>
    <cellStyle name="_pgvcl-costal_pgvcl_JND - 5_SUMM Shreem-21-08-09 8" xfId="7653"/>
    <cellStyle name="_pgvcl-costal_PGVCL-_JND - 5_SUMM Shreem-21-08-09 8" xfId="7654"/>
    <cellStyle name="_pgvcl-costal_pgvcl_JND - 5_T&amp;D August-08" xfId="7655"/>
    <cellStyle name="_pgvcl-costal_PGVCL-_JND - 5_T&amp;D August-08" xfId="7656"/>
    <cellStyle name="_pgvcl-costal_pgvcl_JND - 5_T&amp;D August-08 2" xfId="7657"/>
    <cellStyle name="_pgvcl-costal_PGVCL-_JND - 5_T&amp;D August-08 2" xfId="7658"/>
    <cellStyle name="_pgvcl-costal_pgvcl_JND - 5_T&amp;D August-08 2 10" xfId="7659"/>
    <cellStyle name="_pgvcl-costal_PGVCL-_JND - 5_T&amp;D August-08 2 10" xfId="7660"/>
    <cellStyle name="_pgvcl-costal_pgvcl_JND - 5_T&amp;D August-08 2 2" xfId="7661"/>
    <cellStyle name="_pgvcl-costal_PGVCL-_JND - 5_T&amp;D August-08 2 2" xfId="7662"/>
    <cellStyle name="_pgvcl-costal_pgvcl_JND - 5_T&amp;D August-08 2 3" xfId="7663"/>
    <cellStyle name="_pgvcl-costal_PGVCL-_JND - 5_T&amp;D August-08 2 3" xfId="7664"/>
    <cellStyle name="_pgvcl-costal_pgvcl_JND - 5_T&amp;D August-08 2 4" xfId="7665"/>
    <cellStyle name="_pgvcl-costal_PGVCL-_JND - 5_T&amp;D August-08 2 4" xfId="7666"/>
    <cellStyle name="_pgvcl-costal_pgvcl_JND - 5_T&amp;D August-08 2 5" xfId="7667"/>
    <cellStyle name="_pgvcl-costal_PGVCL-_JND - 5_T&amp;D August-08 2 5" xfId="7668"/>
    <cellStyle name="_pgvcl-costal_pgvcl_JND - 5_T&amp;D August-08 2 6" xfId="7669"/>
    <cellStyle name="_pgvcl-costal_PGVCL-_JND - 5_T&amp;D August-08 2 6" xfId="7670"/>
    <cellStyle name="_pgvcl-costal_pgvcl_JND - 5_T&amp;D August-08 2 7" xfId="7671"/>
    <cellStyle name="_pgvcl-costal_PGVCL-_JND - 5_T&amp;D August-08 2 7" xfId="7672"/>
    <cellStyle name="_pgvcl-costal_pgvcl_JND - 5_T&amp;D August-08 2 8" xfId="7673"/>
    <cellStyle name="_pgvcl-costal_PGVCL-_JND - 5_T&amp;D August-08 2 8" xfId="7674"/>
    <cellStyle name="_pgvcl-costal_pgvcl_JND - 5_T&amp;D August-08 2 9" xfId="7675"/>
    <cellStyle name="_pgvcl-costal_PGVCL-_JND - 5_T&amp;D August-08 2 9" xfId="7676"/>
    <cellStyle name="_pgvcl-costal_pgvcl_JND - 5_T&amp;D August-08 3" xfId="7677"/>
    <cellStyle name="_pgvcl-costal_PGVCL-_JND - 5_T&amp;D August-08 3" xfId="7678"/>
    <cellStyle name="_pgvcl-costal_pgvcl_JND - 5_T&amp;D August-08 3 10" xfId="7679"/>
    <cellStyle name="_pgvcl-costal_PGVCL-_JND - 5_T&amp;D August-08 3 10" xfId="7680"/>
    <cellStyle name="_pgvcl-costal_pgvcl_JND - 5_T&amp;D August-08 3 2" xfId="7681"/>
    <cellStyle name="_pgvcl-costal_PGVCL-_JND - 5_T&amp;D August-08 3 2" xfId="7682"/>
    <cellStyle name="_pgvcl-costal_pgvcl_JND - 5_T&amp;D August-08 3 3" xfId="7683"/>
    <cellStyle name="_pgvcl-costal_PGVCL-_JND - 5_T&amp;D August-08 3 3" xfId="7684"/>
    <cellStyle name="_pgvcl-costal_pgvcl_JND - 5_T&amp;D August-08 3 4" xfId="7685"/>
    <cellStyle name="_pgvcl-costal_PGVCL-_JND - 5_T&amp;D August-08 3 4" xfId="7686"/>
    <cellStyle name="_pgvcl-costal_pgvcl_JND - 5_T&amp;D August-08 3 5" xfId="7687"/>
    <cellStyle name="_pgvcl-costal_PGVCL-_JND - 5_T&amp;D August-08 3 5" xfId="7688"/>
    <cellStyle name="_pgvcl-costal_pgvcl_JND - 5_T&amp;D August-08 3 6" xfId="7689"/>
    <cellStyle name="_pgvcl-costal_PGVCL-_JND - 5_T&amp;D August-08 3 6" xfId="7690"/>
    <cellStyle name="_pgvcl-costal_pgvcl_JND - 5_T&amp;D August-08 3 7" xfId="7691"/>
    <cellStyle name="_pgvcl-costal_PGVCL-_JND - 5_T&amp;D August-08 3 7" xfId="7692"/>
    <cellStyle name="_pgvcl-costal_pgvcl_JND - 5_T&amp;D August-08 3 8" xfId="7693"/>
    <cellStyle name="_pgvcl-costal_PGVCL-_JND - 5_T&amp;D August-08 3 8" xfId="7694"/>
    <cellStyle name="_pgvcl-costal_pgvcl_JND - 5_T&amp;D August-08 3 9" xfId="7695"/>
    <cellStyle name="_pgvcl-costal_PGVCL-_JND - 5_T&amp;D August-08 3 9" xfId="7696"/>
    <cellStyle name="_pgvcl-costal_pgvcl_JND - 5_T&amp;D August-08 4" xfId="7697"/>
    <cellStyle name="_pgvcl-costal_PGVCL-_JND - 5_T&amp;D August-08 4" xfId="7698"/>
    <cellStyle name="_pgvcl-costal_pgvcl_JND - 5_T&amp;D August-08 4 10" xfId="7699"/>
    <cellStyle name="_pgvcl-costal_PGVCL-_JND - 5_T&amp;D August-08 4 10" xfId="7700"/>
    <cellStyle name="_pgvcl-costal_pgvcl_JND - 5_T&amp;D August-08 4 2" xfId="7701"/>
    <cellStyle name="_pgvcl-costal_PGVCL-_JND - 5_T&amp;D August-08 4 2" xfId="7702"/>
    <cellStyle name="_pgvcl-costal_pgvcl_JND - 5_T&amp;D August-08 4 3" xfId="7703"/>
    <cellStyle name="_pgvcl-costal_PGVCL-_JND - 5_T&amp;D August-08 4 3" xfId="7704"/>
    <cellStyle name="_pgvcl-costal_pgvcl_JND - 5_T&amp;D August-08 4 4" xfId="7705"/>
    <cellStyle name="_pgvcl-costal_PGVCL-_JND - 5_T&amp;D August-08 4 4" xfId="7706"/>
    <cellStyle name="_pgvcl-costal_pgvcl_JND - 5_T&amp;D August-08 4 5" xfId="7707"/>
    <cellStyle name="_pgvcl-costal_PGVCL-_JND - 5_T&amp;D August-08 4 5" xfId="7708"/>
    <cellStyle name="_pgvcl-costal_pgvcl_JND - 5_T&amp;D August-08 4 6" xfId="7709"/>
    <cellStyle name="_pgvcl-costal_PGVCL-_JND - 5_T&amp;D August-08 4 6" xfId="7710"/>
    <cellStyle name="_pgvcl-costal_pgvcl_JND - 5_T&amp;D August-08 4 7" xfId="7711"/>
    <cellStyle name="_pgvcl-costal_PGVCL-_JND - 5_T&amp;D August-08 4 7" xfId="7712"/>
    <cellStyle name="_pgvcl-costal_pgvcl_JND - 5_T&amp;D August-08 4 8" xfId="7713"/>
    <cellStyle name="_pgvcl-costal_PGVCL-_JND - 5_T&amp;D August-08 4 8" xfId="7714"/>
    <cellStyle name="_pgvcl-costal_pgvcl_JND - 5_T&amp;D August-08 4 9" xfId="7715"/>
    <cellStyle name="_pgvcl-costal_PGVCL-_JND - 5_T&amp;D August-08 4 9" xfId="7716"/>
    <cellStyle name="_pgvcl-costal_pgvcl_JND - 5_T&amp;D August-08 5" xfId="7717"/>
    <cellStyle name="_pgvcl-costal_PGVCL-_JND - 5_T&amp;D August-08 5" xfId="7718"/>
    <cellStyle name="_pgvcl-costal_pgvcl_JND - 5_T&amp;D August-08 5 10" xfId="7719"/>
    <cellStyle name="_pgvcl-costal_PGVCL-_JND - 5_T&amp;D August-08 5 10" xfId="7720"/>
    <cellStyle name="_pgvcl-costal_pgvcl_JND - 5_T&amp;D August-08 5 2" xfId="7721"/>
    <cellStyle name="_pgvcl-costal_PGVCL-_JND - 5_T&amp;D August-08 5 2" xfId="7722"/>
    <cellStyle name="_pgvcl-costal_pgvcl_JND - 5_T&amp;D August-08 5 3" xfId="7723"/>
    <cellStyle name="_pgvcl-costal_PGVCL-_JND - 5_T&amp;D August-08 5 3" xfId="7724"/>
    <cellStyle name="_pgvcl-costal_pgvcl_JND - 5_T&amp;D August-08 5 4" xfId="7725"/>
    <cellStyle name="_pgvcl-costal_PGVCL-_JND - 5_T&amp;D August-08 5 4" xfId="7726"/>
    <cellStyle name="_pgvcl-costal_pgvcl_JND - 5_T&amp;D August-08 5 5" xfId="7727"/>
    <cellStyle name="_pgvcl-costal_PGVCL-_JND - 5_T&amp;D August-08 5 5" xfId="7728"/>
    <cellStyle name="_pgvcl-costal_pgvcl_JND - 5_T&amp;D August-08 5 6" xfId="7729"/>
    <cellStyle name="_pgvcl-costal_PGVCL-_JND - 5_T&amp;D August-08 5 6" xfId="7730"/>
    <cellStyle name="_pgvcl-costal_pgvcl_JND - 5_T&amp;D August-08 5 7" xfId="7731"/>
    <cellStyle name="_pgvcl-costal_PGVCL-_JND - 5_T&amp;D August-08 5 7" xfId="7732"/>
    <cellStyle name="_pgvcl-costal_pgvcl_JND - 5_T&amp;D August-08 5 8" xfId="7733"/>
    <cellStyle name="_pgvcl-costal_PGVCL-_JND - 5_T&amp;D August-08 5 8" xfId="7734"/>
    <cellStyle name="_pgvcl-costal_pgvcl_JND - 5_T&amp;D August-08 5 9" xfId="7735"/>
    <cellStyle name="_pgvcl-costal_PGVCL-_JND - 5_T&amp;D August-08 5 9" xfId="7736"/>
    <cellStyle name="_pgvcl-costal_pgvcl_JND - 5_T&amp;D August-08 6" xfId="7737"/>
    <cellStyle name="_pgvcl-costal_PGVCL-_JND - 5_T&amp;D August-08 6" xfId="7738"/>
    <cellStyle name="_pgvcl-costal_pgvcl_JND - 5_T&amp;D August-08 6 10" xfId="7739"/>
    <cellStyle name="_pgvcl-costal_PGVCL-_JND - 5_T&amp;D August-08 6 10" xfId="7740"/>
    <cellStyle name="_pgvcl-costal_pgvcl_JND - 5_T&amp;D August-08 6 2" xfId="7741"/>
    <cellStyle name="_pgvcl-costal_PGVCL-_JND - 5_T&amp;D August-08 6 2" xfId="7742"/>
    <cellStyle name="_pgvcl-costal_pgvcl_JND - 5_T&amp;D August-08 6 3" xfId="7743"/>
    <cellStyle name="_pgvcl-costal_PGVCL-_JND - 5_T&amp;D August-08 6 3" xfId="7744"/>
    <cellStyle name="_pgvcl-costal_pgvcl_JND - 5_T&amp;D August-08 6 4" xfId="7745"/>
    <cellStyle name="_pgvcl-costal_PGVCL-_JND - 5_T&amp;D August-08 6 4" xfId="7746"/>
    <cellStyle name="_pgvcl-costal_pgvcl_JND - 5_T&amp;D August-08 6 5" xfId="7747"/>
    <cellStyle name="_pgvcl-costal_PGVCL-_JND - 5_T&amp;D August-08 6 5" xfId="7748"/>
    <cellStyle name="_pgvcl-costal_pgvcl_JND - 5_T&amp;D August-08 6 6" xfId="7749"/>
    <cellStyle name="_pgvcl-costal_PGVCL-_JND - 5_T&amp;D August-08 6 6" xfId="7750"/>
    <cellStyle name="_pgvcl-costal_pgvcl_JND - 5_T&amp;D August-08 6 7" xfId="7751"/>
    <cellStyle name="_pgvcl-costal_PGVCL-_JND - 5_T&amp;D August-08 6 7" xfId="7752"/>
    <cellStyle name="_pgvcl-costal_pgvcl_JND - 5_T&amp;D August-08 6 8" xfId="7753"/>
    <cellStyle name="_pgvcl-costal_PGVCL-_JND - 5_T&amp;D August-08 6 8" xfId="7754"/>
    <cellStyle name="_pgvcl-costal_pgvcl_JND - 5_T&amp;D August-08 6 9" xfId="7755"/>
    <cellStyle name="_pgvcl-costal_PGVCL-_JND - 5_T&amp;D August-08 6 9" xfId="7756"/>
    <cellStyle name="_pgvcl-costal_pgvcl_JND - 5_T&amp;D August-08 7" xfId="7757"/>
    <cellStyle name="_pgvcl-costal_PGVCL-_JND - 5_T&amp;D August-08 7" xfId="7758"/>
    <cellStyle name="_pgvcl-costal_pgvcl_JND - 5_T&amp;D August-08 7 10" xfId="7759"/>
    <cellStyle name="_pgvcl-costal_PGVCL-_JND - 5_T&amp;D August-08 7 10" xfId="7760"/>
    <cellStyle name="_pgvcl-costal_pgvcl_JND - 5_T&amp;D August-08 7 2" xfId="7761"/>
    <cellStyle name="_pgvcl-costal_PGVCL-_JND - 5_T&amp;D August-08 7 2" xfId="7762"/>
    <cellStyle name="_pgvcl-costal_pgvcl_JND - 5_T&amp;D August-08 7 3" xfId="7763"/>
    <cellStyle name="_pgvcl-costal_PGVCL-_JND - 5_T&amp;D August-08 7 3" xfId="7764"/>
    <cellStyle name="_pgvcl-costal_pgvcl_JND - 5_T&amp;D August-08 7 4" xfId="7765"/>
    <cellStyle name="_pgvcl-costal_PGVCL-_JND - 5_T&amp;D August-08 7 4" xfId="7766"/>
    <cellStyle name="_pgvcl-costal_pgvcl_JND - 5_T&amp;D August-08 7 5" xfId="7767"/>
    <cellStyle name="_pgvcl-costal_PGVCL-_JND - 5_T&amp;D August-08 7 5" xfId="7768"/>
    <cellStyle name="_pgvcl-costal_pgvcl_JND - 5_T&amp;D August-08 7 6" xfId="7769"/>
    <cellStyle name="_pgvcl-costal_PGVCL-_JND - 5_T&amp;D August-08 7 6" xfId="7770"/>
    <cellStyle name="_pgvcl-costal_pgvcl_JND - 5_T&amp;D August-08 7 7" xfId="7771"/>
    <cellStyle name="_pgvcl-costal_PGVCL-_JND - 5_T&amp;D August-08 7 7" xfId="7772"/>
    <cellStyle name="_pgvcl-costal_pgvcl_JND - 5_T&amp;D August-08 7 8" xfId="7773"/>
    <cellStyle name="_pgvcl-costal_PGVCL-_JND - 5_T&amp;D August-08 7 8" xfId="7774"/>
    <cellStyle name="_pgvcl-costal_pgvcl_JND - 5_T&amp;D August-08 7 9" xfId="7775"/>
    <cellStyle name="_pgvcl-costal_PGVCL-_JND - 5_T&amp;D August-08 7 9" xfId="7776"/>
    <cellStyle name="_pgvcl-costal_pgvcl_JND - 5_T&amp;D August-08 8" xfId="7777"/>
    <cellStyle name="_pgvcl-costal_PGVCL-_JND - 5_T&amp;D August-08 8" xfId="7778"/>
    <cellStyle name="_pgvcl-costal_pgvcl_JND - 5_T&amp;D Dec-08" xfId="7779"/>
    <cellStyle name="_pgvcl-costal_PGVCL-_JND - 5_T&amp;D Dec-08" xfId="7780"/>
    <cellStyle name="_pgvcl-costal_pgvcl_JND - 5_T&amp;D Dec-08 2" xfId="7781"/>
    <cellStyle name="_pgvcl-costal_PGVCL-_JND - 5_T&amp;D Dec-08 2" xfId="7782"/>
    <cellStyle name="_pgvcl-costal_pgvcl_JND - 5_T&amp;D Dec-08 2 10" xfId="7783"/>
    <cellStyle name="_pgvcl-costal_PGVCL-_JND - 5_T&amp;D Dec-08 2 10" xfId="7784"/>
    <cellStyle name="_pgvcl-costal_pgvcl_JND - 5_T&amp;D Dec-08 2 2" xfId="7785"/>
    <cellStyle name="_pgvcl-costal_PGVCL-_JND - 5_T&amp;D Dec-08 2 2" xfId="7786"/>
    <cellStyle name="_pgvcl-costal_pgvcl_JND - 5_T&amp;D Dec-08 2 3" xfId="7787"/>
    <cellStyle name="_pgvcl-costal_PGVCL-_JND - 5_T&amp;D Dec-08 2 3" xfId="7788"/>
    <cellStyle name="_pgvcl-costal_pgvcl_JND - 5_T&amp;D Dec-08 2 4" xfId="7789"/>
    <cellStyle name="_pgvcl-costal_PGVCL-_JND - 5_T&amp;D Dec-08 2 4" xfId="7790"/>
    <cellStyle name="_pgvcl-costal_pgvcl_JND - 5_T&amp;D Dec-08 2 5" xfId="7791"/>
    <cellStyle name="_pgvcl-costal_PGVCL-_JND - 5_T&amp;D Dec-08 2 5" xfId="7792"/>
    <cellStyle name="_pgvcl-costal_pgvcl_JND - 5_T&amp;D Dec-08 2 6" xfId="7793"/>
    <cellStyle name="_pgvcl-costal_PGVCL-_JND - 5_T&amp;D Dec-08 2 6" xfId="7794"/>
    <cellStyle name="_pgvcl-costal_pgvcl_JND - 5_T&amp;D Dec-08 2 7" xfId="7795"/>
    <cellStyle name="_pgvcl-costal_PGVCL-_JND - 5_T&amp;D Dec-08 2 7" xfId="7796"/>
    <cellStyle name="_pgvcl-costal_pgvcl_JND - 5_T&amp;D Dec-08 2 8" xfId="7797"/>
    <cellStyle name="_pgvcl-costal_PGVCL-_JND - 5_T&amp;D Dec-08 2 8" xfId="7798"/>
    <cellStyle name="_pgvcl-costal_pgvcl_JND - 5_T&amp;D Dec-08 2 9" xfId="7799"/>
    <cellStyle name="_pgvcl-costal_PGVCL-_JND - 5_T&amp;D Dec-08 2 9" xfId="7800"/>
    <cellStyle name="_pgvcl-costal_pgvcl_JND - 5_T&amp;D Dec-08 3" xfId="7801"/>
    <cellStyle name="_pgvcl-costal_PGVCL-_JND - 5_T&amp;D Dec-08 3" xfId="7802"/>
    <cellStyle name="_pgvcl-costal_pgvcl_JND - 5_T&amp;D Dec-08 3 10" xfId="7803"/>
    <cellStyle name="_pgvcl-costal_PGVCL-_JND - 5_T&amp;D Dec-08 3 10" xfId="7804"/>
    <cellStyle name="_pgvcl-costal_pgvcl_JND - 5_T&amp;D Dec-08 3 2" xfId="7805"/>
    <cellStyle name="_pgvcl-costal_PGVCL-_JND - 5_T&amp;D Dec-08 3 2" xfId="7806"/>
    <cellStyle name="_pgvcl-costal_pgvcl_JND - 5_T&amp;D Dec-08 3 3" xfId="7807"/>
    <cellStyle name="_pgvcl-costal_PGVCL-_JND - 5_T&amp;D Dec-08 3 3" xfId="7808"/>
    <cellStyle name="_pgvcl-costal_pgvcl_JND - 5_T&amp;D Dec-08 3 4" xfId="7809"/>
    <cellStyle name="_pgvcl-costal_PGVCL-_JND - 5_T&amp;D Dec-08 3 4" xfId="7810"/>
    <cellStyle name="_pgvcl-costal_pgvcl_JND - 5_T&amp;D Dec-08 3 5" xfId="7811"/>
    <cellStyle name="_pgvcl-costal_PGVCL-_JND - 5_T&amp;D Dec-08 3 5" xfId="7812"/>
    <cellStyle name="_pgvcl-costal_pgvcl_JND - 5_T&amp;D Dec-08 3 6" xfId="7813"/>
    <cellStyle name="_pgvcl-costal_PGVCL-_JND - 5_T&amp;D Dec-08 3 6" xfId="7814"/>
    <cellStyle name="_pgvcl-costal_pgvcl_JND - 5_T&amp;D Dec-08 3 7" xfId="7815"/>
    <cellStyle name="_pgvcl-costal_PGVCL-_JND - 5_T&amp;D Dec-08 3 7" xfId="7816"/>
    <cellStyle name="_pgvcl-costal_pgvcl_JND - 5_T&amp;D Dec-08 3 8" xfId="7817"/>
    <cellStyle name="_pgvcl-costal_PGVCL-_JND - 5_T&amp;D Dec-08 3 8" xfId="7818"/>
    <cellStyle name="_pgvcl-costal_pgvcl_JND - 5_T&amp;D Dec-08 3 9" xfId="7819"/>
    <cellStyle name="_pgvcl-costal_PGVCL-_JND - 5_T&amp;D Dec-08 3 9" xfId="7820"/>
    <cellStyle name="_pgvcl-costal_pgvcl_JND - 5_T&amp;D Dec-08 4" xfId="7821"/>
    <cellStyle name="_pgvcl-costal_PGVCL-_JND - 5_T&amp;D Dec-08 4" xfId="7822"/>
    <cellStyle name="_pgvcl-costal_pgvcl_JND - 5_T&amp;D Dec-08 4 10" xfId="7823"/>
    <cellStyle name="_pgvcl-costal_PGVCL-_JND - 5_T&amp;D Dec-08 4 10" xfId="7824"/>
    <cellStyle name="_pgvcl-costal_pgvcl_JND - 5_T&amp;D Dec-08 4 2" xfId="7825"/>
    <cellStyle name="_pgvcl-costal_PGVCL-_JND - 5_T&amp;D Dec-08 4 2" xfId="7826"/>
    <cellStyle name="_pgvcl-costal_pgvcl_JND - 5_T&amp;D Dec-08 4 3" xfId="7827"/>
    <cellStyle name="_pgvcl-costal_PGVCL-_JND - 5_T&amp;D Dec-08 4 3" xfId="7828"/>
    <cellStyle name="_pgvcl-costal_pgvcl_JND - 5_T&amp;D Dec-08 4 4" xfId="7829"/>
    <cellStyle name="_pgvcl-costal_PGVCL-_JND - 5_T&amp;D Dec-08 4 4" xfId="7830"/>
    <cellStyle name="_pgvcl-costal_pgvcl_JND - 5_T&amp;D Dec-08 4 5" xfId="7831"/>
    <cellStyle name="_pgvcl-costal_PGVCL-_JND - 5_T&amp;D Dec-08 4 5" xfId="7832"/>
    <cellStyle name="_pgvcl-costal_pgvcl_JND - 5_T&amp;D Dec-08 4 6" xfId="7833"/>
    <cellStyle name="_pgvcl-costal_PGVCL-_JND - 5_T&amp;D Dec-08 4 6" xfId="7834"/>
    <cellStyle name="_pgvcl-costal_pgvcl_JND - 5_T&amp;D Dec-08 4 7" xfId="7835"/>
    <cellStyle name="_pgvcl-costal_PGVCL-_JND - 5_T&amp;D Dec-08 4 7" xfId="7836"/>
    <cellStyle name="_pgvcl-costal_pgvcl_JND - 5_T&amp;D Dec-08 4 8" xfId="7837"/>
    <cellStyle name="_pgvcl-costal_PGVCL-_JND - 5_T&amp;D Dec-08 4 8" xfId="7838"/>
    <cellStyle name="_pgvcl-costal_pgvcl_JND - 5_T&amp;D Dec-08 4 9" xfId="7839"/>
    <cellStyle name="_pgvcl-costal_PGVCL-_JND - 5_T&amp;D Dec-08 4 9" xfId="7840"/>
    <cellStyle name="_pgvcl-costal_pgvcl_JND - 5_T&amp;D Dec-08 5" xfId="7841"/>
    <cellStyle name="_pgvcl-costal_PGVCL-_JND - 5_T&amp;D Dec-08 5" xfId="7842"/>
    <cellStyle name="_pgvcl-costal_pgvcl_JND - 5_T&amp;D Dec-08 5 10" xfId="7843"/>
    <cellStyle name="_pgvcl-costal_PGVCL-_JND - 5_T&amp;D Dec-08 5 10" xfId="7844"/>
    <cellStyle name="_pgvcl-costal_pgvcl_JND - 5_T&amp;D Dec-08 5 2" xfId="7845"/>
    <cellStyle name="_pgvcl-costal_PGVCL-_JND - 5_T&amp;D Dec-08 5 2" xfId="7846"/>
    <cellStyle name="_pgvcl-costal_pgvcl_JND - 5_T&amp;D Dec-08 5 3" xfId="7847"/>
    <cellStyle name="_pgvcl-costal_PGVCL-_JND - 5_T&amp;D Dec-08 5 3" xfId="7848"/>
    <cellStyle name="_pgvcl-costal_pgvcl_JND - 5_T&amp;D Dec-08 5 4" xfId="7849"/>
    <cellStyle name="_pgvcl-costal_PGVCL-_JND - 5_T&amp;D Dec-08 5 4" xfId="7850"/>
    <cellStyle name="_pgvcl-costal_pgvcl_JND - 5_T&amp;D Dec-08 5 5" xfId="7851"/>
    <cellStyle name="_pgvcl-costal_PGVCL-_JND - 5_T&amp;D Dec-08 5 5" xfId="7852"/>
    <cellStyle name="_pgvcl-costal_pgvcl_JND - 5_T&amp;D Dec-08 5 6" xfId="7853"/>
    <cellStyle name="_pgvcl-costal_PGVCL-_JND - 5_T&amp;D Dec-08 5 6" xfId="7854"/>
    <cellStyle name="_pgvcl-costal_pgvcl_JND - 5_T&amp;D Dec-08 5 7" xfId="7855"/>
    <cellStyle name="_pgvcl-costal_PGVCL-_JND - 5_T&amp;D Dec-08 5 7" xfId="7856"/>
    <cellStyle name="_pgvcl-costal_pgvcl_JND - 5_T&amp;D Dec-08 5 8" xfId="7857"/>
    <cellStyle name="_pgvcl-costal_PGVCL-_JND - 5_T&amp;D Dec-08 5 8" xfId="7858"/>
    <cellStyle name="_pgvcl-costal_pgvcl_JND - 5_T&amp;D Dec-08 5 9" xfId="7859"/>
    <cellStyle name="_pgvcl-costal_PGVCL-_JND - 5_T&amp;D Dec-08 5 9" xfId="7860"/>
    <cellStyle name="_pgvcl-costal_pgvcl_JND - 5_T&amp;D Dec-08 6" xfId="7861"/>
    <cellStyle name="_pgvcl-costal_PGVCL-_JND - 5_T&amp;D Dec-08 6" xfId="7862"/>
    <cellStyle name="_pgvcl-costal_pgvcl_JND - 5_T&amp;D Dec-08 6 10" xfId="7863"/>
    <cellStyle name="_pgvcl-costal_PGVCL-_JND - 5_T&amp;D Dec-08 6 10" xfId="7864"/>
    <cellStyle name="_pgvcl-costal_pgvcl_JND - 5_T&amp;D Dec-08 6 2" xfId="7865"/>
    <cellStyle name="_pgvcl-costal_PGVCL-_JND - 5_T&amp;D Dec-08 6 2" xfId="7866"/>
    <cellStyle name="_pgvcl-costal_pgvcl_JND - 5_T&amp;D Dec-08 6 3" xfId="7867"/>
    <cellStyle name="_pgvcl-costal_PGVCL-_JND - 5_T&amp;D Dec-08 6 3" xfId="7868"/>
    <cellStyle name="_pgvcl-costal_pgvcl_JND - 5_T&amp;D Dec-08 6 4" xfId="7869"/>
    <cellStyle name="_pgvcl-costal_PGVCL-_JND - 5_T&amp;D Dec-08 6 4" xfId="7870"/>
    <cellStyle name="_pgvcl-costal_pgvcl_JND - 5_T&amp;D Dec-08 6 5" xfId="7871"/>
    <cellStyle name="_pgvcl-costal_PGVCL-_JND - 5_T&amp;D Dec-08 6 5" xfId="7872"/>
    <cellStyle name="_pgvcl-costal_pgvcl_JND - 5_T&amp;D Dec-08 6 6" xfId="7873"/>
    <cellStyle name="_pgvcl-costal_PGVCL-_JND - 5_T&amp;D Dec-08 6 6" xfId="7874"/>
    <cellStyle name="_pgvcl-costal_pgvcl_JND - 5_T&amp;D Dec-08 6 7" xfId="7875"/>
    <cellStyle name="_pgvcl-costal_PGVCL-_JND - 5_T&amp;D Dec-08 6 7" xfId="7876"/>
    <cellStyle name="_pgvcl-costal_pgvcl_JND - 5_T&amp;D Dec-08 6 8" xfId="7877"/>
    <cellStyle name="_pgvcl-costal_PGVCL-_JND - 5_T&amp;D Dec-08 6 8" xfId="7878"/>
    <cellStyle name="_pgvcl-costal_pgvcl_JND - 5_T&amp;D Dec-08 6 9" xfId="7879"/>
    <cellStyle name="_pgvcl-costal_PGVCL-_JND - 5_T&amp;D Dec-08 6 9" xfId="7880"/>
    <cellStyle name="_pgvcl-costal_pgvcl_JND - 5_T&amp;D Dec-08 7" xfId="7881"/>
    <cellStyle name="_pgvcl-costal_PGVCL-_JND - 5_T&amp;D Dec-08 7" xfId="7882"/>
    <cellStyle name="_pgvcl-costal_pgvcl_JND - 5_T&amp;D Dec-08 7 10" xfId="7883"/>
    <cellStyle name="_pgvcl-costal_PGVCL-_JND - 5_T&amp;D Dec-08 7 10" xfId="7884"/>
    <cellStyle name="_pgvcl-costal_pgvcl_JND - 5_T&amp;D Dec-08 7 2" xfId="7885"/>
    <cellStyle name="_pgvcl-costal_PGVCL-_JND - 5_T&amp;D Dec-08 7 2" xfId="7886"/>
    <cellStyle name="_pgvcl-costal_pgvcl_JND - 5_T&amp;D Dec-08 7 3" xfId="7887"/>
    <cellStyle name="_pgvcl-costal_PGVCL-_JND - 5_T&amp;D Dec-08 7 3" xfId="7888"/>
    <cellStyle name="_pgvcl-costal_pgvcl_JND - 5_T&amp;D Dec-08 7 4" xfId="7889"/>
    <cellStyle name="_pgvcl-costal_PGVCL-_JND - 5_T&amp;D Dec-08 7 4" xfId="7890"/>
    <cellStyle name="_pgvcl-costal_pgvcl_JND - 5_T&amp;D Dec-08 7 5" xfId="7891"/>
    <cellStyle name="_pgvcl-costal_PGVCL-_JND - 5_T&amp;D Dec-08 7 5" xfId="7892"/>
    <cellStyle name="_pgvcl-costal_pgvcl_JND - 5_T&amp;D Dec-08 7 6" xfId="7893"/>
    <cellStyle name="_pgvcl-costal_PGVCL-_JND - 5_T&amp;D Dec-08 7 6" xfId="7894"/>
    <cellStyle name="_pgvcl-costal_pgvcl_JND - 5_T&amp;D Dec-08 7 7" xfId="7895"/>
    <cellStyle name="_pgvcl-costal_PGVCL-_JND - 5_T&amp;D Dec-08 7 7" xfId="7896"/>
    <cellStyle name="_pgvcl-costal_pgvcl_JND - 5_T&amp;D Dec-08 7 8" xfId="7897"/>
    <cellStyle name="_pgvcl-costal_PGVCL-_JND - 5_T&amp;D Dec-08 7 8" xfId="7898"/>
    <cellStyle name="_pgvcl-costal_pgvcl_JND - 5_T&amp;D Dec-08 7 9" xfId="7899"/>
    <cellStyle name="_pgvcl-costal_PGVCL-_JND - 5_T&amp;D Dec-08 7 9" xfId="7900"/>
    <cellStyle name="_pgvcl-costal_pgvcl_JND - 5_T&amp;D Dec-08 8" xfId="7901"/>
    <cellStyle name="_pgvcl-costal_PGVCL-_JND - 5_T&amp;D Dec-08 8" xfId="7902"/>
    <cellStyle name="_pgvcl-costal_pgvcl_JND - 5_T&amp;D July-08" xfId="7903"/>
    <cellStyle name="_pgvcl-costal_PGVCL-_JND - 5_T&amp;D July-08" xfId="7904"/>
    <cellStyle name="_pgvcl-costal_pgvcl_JND - 5_T&amp;D July-08 2" xfId="7905"/>
    <cellStyle name="_pgvcl-costal_PGVCL-_JND - 5_T&amp;D July-08 2" xfId="7906"/>
    <cellStyle name="_pgvcl-costal_pgvcl_JND - 5_T&amp;D July-08 2 10" xfId="7907"/>
    <cellStyle name="_pgvcl-costal_PGVCL-_JND - 5_T&amp;D July-08 2 10" xfId="7908"/>
    <cellStyle name="_pgvcl-costal_pgvcl_JND - 5_T&amp;D July-08 2 2" xfId="7909"/>
    <cellStyle name="_pgvcl-costal_PGVCL-_JND - 5_T&amp;D July-08 2 2" xfId="7910"/>
    <cellStyle name="_pgvcl-costal_pgvcl_JND - 5_T&amp;D July-08 2 3" xfId="7911"/>
    <cellStyle name="_pgvcl-costal_PGVCL-_JND - 5_T&amp;D July-08 2 3" xfId="7912"/>
    <cellStyle name="_pgvcl-costal_pgvcl_JND - 5_T&amp;D July-08 2 4" xfId="7913"/>
    <cellStyle name="_pgvcl-costal_PGVCL-_JND - 5_T&amp;D July-08 2 4" xfId="7914"/>
    <cellStyle name="_pgvcl-costal_pgvcl_JND - 5_T&amp;D July-08 2 5" xfId="7915"/>
    <cellStyle name="_pgvcl-costal_PGVCL-_JND - 5_T&amp;D July-08 2 5" xfId="7916"/>
    <cellStyle name="_pgvcl-costal_pgvcl_JND - 5_T&amp;D July-08 2 6" xfId="7917"/>
    <cellStyle name="_pgvcl-costal_PGVCL-_JND - 5_T&amp;D July-08 2 6" xfId="7918"/>
    <cellStyle name="_pgvcl-costal_pgvcl_JND - 5_T&amp;D July-08 2 7" xfId="7919"/>
    <cellStyle name="_pgvcl-costal_PGVCL-_JND - 5_T&amp;D July-08 2 7" xfId="7920"/>
    <cellStyle name="_pgvcl-costal_pgvcl_JND - 5_T&amp;D July-08 2 8" xfId="7921"/>
    <cellStyle name="_pgvcl-costal_PGVCL-_JND - 5_T&amp;D July-08 2 8" xfId="7922"/>
    <cellStyle name="_pgvcl-costal_pgvcl_JND - 5_T&amp;D July-08 2 9" xfId="7923"/>
    <cellStyle name="_pgvcl-costal_PGVCL-_JND - 5_T&amp;D July-08 2 9" xfId="7924"/>
    <cellStyle name="_pgvcl-costal_pgvcl_JND - 5_T&amp;D July-08 3" xfId="7925"/>
    <cellStyle name="_pgvcl-costal_PGVCL-_JND - 5_T&amp;D July-08 3" xfId="7926"/>
    <cellStyle name="_pgvcl-costal_pgvcl_JND - 5_T&amp;D July-08 3 10" xfId="7927"/>
    <cellStyle name="_pgvcl-costal_PGVCL-_JND - 5_T&amp;D July-08 3 10" xfId="7928"/>
    <cellStyle name="_pgvcl-costal_pgvcl_JND - 5_T&amp;D July-08 3 2" xfId="7929"/>
    <cellStyle name="_pgvcl-costal_PGVCL-_JND - 5_T&amp;D July-08 3 2" xfId="7930"/>
    <cellStyle name="_pgvcl-costal_pgvcl_JND - 5_T&amp;D July-08 3 3" xfId="7931"/>
    <cellStyle name="_pgvcl-costal_PGVCL-_JND - 5_T&amp;D July-08 3 3" xfId="7932"/>
    <cellStyle name="_pgvcl-costal_pgvcl_JND - 5_T&amp;D July-08 3 4" xfId="7933"/>
    <cellStyle name="_pgvcl-costal_PGVCL-_JND - 5_T&amp;D July-08 3 4" xfId="7934"/>
    <cellStyle name="_pgvcl-costal_pgvcl_JND - 5_T&amp;D July-08 3 5" xfId="7935"/>
    <cellStyle name="_pgvcl-costal_PGVCL-_JND - 5_T&amp;D July-08 3 5" xfId="7936"/>
    <cellStyle name="_pgvcl-costal_pgvcl_JND - 5_T&amp;D July-08 3 6" xfId="7937"/>
    <cellStyle name="_pgvcl-costal_PGVCL-_JND - 5_T&amp;D July-08 3 6" xfId="7938"/>
    <cellStyle name="_pgvcl-costal_pgvcl_JND - 5_T&amp;D July-08 3 7" xfId="7939"/>
    <cellStyle name="_pgvcl-costal_PGVCL-_JND - 5_T&amp;D July-08 3 7" xfId="7940"/>
    <cellStyle name="_pgvcl-costal_pgvcl_JND - 5_T&amp;D July-08 3 8" xfId="7941"/>
    <cellStyle name="_pgvcl-costal_PGVCL-_JND - 5_T&amp;D July-08 3 8" xfId="7942"/>
    <cellStyle name="_pgvcl-costal_pgvcl_JND - 5_T&amp;D July-08 3 9" xfId="7943"/>
    <cellStyle name="_pgvcl-costal_PGVCL-_JND - 5_T&amp;D July-08 3 9" xfId="7944"/>
    <cellStyle name="_pgvcl-costal_pgvcl_JND - 5_T&amp;D July-08 4" xfId="7945"/>
    <cellStyle name="_pgvcl-costal_PGVCL-_JND - 5_T&amp;D July-08 4" xfId="7946"/>
    <cellStyle name="_pgvcl-costal_pgvcl_JND - 5_T&amp;D July-08 4 10" xfId="7947"/>
    <cellStyle name="_pgvcl-costal_PGVCL-_JND - 5_T&amp;D July-08 4 10" xfId="7948"/>
    <cellStyle name="_pgvcl-costal_pgvcl_JND - 5_T&amp;D July-08 4 2" xfId="7949"/>
    <cellStyle name="_pgvcl-costal_PGVCL-_JND - 5_T&amp;D July-08 4 2" xfId="7950"/>
    <cellStyle name="_pgvcl-costal_pgvcl_JND - 5_T&amp;D July-08 4 3" xfId="7951"/>
    <cellStyle name="_pgvcl-costal_PGVCL-_JND - 5_T&amp;D July-08 4 3" xfId="7952"/>
    <cellStyle name="_pgvcl-costal_pgvcl_JND - 5_T&amp;D July-08 4 4" xfId="7953"/>
    <cellStyle name="_pgvcl-costal_PGVCL-_JND - 5_T&amp;D July-08 4 4" xfId="7954"/>
    <cellStyle name="_pgvcl-costal_pgvcl_JND - 5_T&amp;D July-08 4 5" xfId="7955"/>
    <cellStyle name="_pgvcl-costal_PGVCL-_JND - 5_T&amp;D July-08 4 5" xfId="7956"/>
    <cellStyle name="_pgvcl-costal_pgvcl_JND - 5_T&amp;D July-08 4 6" xfId="7957"/>
    <cellStyle name="_pgvcl-costal_PGVCL-_JND - 5_T&amp;D July-08 4 6" xfId="7958"/>
    <cellStyle name="_pgvcl-costal_pgvcl_JND - 5_T&amp;D July-08 4 7" xfId="7959"/>
    <cellStyle name="_pgvcl-costal_PGVCL-_JND - 5_T&amp;D July-08 4 7" xfId="7960"/>
    <cellStyle name="_pgvcl-costal_pgvcl_JND - 5_T&amp;D July-08 4 8" xfId="7961"/>
    <cellStyle name="_pgvcl-costal_PGVCL-_JND - 5_T&amp;D July-08 4 8" xfId="7962"/>
    <cellStyle name="_pgvcl-costal_pgvcl_JND - 5_T&amp;D July-08 4 9" xfId="7963"/>
    <cellStyle name="_pgvcl-costal_PGVCL-_JND - 5_T&amp;D July-08 4 9" xfId="7964"/>
    <cellStyle name="_pgvcl-costal_pgvcl_JND - 5_T&amp;D July-08 5" xfId="7965"/>
    <cellStyle name="_pgvcl-costal_PGVCL-_JND - 5_T&amp;D July-08 5" xfId="7966"/>
    <cellStyle name="_pgvcl-costal_pgvcl_JND - 5_T&amp;D July-08 5 10" xfId="7967"/>
    <cellStyle name="_pgvcl-costal_PGVCL-_JND - 5_T&amp;D July-08 5 10" xfId="7968"/>
    <cellStyle name="_pgvcl-costal_pgvcl_JND - 5_T&amp;D July-08 5 2" xfId="7969"/>
    <cellStyle name="_pgvcl-costal_PGVCL-_JND - 5_T&amp;D July-08 5 2" xfId="7970"/>
    <cellStyle name="_pgvcl-costal_pgvcl_JND - 5_T&amp;D July-08 5 3" xfId="7971"/>
    <cellStyle name="_pgvcl-costal_PGVCL-_JND - 5_T&amp;D July-08 5 3" xfId="7972"/>
    <cellStyle name="_pgvcl-costal_pgvcl_JND - 5_T&amp;D July-08 5 4" xfId="7973"/>
    <cellStyle name="_pgvcl-costal_PGVCL-_JND - 5_T&amp;D July-08 5 4" xfId="7974"/>
    <cellStyle name="_pgvcl-costal_pgvcl_JND - 5_T&amp;D July-08 5 5" xfId="7975"/>
    <cellStyle name="_pgvcl-costal_PGVCL-_JND - 5_T&amp;D July-08 5 5" xfId="7976"/>
    <cellStyle name="_pgvcl-costal_pgvcl_JND - 5_T&amp;D July-08 5 6" xfId="7977"/>
    <cellStyle name="_pgvcl-costal_PGVCL-_JND - 5_T&amp;D July-08 5 6" xfId="7978"/>
    <cellStyle name="_pgvcl-costal_pgvcl_JND - 5_T&amp;D July-08 5 7" xfId="7979"/>
    <cellStyle name="_pgvcl-costal_PGVCL-_JND - 5_T&amp;D July-08 5 7" xfId="7980"/>
    <cellStyle name="_pgvcl-costal_pgvcl_JND - 5_T&amp;D July-08 5 8" xfId="7981"/>
    <cellStyle name="_pgvcl-costal_PGVCL-_JND - 5_T&amp;D July-08 5 8" xfId="7982"/>
    <cellStyle name="_pgvcl-costal_pgvcl_JND - 5_T&amp;D July-08 5 9" xfId="7983"/>
    <cellStyle name="_pgvcl-costal_PGVCL-_JND - 5_T&amp;D July-08 5 9" xfId="7984"/>
    <cellStyle name="_pgvcl-costal_pgvcl_JND - 5_T&amp;D July-08 6" xfId="7985"/>
    <cellStyle name="_pgvcl-costal_PGVCL-_JND - 5_T&amp;D July-08 6" xfId="7986"/>
    <cellStyle name="_pgvcl-costal_pgvcl_JND - 5_T&amp;D July-08 6 10" xfId="7987"/>
    <cellStyle name="_pgvcl-costal_PGVCL-_JND - 5_T&amp;D July-08 6 10" xfId="7988"/>
    <cellStyle name="_pgvcl-costal_pgvcl_JND - 5_T&amp;D July-08 6 2" xfId="7989"/>
    <cellStyle name="_pgvcl-costal_PGVCL-_JND - 5_T&amp;D July-08 6 2" xfId="7990"/>
    <cellStyle name="_pgvcl-costal_pgvcl_JND - 5_T&amp;D July-08 6 3" xfId="7991"/>
    <cellStyle name="_pgvcl-costal_PGVCL-_JND - 5_T&amp;D July-08 6 3" xfId="7992"/>
    <cellStyle name="_pgvcl-costal_pgvcl_JND - 5_T&amp;D July-08 6 4" xfId="7993"/>
    <cellStyle name="_pgvcl-costal_PGVCL-_JND - 5_T&amp;D July-08 6 4" xfId="7994"/>
    <cellStyle name="_pgvcl-costal_pgvcl_JND - 5_T&amp;D July-08 6 5" xfId="7995"/>
    <cellStyle name="_pgvcl-costal_PGVCL-_JND - 5_T&amp;D July-08 6 5" xfId="7996"/>
    <cellStyle name="_pgvcl-costal_pgvcl_JND - 5_T&amp;D July-08 6 6" xfId="7997"/>
    <cellStyle name="_pgvcl-costal_PGVCL-_JND - 5_T&amp;D July-08 6 6" xfId="7998"/>
    <cellStyle name="_pgvcl-costal_pgvcl_JND - 5_T&amp;D July-08 6 7" xfId="7999"/>
    <cellStyle name="_pgvcl-costal_PGVCL-_JND - 5_T&amp;D July-08 6 7" xfId="8000"/>
    <cellStyle name="_pgvcl-costal_pgvcl_JND - 5_T&amp;D July-08 6 8" xfId="8001"/>
    <cellStyle name="_pgvcl-costal_PGVCL-_JND - 5_T&amp;D July-08 6 8" xfId="8002"/>
    <cellStyle name="_pgvcl-costal_pgvcl_JND - 5_T&amp;D July-08 6 9" xfId="8003"/>
    <cellStyle name="_pgvcl-costal_PGVCL-_JND - 5_T&amp;D July-08 6 9" xfId="8004"/>
    <cellStyle name="_pgvcl-costal_pgvcl_JND - 5_T&amp;D July-08 7" xfId="8005"/>
    <cellStyle name="_pgvcl-costal_PGVCL-_JND - 5_T&amp;D July-08 7" xfId="8006"/>
    <cellStyle name="_pgvcl-costal_pgvcl_JND - 5_T&amp;D July-08 7 10" xfId="8007"/>
    <cellStyle name="_pgvcl-costal_PGVCL-_JND - 5_T&amp;D July-08 7 10" xfId="8008"/>
    <cellStyle name="_pgvcl-costal_pgvcl_JND - 5_T&amp;D July-08 7 2" xfId="8009"/>
    <cellStyle name="_pgvcl-costal_PGVCL-_JND - 5_T&amp;D July-08 7 2" xfId="8010"/>
    <cellStyle name="_pgvcl-costal_pgvcl_JND - 5_T&amp;D July-08 7 3" xfId="8011"/>
    <cellStyle name="_pgvcl-costal_PGVCL-_JND - 5_T&amp;D July-08 7 3" xfId="8012"/>
    <cellStyle name="_pgvcl-costal_pgvcl_JND - 5_T&amp;D July-08 7 4" xfId="8013"/>
    <cellStyle name="_pgvcl-costal_PGVCL-_JND - 5_T&amp;D July-08 7 4" xfId="8014"/>
    <cellStyle name="_pgvcl-costal_pgvcl_JND - 5_T&amp;D July-08 7 5" xfId="8015"/>
    <cellStyle name="_pgvcl-costal_PGVCL-_JND - 5_T&amp;D July-08 7 5" xfId="8016"/>
    <cellStyle name="_pgvcl-costal_pgvcl_JND - 5_T&amp;D July-08 7 6" xfId="8017"/>
    <cellStyle name="_pgvcl-costal_PGVCL-_JND - 5_T&amp;D July-08 7 6" xfId="8018"/>
    <cellStyle name="_pgvcl-costal_pgvcl_JND - 5_T&amp;D July-08 7 7" xfId="8019"/>
    <cellStyle name="_pgvcl-costal_PGVCL-_JND - 5_T&amp;D July-08 7 7" xfId="8020"/>
    <cellStyle name="_pgvcl-costal_pgvcl_JND - 5_T&amp;D July-08 7 8" xfId="8021"/>
    <cellStyle name="_pgvcl-costal_PGVCL-_JND - 5_T&amp;D July-08 7 8" xfId="8022"/>
    <cellStyle name="_pgvcl-costal_pgvcl_JND - 5_T&amp;D July-08 7 9" xfId="8023"/>
    <cellStyle name="_pgvcl-costal_PGVCL-_JND - 5_T&amp;D July-08 7 9" xfId="8024"/>
    <cellStyle name="_pgvcl-costal_pgvcl_JND - 5_T&amp;D July-08 8" xfId="8025"/>
    <cellStyle name="_pgvcl-costal_PGVCL-_JND - 5_T&amp;D July-08 8" xfId="8026"/>
    <cellStyle name="_pgvcl-costal_pgvcl_JND - 5_T&amp;D MAR--09" xfId="8027"/>
    <cellStyle name="_pgvcl-costal_PGVCL-_JND - 5_T&amp;D MAR--09" xfId="8028"/>
    <cellStyle name="_pgvcl-costal_pgvcl_JND - 5_T&amp;D MAR--09 2" xfId="8029"/>
    <cellStyle name="_pgvcl-costal_PGVCL-_JND - 5_T&amp;D MAR--09 2" xfId="8030"/>
    <cellStyle name="_pgvcl-costal_pgvcl_JND - 5_T&amp;D MAR--09 2 10" xfId="8031"/>
    <cellStyle name="_pgvcl-costal_PGVCL-_JND - 5_T&amp;D MAR--09 2 10" xfId="8032"/>
    <cellStyle name="_pgvcl-costal_pgvcl_JND - 5_T&amp;D MAR--09 2 2" xfId="8033"/>
    <cellStyle name="_pgvcl-costal_PGVCL-_JND - 5_T&amp;D MAR--09 2 2" xfId="8034"/>
    <cellStyle name="_pgvcl-costal_pgvcl_JND - 5_T&amp;D MAR--09 2 3" xfId="8035"/>
    <cellStyle name="_pgvcl-costal_PGVCL-_JND - 5_T&amp;D MAR--09 2 3" xfId="8036"/>
    <cellStyle name="_pgvcl-costal_pgvcl_JND - 5_T&amp;D MAR--09 2 4" xfId="8037"/>
    <cellStyle name="_pgvcl-costal_PGVCL-_JND - 5_T&amp;D MAR--09 2 4" xfId="8038"/>
    <cellStyle name="_pgvcl-costal_pgvcl_JND - 5_T&amp;D MAR--09 2 5" xfId="8039"/>
    <cellStyle name="_pgvcl-costal_PGVCL-_JND - 5_T&amp;D MAR--09 2 5" xfId="8040"/>
    <cellStyle name="_pgvcl-costal_pgvcl_JND - 5_T&amp;D MAR--09 2 6" xfId="8041"/>
    <cellStyle name="_pgvcl-costal_PGVCL-_JND - 5_T&amp;D MAR--09 2 6" xfId="8042"/>
    <cellStyle name="_pgvcl-costal_pgvcl_JND - 5_T&amp;D MAR--09 2 7" xfId="8043"/>
    <cellStyle name="_pgvcl-costal_PGVCL-_JND - 5_T&amp;D MAR--09 2 7" xfId="8044"/>
    <cellStyle name="_pgvcl-costal_pgvcl_JND - 5_T&amp;D MAR--09 2 8" xfId="8045"/>
    <cellStyle name="_pgvcl-costal_PGVCL-_JND - 5_T&amp;D MAR--09 2 8" xfId="8046"/>
    <cellStyle name="_pgvcl-costal_pgvcl_JND - 5_T&amp;D MAR--09 2 9" xfId="8047"/>
    <cellStyle name="_pgvcl-costal_PGVCL-_JND - 5_T&amp;D MAR--09 2 9" xfId="8048"/>
    <cellStyle name="_pgvcl-costal_pgvcl_JND - 5_T&amp;D MAR--09 3" xfId="8049"/>
    <cellStyle name="_pgvcl-costal_PGVCL-_JND - 5_T&amp;D MAR--09 3" xfId="8050"/>
    <cellStyle name="_pgvcl-costal_pgvcl_JND - 5_T&amp;D MAR--09 3 10" xfId="8051"/>
    <cellStyle name="_pgvcl-costal_PGVCL-_JND - 5_T&amp;D MAR--09 3 10" xfId="8052"/>
    <cellStyle name="_pgvcl-costal_pgvcl_JND - 5_T&amp;D MAR--09 3 2" xfId="8053"/>
    <cellStyle name="_pgvcl-costal_PGVCL-_JND - 5_T&amp;D MAR--09 3 2" xfId="8054"/>
    <cellStyle name="_pgvcl-costal_pgvcl_JND - 5_T&amp;D MAR--09 3 3" xfId="8055"/>
    <cellStyle name="_pgvcl-costal_PGVCL-_JND - 5_T&amp;D MAR--09 3 3" xfId="8056"/>
    <cellStyle name="_pgvcl-costal_pgvcl_JND - 5_T&amp;D MAR--09 3 4" xfId="8057"/>
    <cellStyle name="_pgvcl-costal_PGVCL-_JND - 5_T&amp;D MAR--09 3 4" xfId="8058"/>
    <cellStyle name="_pgvcl-costal_pgvcl_JND - 5_T&amp;D MAR--09 3 5" xfId="8059"/>
    <cellStyle name="_pgvcl-costal_PGVCL-_JND - 5_T&amp;D MAR--09 3 5" xfId="8060"/>
    <cellStyle name="_pgvcl-costal_pgvcl_JND - 5_T&amp;D MAR--09 3 6" xfId="8061"/>
    <cellStyle name="_pgvcl-costal_PGVCL-_JND - 5_T&amp;D MAR--09 3 6" xfId="8062"/>
    <cellStyle name="_pgvcl-costal_pgvcl_JND - 5_T&amp;D MAR--09 3 7" xfId="8063"/>
    <cellStyle name="_pgvcl-costal_PGVCL-_JND - 5_T&amp;D MAR--09 3 7" xfId="8064"/>
    <cellStyle name="_pgvcl-costal_pgvcl_JND - 5_T&amp;D MAR--09 3 8" xfId="8065"/>
    <cellStyle name="_pgvcl-costal_PGVCL-_JND - 5_T&amp;D MAR--09 3 8" xfId="8066"/>
    <cellStyle name="_pgvcl-costal_pgvcl_JND - 5_T&amp;D MAR--09 3 9" xfId="8067"/>
    <cellStyle name="_pgvcl-costal_PGVCL-_JND - 5_T&amp;D MAR--09 3 9" xfId="8068"/>
    <cellStyle name="_pgvcl-costal_pgvcl_JND - 5_T&amp;D MAR--09 4" xfId="8069"/>
    <cellStyle name="_pgvcl-costal_PGVCL-_JND - 5_T&amp;D MAR--09 4" xfId="8070"/>
    <cellStyle name="_pgvcl-costal_pgvcl_JND - 5_T&amp;D MAR--09 4 10" xfId="8071"/>
    <cellStyle name="_pgvcl-costal_PGVCL-_JND - 5_T&amp;D MAR--09 4 10" xfId="8072"/>
    <cellStyle name="_pgvcl-costal_pgvcl_JND - 5_T&amp;D MAR--09 4 2" xfId="8073"/>
    <cellStyle name="_pgvcl-costal_PGVCL-_JND - 5_T&amp;D MAR--09 4 2" xfId="8074"/>
    <cellStyle name="_pgvcl-costal_pgvcl_JND - 5_T&amp;D MAR--09 4 3" xfId="8075"/>
    <cellStyle name="_pgvcl-costal_PGVCL-_JND - 5_T&amp;D MAR--09 4 3" xfId="8076"/>
    <cellStyle name="_pgvcl-costal_pgvcl_JND - 5_T&amp;D MAR--09 4 4" xfId="8077"/>
    <cellStyle name="_pgvcl-costal_PGVCL-_JND - 5_T&amp;D MAR--09 4 4" xfId="8078"/>
    <cellStyle name="_pgvcl-costal_pgvcl_JND - 5_T&amp;D MAR--09 4 5" xfId="8079"/>
    <cellStyle name="_pgvcl-costal_PGVCL-_JND - 5_T&amp;D MAR--09 4 5" xfId="8080"/>
    <cellStyle name="_pgvcl-costal_pgvcl_JND - 5_T&amp;D MAR--09 4 6" xfId="8081"/>
    <cellStyle name="_pgvcl-costal_PGVCL-_JND - 5_T&amp;D MAR--09 4 6" xfId="8082"/>
    <cellStyle name="_pgvcl-costal_pgvcl_JND - 5_T&amp;D MAR--09 4 7" xfId="8083"/>
    <cellStyle name="_pgvcl-costal_PGVCL-_JND - 5_T&amp;D MAR--09 4 7" xfId="8084"/>
    <cellStyle name="_pgvcl-costal_pgvcl_JND - 5_T&amp;D MAR--09 4 8" xfId="8085"/>
    <cellStyle name="_pgvcl-costal_PGVCL-_JND - 5_T&amp;D MAR--09 4 8" xfId="8086"/>
    <cellStyle name="_pgvcl-costal_pgvcl_JND - 5_T&amp;D MAR--09 4 9" xfId="8087"/>
    <cellStyle name="_pgvcl-costal_PGVCL-_JND - 5_T&amp;D MAR--09 4 9" xfId="8088"/>
    <cellStyle name="_pgvcl-costal_pgvcl_JND - 5_T&amp;D MAR--09 5" xfId="8089"/>
    <cellStyle name="_pgvcl-costal_PGVCL-_JND - 5_T&amp;D MAR--09 5" xfId="8090"/>
    <cellStyle name="_pgvcl-costal_pgvcl_JND - 5_T&amp;D MAR--09 5 10" xfId="8091"/>
    <cellStyle name="_pgvcl-costal_PGVCL-_JND - 5_T&amp;D MAR--09 5 10" xfId="8092"/>
    <cellStyle name="_pgvcl-costal_pgvcl_JND - 5_T&amp;D MAR--09 5 2" xfId="8093"/>
    <cellStyle name="_pgvcl-costal_PGVCL-_JND - 5_T&amp;D MAR--09 5 2" xfId="8094"/>
    <cellStyle name="_pgvcl-costal_pgvcl_JND - 5_T&amp;D MAR--09 5 3" xfId="8095"/>
    <cellStyle name="_pgvcl-costal_PGVCL-_JND - 5_T&amp;D MAR--09 5 3" xfId="8096"/>
    <cellStyle name="_pgvcl-costal_pgvcl_JND - 5_T&amp;D MAR--09 5 4" xfId="8097"/>
    <cellStyle name="_pgvcl-costal_PGVCL-_JND - 5_T&amp;D MAR--09 5 4" xfId="8098"/>
    <cellStyle name="_pgvcl-costal_pgvcl_JND - 5_T&amp;D MAR--09 5 5" xfId="8099"/>
    <cellStyle name="_pgvcl-costal_PGVCL-_JND - 5_T&amp;D MAR--09 5 5" xfId="8100"/>
    <cellStyle name="_pgvcl-costal_pgvcl_JND - 5_T&amp;D MAR--09 5 6" xfId="8101"/>
    <cellStyle name="_pgvcl-costal_PGVCL-_JND - 5_T&amp;D MAR--09 5 6" xfId="8102"/>
    <cellStyle name="_pgvcl-costal_pgvcl_JND - 5_T&amp;D MAR--09 5 7" xfId="8103"/>
    <cellStyle name="_pgvcl-costal_PGVCL-_JND - 5_T&amp;D MAR--09 5 7" xfId="8104"/>
    <cellStyle name="_pgvcl-costal_pgvcl_JND - 5_T&amp;D MAR--09 5 8" xfId="8105"/>
    <cellStyle name="_pgvcl-costal_PGVCL-_JND - 5_T&amp;D MAR--09 5 8" xfId="8106"/>
    <cellStyle name="_pgvcl-costal_pgvcl_JND - 5_T&amp;D MAR--09 5 9" xfId="8107"/>
    <cellStyle name="_pgvcl-costal_PGVCL-_JND - 5_T&amp;D MAR--09 5 9" xfId="8108"/>
    <cellStyle name="_pgvcl-costal_pgvcl_JND - 5_T&amp;D MAR--09 6" xfId="8109"/>
    <cellStyle name="_pgvcl-costal_PGVCL-_JND - 5_T&amp;D MAR--09 6" xfId="8110"/>
    <cellStyle name="_pgvcl-costal_pgvcl_JND - 5_T&amp;D MAR--09 6 10" xfId="8111"/>
    <cellStyle name="_pgvcl-costal_PGVCL-_JND - 5_T&amp;D MAR--09 6 10" xfId="8112"/>
    <cellStyle name="_pgvcl-costal_pgvcl_JND - 5_T&amp;D MAR--09 6 2" xfId="8113"/>
    <cellStyle name="_pgvcl-costal_PGVCL-_JND - 5_T&amp;D MAR--09 6 2" xfId="8114"/>
    <cellStyle name="_pgvcl-costal_pgvcl_JND - 5_T&amp;D MAR--09 6 3" xfId="8115"/>
    <cellStyle name="_pgvcl-costal_PGVCL-_JND - 5_T&amp;D MAR--09 6 3" xfId="8116"/>
    <cellStyle name="_pgvcl-costal_pgvcl_JND - 5_T&amp;D MAR--09 6 4" xfId="8117"/>
    <cellStyle name="_pgvcl-costal_PGVCL-_JND - 5_T&amp;D MAR--09 6 4" xfId="8118"/>
    <cellStyle name="_pgvcl-costal_pgvcl_JND - 5_T&amp;D MAR--09 6 5" xfId="8119"/>
    <cellStyle name="_pgvcl-costal_PGVCL-_JND - 5_T&amp;D MAR--09 6 5" xfId="8120"/>
    <cellStyle name="_pgvcl-costal_pgvcl_JND - 5_T&amp;D MAR--09 6 6" xfId="8121"/>
    <cellStyle name="_pgvcl-costal_PGVCL-_JND - 5_T&amp;D MAR--09 6 6" xfId="8122"/>
    <cellStyle name="_pgvcl-costal_pgvcl_JND - 5_T&amp;D MAR--09 6 7" xfId="8123"/>
    <cellStyle name="_pgvcl-costal_PGVCL-_JND - 5_T&amp;D MAR--09 6 7" xfId="8124"/>
    <cellStyle name="_pgvcl-costal_pgvcl_JND - 5_T&amp;D MAR--09 6 8" xfId="8125"/>
    <cellStyle name="_pgvcl-costal_PGVCL-_JND - 5_T&amp;D MAR--09 6 8" xfId="8126"/>
    <cellStyle name="_pgvcl-costal_pgvcl_JND - 5_T&amp;D MAR--09 6 9" xfId="8127"/>
    <cellStyle name="_pgvcl-costal_PGVCL-_JND - 5_T&amp;D MAR--09 6 9" xfId="8128"/>
    <cellStyle name="_pgvcl-costal_pgvcl_JND - 5_T&amp;D MAR--09 7" xfId="8129"/>
    <cellStyle name="_pgvcl-costal_PGVCL-_JND - 5_T&amp;D MAR--09 7" xfId="8130"/>
    <cellStyle name="_pgvcl-costal_pgvcl_JND - 5_T&amp;D MAR--09 7 10" xfId="8131"/>
    <cellStyle name="_pgvcl-costal_PGVCL-_JND - 5_T&amp;D MAR--09 7 10" xfId="8132"/>
    <cellStyle name="_pgvcl-costal_pgvcl_JND - 5_T&amp;D MAR--09 7 2" xfId="8133"/>
    <cellStyle name="_pgvcl-costal_PGVCL-_JND - 5_T&amp;D MAR--09 7 2" xfId="8134"/>
    <cellStyle name="_pgvcl-costal_pgvcl_JND - 5_T&amp;D MAR--09 7 3" xfId="8135"/>
    <cellStyle name="_pgvcl-costal_PGVCL-_JND - 5_T&amp;D MAR--09 7 3" xfId="8136"/>
    <cellStyle name="_pgvcl-costal_pgvcl_JND - 5_T&amp;D MAR--09 7 4" xfId="8137"/>
    <cellStyle name="_pgvcl-costal_PGVCL-_JND - 5_T&amp;D MAR--09 7 4" xfId="8138"/>
    <cellStyle name="_pgvcl-costal_pgvcl_JND - 5_T&amp;D MAR--09 7 5" xfId="8139"/>
    <cellStyle name="_pgvcl-costal_PGVCL-_JND - 5_T&amp;D MAR--09 7 5" xfId="8140"/>
    <cellStyle name="_pgvcl-costal_pgvcl_JND - 5_T&amp;D MAR--09 7 6" xfId="8141"/>
    <cellStyle name="_pgvcl-costal_PGVCL-_JND - 5_T&amp;D MAR--09 7 6" xfId="8142"/>
    <cellStyle name="_pgvcl-costal_pgvcl_JND - 5_T&amp;D MAR--09 7 7" xfId="8143"/>
    <cellStyle name="_pgvcl-costal_PGVCL-_JND - 5_T&amp;D MAR--09 7 7" xfId="8144"/>
    <cellStyle name="_pgvcl-costal_pgvcl_JND - 5_T&amp;D MAR--09 7 8" xfId="8145"/>
    <cellStyle name="_pgvcl-costal_PGVCL-_JND - 5_T&amp;D MAR--09 7 8" xfId="8146"/>
    <cellStyle name="_pgvcl-costal_pgvcl_JND - 5_T&amp;D MAR--09 7 9" xfId="8147"/>
    <cellStyle name="_pgvcl-costal_PGVCL-_JND - 5_T&amp;D MAR--09 7 9" xfId="8148"/>
    <cellStyle name="_pgvcl-costal_pgvcl_JND - 5_T&amp;D MAR--09 8" xfId="8149"/>
    <cellStyle name="_pgvcl-costal_PGVCL-_JND - 5_T&amp;D MAR--09 8" xfId="8150"/>
    <cellStyle name="_pgvcl-costal_pgvcl_JND - 5_TECH-2 SOFT COPY" xfId="8151"/>
    <cellStyle name="_pgvcl-costal_PGVCL-_JND - 5_TECH-2 SOFT COPY" xfId="8152"/>
    <cellStyle name="_pgvcl-costal_pgvcl_JND - 5_TECH-2 SOFT COPY 2" xfId="8153"/>
    <cellStyle name="_pgvcl-costal_PGVCL-_JND - 5_TECH-2 SOFT COPY 2" xfId="8154"/>
    <cellStyle name="_pgvcl-costal_pgvcl_JND - 5_TECH-2 SOFT COPY 2 10" xfId="8155"/>
    <cellStyle name="_pgvcl-costal_PGVCL-_JND - 5_TECH-2 SOFT COPY 2 10" xfId="8156"/>
    <cellStyle name="_pgvcl-costal_pgvcl_JND - 5_TECH-2 SOFT COPY 2 2" xfId="8157"/>
    <cellStyle name="_pgvcl-costal_PGVCL-_JND - 5_TECH-2 SOFT COPY 2 2" xfId="8158"/>
    <cellStyle name="_pgvcl-costal_pgvcl_JND - 5_TECH-2 SOFT COPY 2 3" xfId="8159"/>
    <cellStyle name="_pgvcl-costal_PGVCL-_JND - 5_TECH-2 SOFT COPY 2 3" xfId="8160"/>
    <cellStyle name="_pgvcl-costal_pgvcl_JND - 5_TECH-2 SOFT COPY 2 4" xfId="8161"/>
    <cellStyle name="_pgvcl-costal_PGVCL-_JND - 5_TECH-2 SOFT COPY 2 4" xfId="8162"/>
    <cellStyle name="_pgvcl-costal_pgvcl_JND - 5_TECH-2 SOFT COPY 2 5" xfId="8163"/>
    <cellStyle name="_pgvcl-costal_PGVCL-_JND - 5_TECH-2 SOFT COPY 2 5" xfId="8164"/>
    <cellStyle name="_pgvcl-costal_pgvcl_JND - 5_TECH-2 SOFT COPY 2 6" xfId="8165"/>
    <cellStyle name="_pgvcl-costal_PGVCL-_JND - 5_TECH-2 SOFT COPY 2 6" xfId="8166"/>
    <cellStyle name="_pgvcl-costal_pgvcl_JND - 5_TECH-2 SOFT COPY 2 7" xfId="8167"/>
    <cellStyle name="_pgvcl-costal_PGVCL-_JND - 5_TECH-2 SOFT COPY 2 7" xfId="8168"/>
    <cellStyle name="_pgvcl-costal_pgvcl_JND - 5_TECH-2 SOFT COPY 2 8" xfId="8169"/>
    <cellStyle name="_pgvcl-costal_PGVCL-_JND - 5_TECH-2 SOFT COPY 2 8" xfId="8170"/>
    <cellStyle name="_pgvcl-costal_pgvcl_JND - 5_TECH-2 SOFT COPY 2 9" xfId="8171"/>
    <cellStyle name="_pgvcl-costal_PGVCL-_JND - 5_TECH-2 SOFT COPY 2 9" xfId="8172"/>
    <cellStyle name="_pgvcl-costal_pgvcl_JND - 5_TECH-2 SOFT COPY 3" xfId="8173"/>
    <cellStyle name="_pgvcl-costal_PGVCL-_JND - 5_TECH-2 SOFT COPY 3" xfId="8174"/>
    <cellStyle name="_pgvcl-costal_pgvcl_JND - 5_TECH-2 SOFT COPY 3 10" xfId="8175"/>
    <cellStyle name="_pgvcl-costal_PGVCL-_JND - 5_TECH-2 SOFT COPY 3 10" xfId="8176"/>
    <cellStyle name="_pgvcl-costal_pgvcl_JND - 5_TECH-2 SOFT COPY 3 2" xfId="8177"/>
    <cellStyle name="_pgvcl-costal_PGVCL-_JND - 5_TECH-2 SOFT COPY 3 2" xfId="8178"/>
    <cellStyle name="_pgvcl-costal_pgvcl_JND - 5_TECH-2 SOFT COPY 3 3" xfId="8179"/>
    <cellStyle name="_pgvcl-costal_PGVCL-_JND - 5_TECH-2 SOFT COPY 3 3" xfId="8180"/>
    <cellStyle name="_pgvcl-costal_pgvcl_JND - 5_TECH-2 SOFT COPY 3 4" xfId="8181"/>
    <cellStyle name="_pgvcl-costal_PGVCL-_JND - 5_TECH-2 SOFT COPY 3 4" xfId="8182"/>
    <cellStyle name="_pgvcl-costal_pgvcl_JND - 5_TECH-2 SOFT COPY 3 5" xfId="8183"/>
    <cellStyle name="_pgvcl-costal_PGVCL-_JND - 5_TECH-2 SOFT COPY 3 5" xfId="8184"/>
    <cellStyle name="_pgvcl-costal_pgvcl_JND - 5_TECH-2 SOFT COPY 3 6" xfId="8185"/>
    <cellStyle name="_pgvcl-costal_PGVCL-_JND - 5_TECH-2 SOFT COPY 3 6" xfId="8186"/>
    <cellStyle name="_pgvcl-costal_pgvcl_JND - 5_TECH-2 SOFT COPY 3 7" xfId="8187"/>
    <cellStyle name="_pgvcl-costal_PGVCL-_JND - 5_TECH-2 SOFT COPY 3 7" xfId="8188"/>
    <cellStyle name="_pgvcl-costal_pgvcl_JND - 5_TECH-2 SOFT COPY 3 8" xfId="8189"/>
    <cellStyle name="_pgvcl-costal_PGVCL-_JND - 5_TECH-2 SOFT COPY 3 8" xfId="8190"/>
    <cellStyle name="_pgvcl-costal_pgvcl_JND - 5_TECH-2 SOFT COPY 3 9" xfId="8191"/>
    <cellStyle name="_pgvcl-costal_PGVCL-_JND - 5_TECH-2 SOFT COPY 3 9" xfId="8192"/>
    <cellStyle name="_pgvcl-costal_pgvcl_JND - 5_TECH-2 SOFT COPY 4" xfId="8193"/>
    <cellStyle name="_pgvcl-costal_PGVCL-_JND - 5_TECH-2 SOFT COPY 4" xfId="8194"/>
    <cellStyle name="_pgvcl-costal_pgvcl_JND - 5_TECH-2 SOFT COPY 4 10" xfId="8195"/>
    <cellStyle name="_pgvcl-costal_PGVCL-_JND - 5_TECH-2 SOFT COPY 4 10" xfId="8196"/>
    <cellStyle name="_pgvcl-costal_pgvcl_JND - 5_TECH-2 SOFT COPY 4 2" xfId="8197"/>
    <cellStyle name="_pgvcl-costal_PGVCL-_JND - 5_TECH-2 SOFT COPY 4 2" xfId="8198"/>
    <cellStyle name="_pgvcl-costal_pgvcl_JND - 5_TECH-2 SOFT COPY 4 3" xfId="8199"/>
    <cellStyle name="_pgvcl-costal_PGVCL-_JND - 5_TECH-2 SOFT COPY 4 3" xfId="8200"/>
    <cellStyle name="_pgvcl-costal_pgvcl_JND - 5_TECH-2 SOFT COPY 4 4" xfId="8201"/>
    <cellStyle name="_pgvcl-costal_PGVCL-_JND - 5_TECH-2 SOFT COPY 4 4" xfId="8202"/>
    <cellStyle name="_pgvcl-costal_pgvcl_JND - 5_TECH-2 SOFT COPY 4 5" xfId="8203"/>
    <cellStyle name="_pgvcl-costal_PGVCL-_JND - 5_TECH-2 SOFT COPY 4 5" xfId="8204"/>
    <cellStyle name="_pgvcl-costal_pgvcl_JND - 5_TECH-2 SOFT COPY 4 6" xfId="8205"/>
    <cellStyle name="_pgvcl-costal_PGVCL-_JND - 5_TECH-2 SOFT COPY 4 6" xfId="8206"/>
    <cellStyle name="_pgvcl-costal_pgvcl_JND - 5_TECH-2 SOFT COPY 4 7" xfId="8207"/>
    <cellStyle name="_pgvcl-costal_PGVCL-_JND - 5_TECH-2 SOFT COPY 4 7" xfId="8208"/>
    <cellStyle name="_pgvcl-costal_pgvcl_JND - 5_TECH-2 SOFT COPY 4 8" xfId="8209"/>
    <cellStyle name="_pgvcl-costal_PGVCL-_JND - 5_TECH-2 SOFT COPY 4 8" xfId="8210"/>
    <cellStyle name="_pgvcl-costal_pgvcl_JND - 5_TECH-2 SOFT COPY 4 9" xfId="8211"/>
    <cellStyle name="_pgvcl-costal_PGVCL-_JND - 5_TECH-2 SOFT COPY 4 9" xfId="8212"/>
    <cellStyle name="_pgvcl-costal_pgvcl_JND - 5_TECH-2 SOFT COPY 5" xfId="8213"/>
    <cellStyle name="_pgvcl-costal_PGVCL-_JND - 5_TECH-2 SOFT COPY 5" xfId="8214"/>
    <cellStyle name="_pgvcl-costal_pgvcl_JND - 5_TECH-2 SOFT COPY 5 10" xfId="8215"/>
    <cellStyle name="_pgvcl-costal_PGVCL-_JND - 5_TECH-2 SOFT COPY 5 10" xfId="8216"/>
    <cellStyle name="_pgvcl-costal_pgvcl_JND - 5_TECH-2 SOFT COPY 5 2" xfId="8217"/>
    <cellStyle name="_pgvcl-costal_PGVCL-_JND - 5_TECH-2 SOFT COPY 5 2" xfId="8218"/>
    <cellStyle name="_pgvcl-costal_pgvcl_JND - 5_TECH-2 SOFT COPY 5 3" xfId="8219"/>
    <cellStyle name="_pgvcl-costal_PGVCL-_JND - 5_TECH-2 SOFT COPY 5 3" xfId="8220"/>
    <cellStyle name="_pgvcl-costal_pgvcl_JND - 5_TECH-2 SOFT COPY 5 4" xfId="8221"/>
    <cellStyle name="_pgvcl-costal_PGVCL-_JND - 5_TECH-2 SOFT COPY 5 4" xfId="8222"/>
    <cellStyle name="_pgvcl-costal_pgvcl_JND - 5_TECH-2 SOFT COPY 5 5" xfId="8223"/>
    <cellStyle name="_pgvcl-costal_PGVCL-_JND - 5_TECH-2 SOFT COPY 5 5" xfId="8224"/>
    <cellStyle name="_pgvcl-costal_pgvcl_JND - 5_TECH-2 SOFT COPY 5 6" xfId="8225"/>
    <cellStyle name="_pgvcl-costal_PGVCL-_JND - 5_TECH-2 SOFT COPY 5 6" xfId="8226"/>
    <cellStyle name="_pgvcl-costal_pgvcl_JND - 5_TECH-2 SOFT COPY 5 7" xfId="8227"/>
    <cellStyle name="_pgvcl-costal_PGVCL-_JND - 5_TECH-2 SOFT COPY 5 7" xfId="8228"/>
    <cellStyle name="_pgvcl-costal_pgvcl_JND - 5_TECH-2 SOFT COPY 5 8" xfId="8229"/>
    <cellStyle name="_pgvcl-costal_PGVCL-_JND - 5_TECH-2 SOFT COPY 5 8" xfId="8230"/>
    <cellStyle name="_pgvcl-costal_pgvcl_JND - 5_TECH-2 SOFT COPY 5 9" xfId="8231"/>
    <cellStyle name="_pgvcl-costal_PGVCL-_JND - 5_TECH-2 SOFT COPY 5 9" xfId="8232"/>
    <cellStyle name="_pgvcl-costal_pgvcl_JND - 5_TECH-2 SOFT COPY 6" xfId="8233"/>
    <cellStyle name="_pgvcl-costal_PGVCL-_JND - 5_TECH-2 SOFT COPY 6" xfId="8234"/>
    <cellStyle name="_pgvcl-costal_pgvcl_JND - 5_TECH-2 SOFT COPY 6 10" xfId="8235"/>
    <cellStyle name="_pgvcl-costal_PGVCL-_JND - 5_TECH-2 SOFT COPY 6 10" xfId="8236"/>
    <cellStyle name="_pgvcl-costal_pgvcl_JND - 5_TECH-2 SOFT COPY 6 2" xfId="8237"/>
    <cellStyle name="_pgvcl-costal_PGVCL-_JND - 5_TECH-2 SOFT COPY 6 2" xfId="8238"/>
    <cellStyle name="_pgvcl-costal_pgvcl_JND - 5_TECH-2 SOFT COPY 6 3" xfId="8239"/>
    <cellStyle name="_pgvcl-costal_PGVCL-_JND - 5_TECH-2 SOFT COPY 6 3" xfId="8240"/>
    <cellStyle name="_pgvcl-costal_pgvcl_JND - 5_TECH-2 SOFT COPY 6 4" xfId="8241"/>
    <cellStyle name="_pgvcl-costal_PGVCL-_JND - 5_TECH-2 SOFT COPY 6 4" xfId="8242"/>
    <cellStyle name="_pgvcl-costal_pgvcl_JND - 5_TECH-2 SOFT COPY 6 5" xfId="8243"/>
    <cellStyle name="_pgvcl-costal_PGVCL-_JND - 5_TECH-2 SOFT COPY 6 5" xfId="8244"/>
    <cellStyle name="_pgvcl-costal_pgvcl_JND - 5_TECH-2 SOFT COPY 6 6" xfId="8245"/>
    <cellStyle name="_pgvcl-costal_PGVCL-_JND - 5_TECH-2 SOFT COPY 6 6" xfId="8246"/>
    <cellStyle name="_pgvcl-costal_pgvcl_JND - 5_TECH-2 SOFT COPY 6 7" xfId="8247"/>
    <cellStyle name="_pgvcl-costal_PGVCL-_JND - 5_TECH-2 SOFT COPY 6 7" xfId="8248"/>
    <cellStyle name="_pgvcl-costal_pgvcl_JND - 5_TECH-2 SOFT COPY 6 8" xfId="8249"/>
    <cellStyle name="_pgvcl-costal_PGVCL-_JND - 5_TECH-2 SOFT COPY 6 8" xfId="8250"/>
    <cellStyle name="_pgvcl-costal_pgvcl_JND - 5_TECH-2 SOFT COPY 6 9" xfId="8251"/>
    <cellStyle name="_pgvcl-costal_PGVCL-_JND - 5_TECH-2 SOFT COPY 6 9" xfId="8252"/>
    <cellStyle name="_pgvcl-costal_pgvcl_JND - 5_TECH-2 SOFT COPY 7" xfId="8253"/>
    <cellStyle name="_pgvcl-costal_PGVCL-_JND - 5_TECH-2 SOFT COPY 7" xfId="8254"/>
    <cellStyle name="_pgvcl-costal_pgvcl_JND - 5_TECH-2 SOFT COPY 7 10" xfId="8255"/>
    <cellStyle name="_pgvcl-costal_PGVCL-_JND - 5_TECH-2 SOFT COPY 7 10" xfId="8256"/>
    <cellStyle name="_pgvcl-costal_pgvcl_JND - 5_TECH-2 SOFT COPY 7 2" xfId="8257"/>
    <cellStyle name="_pgvcl-costal_PGVCL-_JND - 5_TECH-2 SOFT COPY 7 2" xfId="8258"/>
    <cellStyle name="_pgvcl-costal_pgvcl_JND - 5_TECH-2 SOFT COPY 7 3" xfId="8259"/>
    <cellStyle name="_pgvcl-costal_PGVCL-_JND - 5_TECH-2 SOFT COPY 7 3" xfId="8260"/>
    <cellStyle name="_pgvcl-costal_pgvcl_JND - 5_TECH-2 SOFT COPY 7 4" xfId="8261"/>
    <cellStyle name="_pgvcl-costal_PGVCL-_JND - 5_TECH-2 SOFT COPY 7 4" xfId="8262"/>
    <cellStyle name="_pgvcl-costal_pgvcl_JND - 5_TECH-2 SOFT COPY 7 5" xfId="8263"/>
    <cellStyle name="_pgvcl-costal_PGVCL-_JND - 5_TECH-2 SOFT COPY 7 5" xfId="8264"/>
    <cellStyle name="_pgvcl-costal_pgvcl_JND - 5_TECH-2 SOFT COPY 7 6" xfId="8265"/>
    <cellStyle name="_pgvcl-costal_PGVCL-_JND - 5_TECH-2 SOFT COPY 7 6" xfId="8266"/>
    <cellStyle name="_pgvcl-costal_pgvcl_JND - 5_TECH-2 SOFT COPY 7 7" xfId="8267"/>
    <cellStyle name="_pgvcl-costal_PGVCL-_JND - 5_TECH-2 SOFT COPY 7 7" xfId="8268"/>
    <cellStyle name="_pgvcl-costal_pgvcl_JND - 5_TECH-2 SOFT COPY 7 8" xfId="8269"/>
    <cellStyle name="_pgvcl-costal_PGVCL-_JND - 5_TECH-2 SOFT COPY 7 8" xfId="8270"/>
    <cellStyle name="_pgvcl-costal_pgvcl_JND - 5_TECH-2 SOFT COPY 7 9" xfId="8271"/>
    <cellStyle name="_pgvcl-costal_PGVCL-_JND - 5_TECH-2 SOFT COPY 7 9" xfId="8272"/>
    <cellStyle name="_pgvcl-costal_pgvcl_JND - 5_TECH-2 SOFT COPY 8" xfId="8273"/>
    <cellStyle name="_pgvcl-costal_PGVCL-_JND - 5_TECH-2 SOFT COPY 8" xfId="8274"/>
    <cellStyle name="_pgvcl-costal_pgvcl_JND - 5_TRANSFORMER DETAIL." xfId="8275"/>
    <cellStyle name="_pgvcl-costal_PGVCL-_JND - 5_TRANSFORMER DETAIL." xfId="8276"/>
    <cellStyle name="_pgvcl-costal_pgvcl_JND - 5_TRANSFORMER DETAIL. 2" xfId="8277"/>
    <cellStyle name="_pgvcl-costal_PGVCL-_JND - 5_TRANSFORMER DETAIL. 2" xfId="8278"/>
    <cellStyle name="_pgvcl-costal_pgvcl_JND - 5_TRANSFORMER DETAIL. 2 10" xfId="8279"/>
    <cellStyle name="_pgvcl-costal_PGVCL-_JND - 5_TRANSFORMER DETAIL. 2 10" xfId="8280"/>
    <cellStyle name="_pgvcl-costal_pgvcl_JND - 5_TRANSFORMER DETAIL. 2 2" xfId="8281"/>
    <cellStyle name="_pgvcl-costal_PGVCL-_JND - 5_TRANSFORMER DETAIL. 2 2" xfId="8282"/>
    <cellStyle name="_pgvcl-costal_pgvcl_JND - 5_TRANSFORMER DETAIL. 2 3" xfId="8283"/>
    <cellStyle name="_pgvcl-costal_PGVCL-_JND - 5_TRANSFORMER DETAIL. 2 3" xfId="8284"/>
    <cellStyle name="_pgvcl-costal_pgvcl_JND - 5_TRANSFORMER DETAIL. 2 4" xfId="8285"/>
    <cellStyle name="_pgvcl-costal_PGVCL-_JND - 5_TRANSFORMER DETAIL. 2 4" xfId="8286"/>
    <cellStyle name="_pgvcl-costal_pgvcl_JND - 5_TRANSFORMER DETAIL. 2 5" xfId="8287"/>
    <cellStyle name="_pgvcl-costal_PGVCL-_JND - 5_TRANSFORMER DETAIL. 2 5" xfId="8288"/>
    <cellStyle name="_pgvcl-costal_pgvcl_JND - 5_TRANSFORMER DETAIL. 2 6" xfId="8289"/>
    <cellStyle name="_pgvcl-costal_PGVCL-_JND - 5_TRANSFORMER DETAIL. 2 6" xfId="8290"/>
    <cellStyle name="_pgvcl-costal_pgvcl_JND - 5_TRANSFORMER DETAIL. 2 7" xfId="8291"/>
    <cellStyle name="_pgvcl-costal_PGVCL-_JND - 5_TRANSFORMER DETAIL. 2 7" xfId="8292"/>
    <cellStyle name="_pgvcl-costal_pgvcl_JND - 5_TRANSFORMER DETAIL. 2 8" xfId="8293"/>
    <cellStyle name="_pgvcl-costal_PGVCL-_JND - 5_TRANSFORMER DETAIL. 2 8" xfId="8294"/>
    <cellStyle name="_pgvcl-costal_pgvcl_JND - 5_TRANSFORMER DETAIL. 2 9" xfId="8295"/>
    <cellStyle name="_pgvcl-costal_PGVCL-_JND - 5_TRANSFORMER DETAIL. 2 9" xfId="8296"/>
    <cellStyle name="_pgvcl-costal_pgvcl_JND - 5_TRANSFORMER DETAIL. 3" xfId="8297"/>
    <cellStyle name="_pgvcl-costal_PGVCL-_JND - 5_TRANSFORMER DETAIL. 3" xfId="8298"/>
    <cellStyle name="_pgvcl-costal_pgvcl_JND - 5_TRANSFORMER DETAIL. 3 10" xfId="8299"/>
    <cellStyle name="_pgvcl-costal_PGVCL-_JND - 5_TRANSFORMER DETAIL. 3 10" xfId="8300"/>
    <cellStyle name="_pgvcl-costal_pgvcl_JND - 5_TRANSFORMER DETAIL. 3 2" xfId="8301"/>
    <cellStyle name="_pgvcl-costal_PGVCL-_JND - 5_TRANSFORMER DETAIL. 3 2" xfId="8302"/>
    <cellStyle name="_pgvcl-costal_pgvcl_JND - 5_TRANSFORMER DETAIL. 3 3" xfId="8303"/>
    <cellStyle name="_pgvcl-costal_PGVCL-_JND - 5_TRANSFORMER DETAIL. 3 3" xfId="8304"/>
    <cellStyle name="_pgvcl-costal_pgvcl_JND - 5_TRANSFORMER DETAIL. 3 4" xfId="8305"/>
    <cellStyle name="_pgvcl-costal_PGVCL-_JND - 5_TRANSFORMER DETAIL. 3 4" xfId="8306"/>
    <cellStyle name="_pgvcl-costal_pgvcl_JND - 5_TRANSFORMER DETAIL. 3 5" xfId="8307"/>
    <cellStyle name="_pgvcl-costal_PGVCL-_JND - 5_TRANSFORMER DETAIL. 3 5" xfId="8308"/>
    <cellStyle name="_pgvcl-costal_pgvcl_JND - 5_TRANSFORMER DETAIL. 3 6" xfId="8309"/>
    <cellStyle name="_pgvcl-costal_PGVCL-_JND - 5_TRANSFORMER DETAIL. 3 6" xfId="8310"/>
    <cellStyle name="_pgvcl-costal_pgvcl_JND - 5_TRANSFORMER DETAIL. 3 7" xfId="8311"/>
    <cellStyle name="_pgvcl-costal_PGVCL-_JND - 5_TRANSFORMER DETAIL. 3 7" xfId="8312"/>
    <cellStyle name="_pgvcl-costal_pgvcl_JND - 5_TRANSFORMER DETAIL. 3 8" xfId="8313"/>
    <cellStyle name="_pgvcl-costal_PGVCL-_JND - 5_TRANSFORMER DETAIL. 3 8" xfId="8314"/>
    <cellStyle name="_pgvcl-costal_pgvcl_JND - 5_TRANSFORMER DETAIL. 3 9" xfId="8315"/>
    <cellStyle name="_pgvcl-costal_PGVCL-_JND - 5_TRANSFORMER DETAIL. 3 9" xfId="8316"/>
    <cellStyle name="_pgvcl-costal_pgvcl_JND - 5_TRANSFORMER DETAIL. 4" xfId="8317"/>
    <cellStyle name="_pgvcl-costal_PGVCL-_JND - 5_TRANSFORMER DETAIL. 4" xfId="8318"/>
    <cellStyle name="_pgvcl-costal_pgvcl_JND - 5_TRANSFORMER DETAIL. 4 10" xfId="8319"/>
    <cellStyle name="_pgvcl-costal_PGVCL-_JND - 5_TRANSFORMER DETAIL. 4 10" xfId="8320"/>
    <cellStyle name="_pgvcl-costal_pgvcl_JND - 5_TRANSFORMER DETAIL. 4 2" xfId="8321"/>
    <cellStyle name="_pgvcl-costal_PGVCL-_JND - 5_TRANSFORMER DETAIL. 4 2" xfId="8322"/>
    <cellStyle name="_pgvcl-costal_pgvcl_JND - 5_TRANSFORMER DETAIL. 4 3" xfId="8323"/>
    <cellStyle name="_pgvcl-costal_PGVCL-_JND - 5_TRANSFORMER DETAIL. 4 3" xfId="8324"/>
    <cellStyle name="_pgvcl-costal_pgvcl_JND - 5_TRANSFORMER DETAIL. 4 4" xfId="8325"/>
    <cellStyle name="_pgvcl-costal_PGVCL-_JND - 5_TRANSFORMER DETAIL. 4 4" xfId="8326"/>
    <cellStyle name="_pgvcl-costal_pgvcl_JND - 5_TRANSFORMER DETAIL. 4 5" xfId="8327"/>
    <cellStyle name="_pgvcl-costal_PGVCL-_JND - 5_TRANSFORMER DETAIL. 4 5" xfId="8328"/>
    <cellStyle name="_pgvcl-costal_pgvcl_JND - 5_TRANSFORMER DETAIL. 4 6" xfId="8329"/>
    <cellStyle name="_pgvcl-costal_PGVCL-_JND - 5_TRANSFORMER DETAIL. 4 6" xfId="8330"/>
    <cellStyle name="_pgvcl-costal_pgvcl_JND - 5_TRANSFORMER DETAIL. 4 7" xfId="8331"/>
    <cellStyle name="_pgvcl-costal_PGVCL-_JND - 5_TRANSFORMER DETAIL. 4 7" xfId="8332"/>
    <cellStyle name="_pgvcl-costal_pgvcl_JND - 5_TRANSFORMER DETAIL. 4 8" xfId="8333"/>
    <cellStyle name="_pgvcl-costal_PGVCL-_JND - 5_TRANSFORMER DETAIL. 4 8" xfId="8334"/>
    <cellStyle name="_pgvcl-costal_pgvcl_JND - 5_TRANSFORMER DETAIL. 4 9" xfId="8335"/>
    <cellStyle name="_pgvcl-costal_PGVCL-_JND - 5_TRANSFORMER DETAIL. 4 9" xfId="8336"/>
    <cellStyle name="_pgvcl-costal_pgvcl_JND - 5_TRANSFORMER DETAIL. 5" xfId="8337"/>
    <cellStyle name="_pgvcl-costal_PGVCL-_JND - 5_TRANSFORMER DETAIL. 5" xfId="8338"/>
    <cellStyle name="_pgvcl-costal_pgvcl_JND - 5_TRANSFORMER DETAIL. 5 10" xfId="8339"/>
    <cellStyle name="_pgvcl-costal_PGVCL-_JND - 5_TRANSFORMER DETAIL. 5 10" xfId="8340"/>
    <cellStyle name="_pgvcl-costal_pgvcl_JND - 5_TRANSFORMER DETAIL. 5 2" xfId="8341"/>
    <cellStyle name="_pgvcl-costal_PGVCL-_JND - 5_TRANSFORMER DETAIL. 5 2" xfId="8342"/>
    <cellStyle name="_pgvcl-costal_pgvcl_JND - 5_TRANSFORMER DETAIL. 5 3" xfId="8343"/>
    <cellStyle name="_pgvcl-costal_PGVCL-_JND - 5_TRANSFORMER DETAIL. 5 3" xfId="8344"/>
    <cellStyle name="_pgvcl-costal_pgvcl_JND - 5_TRANSFORMER DETAIL. 5 4" xfId="8345"/>
    <cellStyle name="_pgvcl-costal_PGVCL-_JND - 5_TRANSFORMER DETAIL. 5 4" xfId="8346"/>
    <cellStyle name="_pgvcl-costal_pgvcl_JND - 5_TRANSFORMER DETAIL. 5 5" xfId="8347"/>
    <cellStyle name="_pgvcl-costal_PGVCL-_JND - 5_TRANSFORMER DETAIL. 5 5" xfId="8348"/>
    <cellStyle name="_pgvcl-costal_pgvcl_JND - 5_TRANSFORMER DETAIL. 5 6" xfId="8349"/>
    <cellStyle name="_pgvcl-costal_PGVCL-_JND - 5_TRANSFORMER DETAIL. 5 6" xfId="8350"/>
    <cellStyle name="_pgvcl-costal_pgvcl_JND - 5_TRANSFORMER DETAIL. 5 7" xfId="8351"/>
    <cellStyle name="_pgvcl-costal_PGVCL-_JND - 5_TRANSFORMER DETAIL. 5 7" xfId="8352"/>
    <cellStyle name="_pgvcl-costal_pgvcl_JND - 5_TRANSFORMER DETAIL. 5 8" xfId="8353"/>
    <cellStyle name="_pgvcl-costal_PGVCL-_JND - 5_TRANSFORMER DETAIL. 5 8" xfId="8354"/>
    <cellStyle name="_pgvcl-costal_pgvcl_JND - 5_TRANSFORMER DETAIL. 5 9" xfId="8355"/>
    <cellStyle name="_pgvcl-costal_PGVCL-_JND - 5_TRANSFORMER DETAIL. 5 9" xfId="8356"/>
    <cellStyle name="_pgvcl-costal_pgvcl_JND - 5_TRANSFORMER DETAIL. 6" xfId="8357"/>
    <cellStyle name="_pgvcl-costal_PGVCL-_JND - 5_TRANSFORMER DETAIL. 6" xfId="8358"/>
    <cellStyle name="_pgvcl-costal_pgvcl_JND - 5_TRANSFORMER DETAIL. 6 10" xfId="8359"/>
    <cellStyle name="_pgvcl-costal_PGVCL-_JND - 5_TRANSFORMER DETAIL. 6 10" xfId="8360"/>
    <cellStyle name="_pgvcl-costal_pgvcl_JND - 5_TRANSFORMER DETAIL. 6 2" xfId="8361"/>
    <cellStyle name="_pgvcl-costal_PGVCL-_JND - 5_TRANSFORMER DETAIL. 6 2" xfId="8362"/>
    <cellStyle name="_pgvcl-costal_pgvcl_JND - 5_TRANSFORMER DETAIL. 6 3" xfId="8363"/>
    <cellStyle name="_pgvcl-costal_PGVCL-_JND - 5_TRANSFORMER DETAIL. 6 3" xfId="8364"/>
    <cellStyle name="_pgvcl-costal_pgvcl_JND - 5_TRANSFORMER DETAIL. 6 4" xfId="8365"/>
    <cellStyle name="_pgvcl-costal_PGVCL-_JND - 5_TRANSFORMER DETAIL. 6 4" xfId="8366"/>
    <cellStyle name="_pgvcl-costal_pgvcl_JND - 5_TRANSFORMER DETAIL. 6 5" xfId="8367"/>
    <cellStyle name="_pgvcl-costal_PGVCL-_JND - 5_TRANSFORMER DETAIL. 6 5" xfId="8368"/>
    <cellStyle name="_pgvcl-costal_pgvcl_JND - 5_TRANSFORMER DETAIL. 6 6" xfId="8369"/>
    <cellStyle name="_pgvcl-costal_PGVCL-_JND - 5_TRANSFORMER DETAIL. 6 6" xfId="8370"/>
    <cellStyle name="_pgvcl-costal_pgvcl_JND - 5_TRANSFORMER DETAIL. 6 7" xfId="8371"/>
    <cellStyle name="_pgvcl-costal_PGVCL-_JND - 5_TRANSFORMER DETAIL. 6 7" xfId="8372"/>
    <cellStyle name="_pgvcl-costal_pgvcl_JND - 5_TRANSFORMER DETAIL. 6 8" xfId="8373"/>
    <cellStyle name="_pgvcl-costal_PGVCL-_JND - 5_TRANSFORMER DETAIL. 6 8" xfId="8374"/>
    <cellStyle name="_pgvcl-costal_pgvcl_JND - 5_TRANSFORMER DETAIL. 6 9" xfId="8375"/>
    <cellStyle name="_pgvcl-costal_PGVCL-_JND - 5_TRANSFORMER DETAIL. 6 9" xfId="8376"/>
    <cellStyle name="_pgvcl-costal_pgvcl_JND - 5_TRANSFORMER DETAIL. 7" xfId="8377"/>
    <cellStyle name="_pgvcl-costal_PGVCL-_JND - 5_TRANSFORMER DETAIL. 7" xfId="8378"/>
    <cellStyle name="_pgvcl-costal_pgvcl_JND - 5_TRANSFORMER DETAIL. 7 10" xfId="8379"/>
    <cellStyle name="_pgvcl-costal_PGVCL-_JND - 5_TRANSFORMER DETAIL. 7 10" xfId="8380"/>
    <cellStyle name="_pgvcl-costal_pgvcl_JND - 5_TRANSFORMER DETAIL. 7 2" xfId="8381"/>
    <cellStyle name="_pgvcl-costal_PGVCL-_JND - 5_TRANSFORMER DETAIL. 7 2" xfId="8382"/>
    <cellStyle name="_pgvcl-costal_pgvcl_JND - 5_TRANSFORMER DETAIL. 7 3" xfId="8383"/>
    <cellStyle name="_pgvcl-costal_PGVCL-_JND - 5_TRANSFORMER DETAIL. 7 3" xfId="8384"/>
    <cellStyle name="_pgvcl-costal_pgvcl_JND - 5_TRANSFORMER DETAIL. 7 4" xfId="8385"/>
    <cellStyle name="_pgvcl-costal_PGVCL-_JND - 5_TRANSFORMER DETAIL. 7 4" xfId="8386"/>
    <cellStyle name="_pgvcl-costal_pgvcl_JND - 5_TRANSFORMER DETAIL. 7 5" xfId="8387"/>
    <cellStyle name="_pgvcl-costal_PGVCL-_JND - 5_TRANSFORMER DETAIL. 7 5" xfId="8388"/>
    <cellStyle name="_pgvcl-costal_pgvcl_JND - 5_TRANSFORMER DETAIL. 7 6" xfId="8389"/>
    <cellStyle name="_pgvcl-costal_PGVCL-_JND - 5_TRANSFORMER DETAIL. 7 6" xfId="8390"/>
    <cellStyle name="_pgvcl-costal_pgvcl_JND - 5_TRANSFORMER DETAIL. 7 7" xfId="8391"/>
    <cellStyle name="_pgvcl-costal_PGVCL-_JND - 5_TRANSFORMER DETAIL. 7 7" xfId="8392"/>
    <cellStyle name="_pgvcl-costal_pgvcl_JND - 5_TRANSFORMER DETAIL. 7 8" xfId="8393"/>
    <cellStyle name="_pgvcl-costal_PGVCL-_JND - 5_TRANSFORMER DETAIL. 7 8" xfId="8394"/>
    <cellStyle name="_pgvcl-costal_pgvcl_JND - 5_TRANSFORMER DETAIL. 7 9" xfId="8395"/>
    <cellStyle name="_pgvcl-costal_PGVCL-_JND - 5_TRANSFORMER DETAIL. 7 9" xfId="8396"/>
    <cellStyle name="_pgvcl-costal_pgvcl_JND - 5_TRANSFORMER DETAIL. 8" xfId="8397"/>
    <cellStyle name="_pgvcl-costal_PGVCL-_JND - 5_TRANSFORMER DETAIL. 8" xfId="8398"/>
    <cellStyle name="_pgvcl-costal_pgvcl_JND - 5_Urban Weekly 8 MAY 09" xfId="8399"/>
    <cellStyle name="_pgvcl-costal_PGVCL-_JND - 5_Urban Weekly 8 MAY 09" xfId="8400"/>
    <cellStyle name="_pgvcl-costal_pgvcl_JND - 5_Urban Weekly 8 MAY 09 2" xfId="8401"/>
    <cellStyle name="_pgvcl-costal_PGVCL-_JND - 5_Urban Weekly 8 MAY 09 2" xfId="8402"/>
    <cellStyle name="_pgvcl-costal_pgvcl_JND - 5_URBAN WEEKLY PBR CO" xfId="8403"/>
    <cellStyle name="_pgvcl-costal_PGVCL-_JND - 5_URBAN WEEKLY PBR CO" xfId="8404"/>
    <cellStyle name="_pgvcl-costal_pgvcl_JND - 5_URBAN WEEKLY PBR CO 2" xfId="8405"/>
    <cellStyle name="_pgvcl-costal_PGVCL-_JND - 5_URBAN WEEKLY PBR CO 2" xfId="8406"/>
    <cellStyle name="_pgvcl-costal_pgvcl_JND - 5_URBAN WEEKLY PBR CO 2 10" xfId="8407"/>
    <cellStyle name="_pgvcl-costal_PGVCL-_JND - 5_URBAN WEEKLY PBR CO 2 10" xfId="8408"/>
    <cellStyle name="_pgvcl-costal_pgvcl_JND - 5_URBAN WEEKLY PBR CO 2 2" xfId="8409"/>
    <cellStyle name="_pgvcl-costal_PGVCL-_JND - 5_URBAN WEEKLY PBR CO 2 2" xfId="8410"/>
    <cellStyle name="_pgvcl-costal_pgvcl_JND - 5_URBAN WEEKLY PBR CO 2 3" xfId="8411"/>
    <cellStyle name="_pgvcl-costal_PGVCL-_JND - 5_URBAN WEEKLY PBR CO 2 3" xfId="8412"/>
    <cellStyle name="_pgvcl-costal_pgvcl_JND - 5_URBAN WEEKLY PBR CO 2 4" xfId="8413"/>
    <cellStyle name="_pgvcl-costal_PGVCL-_JND - 5_URBAN WEEKLY PBR CO 2 4" xfId="8414"/>
    <cellStyle name="_pgvcl-costal_pgvcl_JND - 5_URBAN WEEKLY PBR CO 2 5" xfId="8415"/>
    <cellStyle name="_pgvcl-costal_PGVCL-_JND - 5_URBAN WEEKLY PBR CO 2 5" xfId="8416"/>
    <cellStyle name="_pgvcl-costal_pgvcl_JND - 5_URBAN WEEKLY PBR CO 2 6" xfId="8417"/>
    <cellStyle name="_pgvcl-costal_PGVCL-_JND - 5_URBAN WEEKLY PBR CO 2 6" xfId="8418"/>
    <cellStyle name="_pgvcl-costal_pgvcl_JND - 5_URBAN WEEKLY PBR CO 2 7" xfId="8419"/>
    <cellStyle name="_pgvcl-costal_PGVCL-_JND - 5_URBAN WEEKLY PBR CO 2 7" xfId="8420"/>
    <cellStyle name="_pgvcl-costal_pgvcl_JND - 5_URBAN WEEKLY PBR CO 2 8" xfId="8421"/>
    <cellStyle name="_pgvcl-costal_PGVCL-_JND - 5_URBAN WEEKLY PBR CO 2 8" xfId="8422"/>
    <cellStyle name="_pgvcl-costal_pgvcl_JND - 5_URBAN WEEKLY PBR CO 2 9" xfId="8423"/>
    <cellStyle name="_pgvcl-costal_PGVCL-_JND - 5_URBAN WEEKLY PBR CO 2 9" xfId="8424"/>
    <cellStyle name="_pgvcl-costal_pgvcl_JND - 5_URBAN WEEKLY PBR CO 3" xfId="8425"/>
    <cellStyle name="_pgvcl-costal_PGVCL-_JND - 5_URBAN WEEKLY PBR CO 3" xfId="8426"/>
    <cellStyle name="_pgvcl-costal_pgvcl_JND - 5_URBAN WEEKLY PBR CO 3 10" xfId="8427"/>
    <cellStyle name="_pgvcl-costal_PGVCL-_JND - 5_URBAN WEEKLY PBR CO 3 10" xfId="8428"/>
    <cellStyle name="_pgvcl-costal_pgvcl_JND - 5_URBAN WEEKLY PBR CO 3 2" xfId="8429"/>
    <cellStyle name="_pgvcl-costal_PGVCL-_JND - 5_URBAN WEEKLY PBR CO 3 2" xfId="8430"/>
    <cellStyle name="_pgvcl-costal_pgvcl_JND - 5_URBAN WEEKLY PBR CO 3 3" xfId="8431"/>
    <cellStyle name="_pgvcl-costal_PGVCL-_JND - 5_URBAN WEEKLY PBR CO 3 3" xfId="8432"/>
    <cellStyle name="_pgvcl-costal_pgvcl_JND - 5_URBAN WEEKLY PBR CO 3 4" xfId="8433"/>
    <cellStyle name="_pgvcl-costal_PGVCL-_JND - 5_URBAN WEEKLY PBR CO 3 4" xfId="8434"/>
    <cellStyle name="_pgvcl-costal_pgvcl_JND - 5_URBAN WEEKLY PBR CO 3 5" xfId="8435"/>
    <cellStyle name="_pgvcl-costal_PGVCL-_JND - 5_URBAN WEEKLY PBR CO 3 5" xfId="8436"/>
    <cellStyle name="_pgvcl-costal_pgvcl_JND - 5_URBAN WEEKLY PBR CO 3 6" xfId="8437"/>
    <cellStyle name="_pgvcl-costal_PGVCL-_JND - 5_URBAN WEEKLY PBR CO 3 6" xfId="8438"/>
    <cellStyle name="_pgvcl-costal_pgvcl_JND - 5_URBAN WEEKLY PBR CO 3 7" xfId="8439"/>
    <cellStyle name="_pgvcl-costal_PGVCL-_JND - 5_URBAN WEEKLY PBR CO 3 7" xfId="8440"/>
    <cellStyle name="_pgvcl-costal_pgvcl_JND - 5_URBAN WEEKLY PBR CO 3 8" xfId="8441"/>
    <cellStyle name="_pgvcl-costal_PGVCL-_JND - 5_URBAN WEEKLY PBR CO 3 8" xfId="8442"/>
    <cellStyle name="_pgvcl-costal_pgvcl_JND - 5_URBAN WEEKLY PBR CO 3 9" xfId="8443"/>
    <cellStyle name="_pgvcl-costal_PGVCL-_JND - 5_URBAN WEEKLY PBR CO 3 9" xfId="8444"/>
    <cellStyle name="_pgvcl-costal_pgvcl_JND - 5_URBAN WEEKLY PBR CO 4" xfId="8445"/>
    <cellStyle name="_pgvcl-costal_PGVCL-_JND - 5_URBAN WEEKLY PBR CO 4" xfId="8446"/>
    <cellStyle name="_pgvcl-costal_pgvcl_JND - 5_URBAN WEEKLY PBR CO 4 10" xfId="8447"/>
    <cellStyle name="_pgvcl-costal_PGVCL-_JND - 5_URBAN WEEKLY PBR CO 4 10" xfId="8448"/>
    <cellStyle name="_pgvcl-costal_pgvcl_JND - 5_URBAN WEEKLY PBR CO 4 2" xfId="8449"/>
    <cellStyle name="_pgvcl-costal_PGVCL-_JND - 5_URBAN WEEKLY PBR CO 4 2" xfId="8450"/>
    <cellStyle name="_pgvcl-costal_pgvcl_JND - 5_URBAN WEEKLY PBR CO 4 3" xfId="8451"/>
    <cellStyle name="_pgvcl-costal_PGVCL-_JND - 5_URBAN WEEKLY PBR CO 4 3" xfId="8452"/>
    <cellStyle name="_pgvcl-costal_pgvcl_JND - 5_URBAN WEEKLY PBR CO 4 4" xfId="8453"/>
    <cellStyle name="_pgvcl-costal_PGVCL-_JND - 5_URBAN WEEKLY PBR CO 4 4" xfId="8454"/>
    <cellStyle name="_pgvcl-costal_pgvcl_JND - 5_URBAN WEEKLY PBR CO 4 5" xfId="8455"/>
    <cellStyle name="_pgvcl-costal_PGVCL-_JND - 5_URBAN WEEKLY PBR CO 4 5" xfId="8456"/>
    <cellStyle name="_pgvcl-costal_pgvcl_JND - 5_URBAN WEEKLY PBR CO 4 6" xfId="8457"/>
    <cellStyle name="_pgvcl-costal_PGVCL-_JND - 5_URBAN WEEKLY PBR CO 4 6" xfId="8458"/>
    <cellStyle name="_pgvcl-costal_pgvcl_JND - 5_URBAN WEEKLY PBR CO 4 7" xfId="8459"/>
    <cellStyle name="_pgvcl-costal_PGVCL-_JND - 5_URBAN WEEKLY PBR CO 4 7" xfId="8460"/>
    <cellStyle name="_pgvcl-costal_pgvcl_JND - 5_URBAN WEEKLY PBR CO 4 8" xfId="8461"/>
    <cellStyle name="_pgvcl-costal_PGVCL-_JND - 5_URBAN WEEKLY PBR CO 4 8" xfId="8462"/>
    <cellStyle name="_pgvcl-costal_pgvcl_JND - 5_URBAN WEEKLY PBR CO 4 9" xfId="8463"/>
    <cellStyle name="_pgvcl-costal_PGVCL-_JND - 5_URBAN WEEKLY PBR CO 4 9" xfId="8464"/>
    <cellStyle name="_pgvcl-costal_pgvcl_JND - 5_URBAN WEEKLY PBR CO 5" xfId="8465"/>
    <cellStyle name="_pgvcl-costal_PGVCL-_JND - 5_URBAN WEEKLY PBR CO 5" xfId="8466"/>
    <cellStyle name="_pgvcl-costal_pgvcl_JND - 5_URBAN WEEKLY PBR CO 5 10" xfId="8467"/>
    <cellStyle name="_pgvcl-costal_PGVCL-_JND - 5_URBAN WEEKLY PBR CO 5 10" xfId="8468"/>
    <cellStyle name="_pgvcl-costal_pgvcl_JND - 5_URBAN WEEKLY PBR CO 5 2" xfId="8469"/>
    <cellStyle name="_pgvcl-costal_PGVCL-_JND - 5_URBAN WEEKLY PBR CO 5 2" xfId="8470"/>
    <cellStyle name="_pgvcl-costal_pgvcl_JND - 5_URBAN WEEKLY PBR CO 5 3" xfId="8471"/>
    <cellStyle name="_pgvcl-costal_PGVCL-_JND - 5_URBAN WEEKLY PBR CO 5 3" xfId="8472"/>
    <cellStyle name="_pgvcl-costal_pgvcl_JND - 5_URBAN WEEKLY PBR CO 5 4" xfId="8473"/>
    <cellStyle name="_pgvcl-costal_PGVCL-_JND - 5_URBAN WEEKLY PBR CO 5 4" xfId="8474"/>
    <cellStyle name="_pgvcl-costal_pgvcl_JND - 5_URBAN WEEKLY PBR CO 5 5" xfId="8475"/>
    <cellStyle name="_pgvcl-costal_PGVCL-_JND - 5_URBAN WEEKLY PBR CO 5 5" xfId="8476"/>
    <cellStyle name="_pgvcl-costal_pgvcl_JND - 5_URBAN WEEKLY PBR CO 5 6" xfId="8477"/>
    <cellStyle name="_pgvcl-costal_PGVCL-_JND - 5_URBAN WEEKLY PBR CO 5 6" xfId="8478"/>
    <cellStyle name="_pgvcl-costal_pgvcl_JND - 5_URBAN WEEKLY PBR CO 5 7" xfId="8479"/>
    <cellStyle name="_pgvcl-costal_PGVCL-_JND - 5_URBAN WEEKLY PBR CO 5 7" xfId="8480"/>
    <cellStyle name="_pgvcl-costal_pgvcl_JND - 5_URBAN WEEKLY PBR CO 5 8" xfId="8481"/>
    <cellStyle name="_pgvcl-costal_PGVCL-_JND - 5_URBAN WEEKLY PBR CO 5 8" xfId="8482"/>
    <cellStyle name="_pgvcl-costal_pgvcl_JND - 5_URBAN WEEKLY PBR CO 5 9" xfId="8483"/>
    <cellStyle name="_pgvcl-costal_PGVCL-_JND - 5_URBAN WEEKLY PBR CO 5 9" xfId="8484"/>
    <cellStyle name="_pgvcl-costal_pgvcl_JND - 5_URBAN WEEKLY PBR CO 6" xfId="8485"/>
    <cellStyle name="_pgvcl-costal_PGVCL-_JND - 5_URBAN WEEKLY PBR CO 6" xfId="8486"/>
    <cellStyle name="_pgvcl-costal_pgvcl_JND - 5_URBAN WEEKLY PBR CO 6 10" xfId="8487"/>
    <cellStyle name="_pgvcl-costal_PGVCL-_JND - 5_URBAN WEEKLY PBR CO 6 10" xfId="8488"/>
    <cellStyle name="_pgvcl-costal_pgvcl_JND - 5_URBAN WEEKLY PBR CO 6 2" xfId="8489"/>
    <cellStyle name="_pgvcl-costal_PGVCL-_JND - 5_URBAN WEEKLY PBR CO 6 2" xfId="8490"/>
    <cellStyle name="_pgvcl-costal_pgvcl_JND - 5_URBAN WEEKLY PBR CO 6 3" xfId="8491"/>
    <cellStyle name="_pgvcl-costal_PGVCL-_JND - 5_URBAN WEEKLY PBR CO 6 3" xfId="8492"/>
    <cellStyle name="_pgvcl-costal_pgvcl_JND - 5_URBAN WEEKLY PBR CO 6 4" xfId="8493"/>
    <cellStyle name="_pgvcl-costal_PGVCL-_JND - 5_URBAN WEEKLY PBR CO 6 4" xfId="8494"/>
    <cellStyle name="_pgvcl-costal_pgvcl_JND - 5_URBAN WEEKLY PBR CO 6 5" xfId="8495"/>
    <cellStyle name="_pgvcl-costal_PGVCL-_JND - 5_URBAN WEEKLY PBR CO 6 5" xfId="8496"/>
    <cellStyle name="_pgvcl-costal_pgvcl_JND - 5_URBAN WEEKLY PBR CO 6 6" xfId="8497"/>
    <cellStyle name="_pgvcl-costal_PGVCL-_JND - 5_URBAN WEEKLY PBR CO 6 6" xfId="8498"/>
    <cellStyle name="_pgvcl-costal_pgvcl_JND - 5_URBAN WEEKLY PBR CO 6 7" xfId="8499"/>
    <cellStyle name="_pgvcl-costal_PGVCL-_JND - 5_URBAN WEEKLY PBR CO 6 7" xfId="8500"/>
    <cellStyle name="_pgvcl-costal_pgvcl_JND - 5_URBAN WEEKLY PBR CO 6 8" xfId="8501"/>
    <cellStyle name="_pgvcl-costal_PGVCL-_JND - 5_URBAN WEEKLY PBR CO 6 8" xfId="8502"/>
    <cellStyle name="_pgvcl-costal_pgvcl_JND - 5_URBAN WEEKLY PBR CO 6 9" xfId="8503"/>
    <cellStyle name="_pgvcl-costal_PGVCL-_JND - 5_URBAN WEEKLY PBR CO 6 9" xfId="8504"/>
    <cellStyle name="_pgvcl-costal_pgvcl_JND - 5_URBAN WEEKLY PBR CO 7" xfId="8505"/>
    <cellStyle name="_pgvcl-costal_PGVCL-_JND - 5_URBAN WEEKLY PBR CO 7" xfId="8506"/>
    <cellStyle name="_pgvcl-costal_pgvcl_JND - 5_URBAN WEEKLY PBR CO 7 10" xfId="8507"/>
    <cellStyle name="_pgvcl-costal_PGVCL-_JND - 5_URBAN WEEKLY PBR CO 7 10" xfId="8508"/>
    <cellStyle name="_pgvcl-costal_pgvcl_JND - 5_URBAN WEEKLY PBR CO 7 2" xfId="8509"/>
    <cellStyle name="_pgvcl-costal_PGVCL-_JND - 5_URBAN WEEKLY PBR CO 7 2" xfId="8510"/>
    <cellStyle name="_pgvcl-costal_pgvcl_JND - 5_URBAN WEEKLY PBR CO 7 3" xfId="8511"/>
    <cellStyle name="_pgvcl-costal_PGVCL-_JND - 5_URBAN WEEKLY PBR CO 7 3" xfId="8512"/>
    <cellStyle name="_pgvcl-costal_pgvcl_JND - 5_URBAN WEEKLY PBR CO 7 4" xfId="8513"/>
    <cellStyle name="_pgvcl-costal_PGVCL-_JND - 5_URBAN WEEKLY PBR CO 7 4" xfId="8514"/>
    <cellStyle name="_pgvcl-costal_pgvcl_JND - 5_URBAN WEEKLY PBR CO 7 5" xfId="8515"/>
    <cellStyle name="_pgvcl-costal_PGVCL-_JND - 5_URBAN WEEKLY PBR CO 7 5" xfId="8516"/>
    <cellStyle name="_pgvcl-costal_pgvcl_JND - 5_URBAN WEEKLY PBR CO 7 6" xfId="8517"/>
    <cellStyle name="_pgvcl-costal_PGVCL-_JND - 5_URBAN WEEKLY PBR CO 7 6" xfId="8518"/>
    <cellStyle name="_pgvcl-costal_pgvcl_JND - 5_URBAN WEEKLY PBR CO 7 7" xfId="8519"/>
    <cellStyle name="_pgvcl-costal_PGVCL-_JND - 5_URBAN WEEKLY PBR CO 7 7" xfId="8520"/>
    <cellStyle name="_pgvcl-costal_pgvcl_JND - 5_URBAN WEEKLY PBR CO 7 8" xfId="8521"/>
    <cellStyle name="_pgvcl-costal_PGVCL-_JND - 5_URBAN WEEKLY PBR CO 7 8" xfId="8522"/>
    <cellStyle name="_pgvcl-costal_pgvcl_JND - 5_URBAN WEEKLY PBR CO 7 9" xfId="8523"/>
    <cellStyle name="_pgvcl-costal_PGVCL-_JND - 5_URBAN WEEKLY PBR CO 7 9" xfId="8524"/>
    <cellStyle name="_pgvcl-costal_pgvcl_JND - 5_URBAN WEEKLY PBR CO 8" xfId="8525"/>
    <cellStyle name="_pgvcl-costal_PGVCL-_JND - 5_URBAN WEEKLY PBR CO 8" xfId="8526"/>
    <cellStyle name="_pgvcl-costal_pgvcl_JND - 5_Weekly Urban PBR CO - 04-04-09 to 12-04-09" xfId="8527"/>
    <cellStyle name="_pgvcl-costal_PGVCL-_JND - 5_Weekly Urban PBR CO - 04-04-09 to 12-04-09" xfId="8528"/>
    <cellStyle name="_pgvcl-costal_pgvcl_JND - 5_Weekly Urban PBR CO - 04-04-09 to 12-04-09 2" xfId="8529"/>
    <cellStyle name="_pgvcl-costal_PGVCL-_JND - 5_Weekly Urban PBR CO - 04-04-09 to 12-04-09 2" xfId="8530"/>
    <cellStyle name="_pgvcl-costal_pgvcl_JND - 5_Weekly Urban PBR CO - 04-04-09 to 12-04-09 2 10" xfId="8531"/>
    <cellStyle name="_pgvcl-costal_PGVCL-_JND - 5_Weekly Urban PBR CO - 04-04-09 to 12-04-09 2 10" xfId="8532"/>
    <cellStyle name="_pgvcl-costal_pgvcl_JND - 5_Weekly Urban PBR CO - 04-04-09 to 12-04-09 2 2" xfId="8533"/>
    <cellStyle name="_pgvcl-costal_PGVCL-_JND - 5_Weekly Urban PBR CO - 04-04-09 to 12-04-09 2 2" xfId="8534"/>
    <cellStyle name="_pgvcl-costal_pgvcl_JND - 5_Weekly Urban PBR CO - 04-04-09 to 12-04-09 2 3" xfId="8535"/>
    <cellStyle name="_pgvcl-costal_PGVCL-_JND - 5_Weekly Urban PBR CO - 04-04-09 to 12-04-09 2 3" xfId="8536"/>
    <cellStyle name="_pgvcl-costal_pgvcl_JND - 5_Weekly Urban PBR CO - 04-04-09 to 12-04-09 2 4" xfId="8537"/>
    <cellStyle name="_pgvcl-costal_PGVCL-_JND - 5_Weekly Urban PBR CO - 04-04-09 to 12-04-09 2 4" xfId="8538"/>
    <cellStyle name="_pgvcl-costal_pgvcl_JND - 5_Weekly Urban PBR CO - 04-04-09 to 12-04-09 2 5" xfId="8539"/>
    <cellStyle name="_pgvcl-costal_PGVCL-_JND - 5_Weekly Urban PBR CO - 04-04-09 to 12-04-09 2 5" xfId="8540"/>
    <cellStyle name="_pgvcl-costal_pgvcl_JND - 5_Weekly Urban PBR CO - 04-04-09 to 12-04-09 2 6" xfId="8541"/>
    <cellStyle name="_pgvcl-costal_PGVCL-_JND - 5_Weekly Urban PBR CO - 04-04-09 to 12-04-09 2 6" xfId="8542"/>
    <cellStyle name="_pgvcl-costal_pgvcl_JND - 5_Weekly Urban PBR CO - 04-04-09 to 12-04-09 2 7" xfId="8543"/>
    <cellStyle name="_pgvcl-costal_PGVCL-_JND - 5_Weekly Urban PBR CO - 04-04-09 to 12-04-09 2 7" xfId="8544"/>
    <cellStyle name="_pgvcl-costal_pgvcl_JND - 5_Weekly Urban PBR CO - 04-04-09 to 12-04-09 2 8" xfId="8545"/>
    <cellStyle name="_pgvcl-costal_PGVCL-_JND - 5_Weekly Urban PBR CO - 04-04-09 to 12-04-09 2 8" xfId="8546"/>
    <cellStyle name="_pgvcl-costal_pgvcl_JND - 5_Weekly Urban PBR CO - 04-04-09 to 12-04-09 2 9" xfId="8547"/>
    <cellStyle name="_pgvcl-costal_PGVCL-_JND - 5_Weekly Urban PBR CO - 04-04-09 to 12-04-09 2 9" xfId="8548"/>
    <cellStyle name="_pgvcl-costal_pgvcl_JND - 5_Weekly Urban PBR CO - 04-04-09 to 12-04-09 3" xfId="8549"/>
    <cellStyle name="_pgvcl-costal_PGVCL-_JND - 5_Weekly Urban PBR CO - 04-04-09 to 12-04-09 3" xfId="8550"/>
    <cellStyle name="_pgvcl-costal_pgvcl_JND - 5_Weekly Urban PBR CO - 04-04-09 to 12-04-09 3 10" xfId="8551"/>
    <cellStyle name="_pgvcl-costal_PGVCL-_JND - 5_Weekly Urban PBR CO - 04-04-09 to 12-04-09 3 10" xfId="8552"/>
    <cellStyle name="_pgvcl-costal_pgvcl_JND - 5_Weekly Urban PBR CO - 04-04-09 to 12-04-09 3 2" xfId="8553"/>
    <cellStyle name="_pgvcl-costal_PGVCL-_JND - 5_Weekly Urban PBR CO - 04-04-09 to 12-04-09 3 2" xfId="8554"/>
    <cellStyle name="_pgvcl-costal_pgvcl_JND - 5_Weekly Urban PBR CO - 04-04-09 to 12-04-09 3 3" xfId="8555"/>
    <cellStyle name="_pgvcl-costal_PGVCL-_JND - 5_Weekly Urban PBR CO - 04-04-09 to 12-04-09 3 3" xfId="8556"/>
    <cellStyle name="_pgvcl-costal_pgvcl_JND - 5_Weekly Urban PBR CO - 04-04-09 to 12-04-09 3 4" xfId="8557"/>
    <cellStyle name="_pgvcl-costal_PGVCL-_JND - 5_Weekly Urban PBR CO - 04-04-09 to 12-04-09 3 4" xfId="8558"/>
    <cellStyle name="_pgvcl-costal_pgvcl_JND - 5_Weekly Urban PBR CO - 04-04-09 to 12-04-09 3 5" xfId="8559"/>
    <cellStyle name="_pgvcl-costal_PGVCL-_JND - 5_Weekly Urban PBR CO - 04-04-09 to 12-04-09 3 5" xfId="8560"/>
    <cellStyle name="_pgvcl-costal_pgvcl_JND - 5_Weekly Urban PBR CO - 04-04-09 to 12-04-09 3 6" xfId="8561"/>
    <cellStyle name="_pgvcl-costal_PGVCL-_JND - 5_Weekly Urban PBR CO - 04-04-09 to 12-04-09 3 6" xfId="8562"/>
    <cellStyle name="_pgvcl-costal_pgvcl_JND - 5_Weekly Urban PBR CO - 04-04-09 to 12-04-09 3 7" xfId="8563"/>
    <cellStyle name="_pgvcl-costal_PGVCL-_JND - 5_Weekly Urban PBR CO - 04-04-09 to 12-04-09 3 7" xfId="8564"/>
    <cellStyle name="_pgvcl-costal_pgvcl_JND - 5_Weekly Urban PBR CO - 04-04-09 to 12-04-09 3 8" xfId="8565"/>
    <cellStyle name="_pgvcl-costal_PGVCL-_JND - 5_Weekly Urban PBR CO - 04-04-09 to 12-04-09 3 8" xfId="8566"/>
    <cellStyle name="_pgvcl-costal_pgvcl_JND - 5_Weekly Urban PBR CO - 04-04-09 to 12-04-09 3 9" xfId="8567"/>
    <cellStyle name="_pgvcl-costal_PGVCL-_JND - 5_Weekly Urban PBR CO - 04-04-09 to 12-04-09 3 9" xfId="8568"/>
    <cellStyle name="_pgvcl-costal_pgvcl_JND - 5_Weekly Urban PBR CO - 04-04-09 to 12-04-09 4" xfId="8569"/>
    <cellStyle name="_pgvcl-costal_PGVCL-_JND - 5_Weekly Urban PBR CO - 04-04-09 to 12-04-09 4" xfId="8570"/>
    <cellStyle name="_pgvcl-costal_pgvcl_JND - 5_Weekly Urban PBR CO - 04-04-09 to 12-04-09 4 10" xfId="8571"/>
    <cellStyle name="_pgvcl-costal_PGVCL-_JND - 5_Weekly Urban PBR CO - 04-04-09 to 12-04-09 4 10" xfId="8572"/>
    <cellStyle name="_pgvcl-costal_pgvcl_JND - 5_Weekly Urban PBR CO - 04-04-09 to 12-04-09 4 2" xfId="8573"/>
    <cellStyle name="_pgvcl-costal_PGVCL-_JND - 5_Weekly Urban PBR CO - 04-04-09 to 12-04-09 4 2" xfId="8574"/>
    <cellStyle name="_pgvcl-costal_pgvcl_JND - 5_Weekly Urban PBR CO - 04-04-09 to 12-04-09 4 3" xfId="8575"/>
    <cellStyle name="_pgvcl-costal_PGVCL-_JND - 5_Weekly Urban PBR CO - 04-04-09 to 12-04-09 4 3" xfId="8576"/>
    <cellStyle name="_pgvcl-costal_pgvcl_JND - 5_Weekly Urban PBR CO - 04-04-09 to 12-04-09 4 4" xfId="8577"/>
    <cellStyle name="_pgvcl-costal_PGVCL-_JND - 5_Weekly Urban PBR CO - 04-04-09 to 12-04-09 4 4" xfId="8578"/>
    <cellStyle name="_pgvcl-costal_pgvcl_JND - 5_Weekly Urban PBR CO - 04-04-09 to 12-04-09 4 5" xfId="8579"/>
    <cellStyle name="_pgvcl-costal_PGVCL-_JND - 5_Weekly Urban PBR CO - 04-04-09 to 12-04-09 4 5" xfId="8580"/>
    <cellStyle name="_pgvcl-costal_pgvcl_JND - 5_Weekly Urban PBR CO - 04-04-09 to 12-04-09 4 6" xfId="8581"/>
    <cellStyle name="_pgvcl-costal_PGVCL-_JND - 5_Weekly Urban PBR CO - 04-04-09 to 12-04-09 4 6" xfId="8582"/>
    <cellStyle name="_pgvcl-costal_pgvcl_JND - 5_Weekly Urban PBR CO - 04-04-09 to 12-04-09 4 7" xfId="8583"/>
    <cellStyle name="_pgvcl-costal_PGVCL-_JND - 5_Weekly Urban PBR CO - 04-04-09 to 12-04-09 4 7" xfId="8584"/>
    <cellStyle name="_pgvcl-costal_pgvcl_JND - 5_Weekly Urban PBR CO - 04-04-09 to 12-04-09 4 8" xfId="8585"/>
    <cellStyle name="_pgvcl-costal_PGVCL-_JND - 5_Weekly Urban PBR CO - 04-04-09 to 12-04-09 4 8" xfId="8586"/>
    <cellStyle name="_pgvcl-costal_pgvcl_JND - 5_Weekly Urban PBR CO - 04-04-09 to 12-04-09 4 9" xfId="8587"/>
    <cellStyle name="_pgvcl-costal_PGVCL-_JND - 5_Weekly Urban PBR CO - 04-04-09 to 12-04-09 4 9" xfId="8588"/>
    <cellStyle name="_pgvcl-costal_pgvcl_JND - 5_Weekly Urban PBR CO - 04-04-09 to 12-04-09 5" xfId="8589"/>
    <cellStyle name="_pgvcl-costal_PGVCL-_JND - 5_Weekly Urban PBR CO - 04-04-09 to 12-04-09 5" xfId="8590"/>
    <cellStyle name="_pgvcl-costal_pgvcl_JND - 5_Weekly Urban PBR CO - 04-04-09 to 12-04-09 5 10" xfId="8591"/>
    <cellStyle name="_pgvcl-costal_PGVCL-_JND - 5_Weekly Urban PBR CO - 04-04-09 to 12-04-09 5 10" xfId="8592"/>
    <cellStyle name="_pgvcl-costal_pgvcl_JND - 5_Weekly Urban PBR CO - 04-04-09 to 12-04-09 5 2" xfId="8593"/>
    <cellStyle name="_pgvcl-costal_PGVCL-_JND - 5_Weekly Urban PBR CO - 04-04-09 to 12-04-09 5 2" xfId="8594"/>
    <cellStyle name="_pgvcl-costal_pgvcl_JND - 5_Weekly Urban PBR CO - 04-04-09 to 12-04-09 5 3" xfId="8595"/>
    <cellStyle name="_pgvcl-costal_PGVCL-_JND - 5_Weekly Urban PBR CO - 04-04-09 to 12-04-09 5 3" xfId="8596"/>
    <cellStyle name="_pgvcl-costal_pgvcl_JND - 5_Weekly Urban PBR CO - 04-04-09 to 12-04-09 5 4" xfId="8597"/>
    <cellStyle name="_pgvcl-costal_PGVCL-_JND - 5_Weekly Urban PBR CO - 04-04-09 to 12-04-09 5 4" xfId="8598"/>
    <cellStyle name="_pgvcl-costal_pgvcl_JND - 5_Weekly Urban PBR CO - 04-04-09 to 12-04-09 5 5" xfId="8599"/>
    <cellStyle name="_pgvcl-costal_PGVCL-_JND - 5_Weekly Urban PBR CO - 04-04-09 to 12-04-09 5 5" xfId="8600"/>
    <cellStyle name="_pgvcl-costal_pgvcl_JND - 5_Weekly Urban PBR CO - 04-04-09 to 12-04-09 5 6" xfId="8601"/>
    <cellStyle name="_pgvcl-costal_PGVCL-_JND - 5_Weekly Urban PBR CO - 04-04-09 to 12-04-09 5 6" xfId="8602"/>
    <cellStyle name="_pgvcl-costal_pgvcl_JND - 5_Weekly Urban PBR CO - 04-04-09 to 12-04-09 5 7" xfId="8603"/>
    <cellStyle name="_pgvcl-costal_PGVCL-_JND - 5_Weekly Urban PBR CO - 04-04-09 to 12-04-09 5 7" xfId="8604"/>
    <cellStyle name="_pgvcl-costal_pgvcl_JND - 5_Weekly Urban PBR CO - 04-04-09 to 12-04-09 5 8" xfId="8605"/>
    <cellStyle name="_pgvcl-costal_PGVCL-_JND - 5_Weekly Urban PBR CO - 04-04-09 to 12-04-09 5 8" xfId="8606"/>
    <cellStyle name="_pgvcl-costal_pgvcl_JND - 5_Weekly Urban PBR CO - 04-04-09 to 12-04-09 5 9" xfId="8607"/>
    <cellStyle name="_pgvcl-costal_PGVCL-_JND - 5_Weekly Urban PBR CO - 04-04-09 to 12-04-09 5 9" xfId="8608"/>
    <cellStyle name="_pgvcl-costal_pgvcl_JND - 5_Weekly Urban PBR CO - 04-04-09 to 12-04-09 6" xfId="8609"/>
    <cellStyle name="_pgvcl-costal_PGVCL-_JND - 5_Weekly Urban PBR CO - 04-04-09 to 12-04-09 6" xfId="8610"/>
    <cellStyle name="_pgvcl-costal_pgvcl_JND - 5_Weekly Urban PBR CO - 04-04-09 to 12-04-09 6 10" xfId="8611"/>
    <cellStyle name="_pgvcl-costal_PGVCL-_JND - 5_Weekly Urban PBR CO - 04-04-09 to 12-04-09 6 10" xfId="8612"/>
    <cellStyle name="_pgvcl-costal_pgvcl_JND - 5_Weekly Urban PBR CO - 04-04-09 to 12-04-09 6 2" xfId="8613"/>
    <cellStyle name="_pgvcl-costal_PGVCL-_JND - 5_Weekly Urban PBR CO - 04-04-09 to 12-04-09 6 2" xfId="8614"/>
    <cellStyle name="_pgvcl-costal_pgvcl_JND - 5_Weekly Urban PBR CO - 04-04-09 to 12-04-09 6 3" xfId="8615"/>
    <cellStyle name="_pgvcl-costal_PGVCL-_JND - 5_Weekly Urban PBR CO - 04-04-09 to 12-04-09 6 3" xfId="8616"/>
    <cellStyle name="_pgvcl-costal_pgvcl_JND - 5_Weekly Urban PBR CO - 04-04-09 to 12-04-09 6 4" xfId="8617"/>
    <cellStyle name="_pgvcl-costal_PGVCL-_JND - 5_Weekly Urban PBR CO - 04-04-09 to 12-04-09 6 4" xfId="8618"/>
    <cellStyle name="_pgvcl-costal_pgvcl_JND - 5_Weekly Urban PBR CO - 04-04-09 to 12-04-09 6 5" xfId="8619"/>
    <cellStyle name="_pgvcl-costal_PGVCL-_JND - 5_Weekly Urban PBR CO - 04-04-09 to 12-04-09 6 5" xfId="8620"/>
    <cellStyle name="_pgvcl-costal_pgvcl_JND - 5_Weekly Urban PBR CO - 04-04-09 to 12-04-09 6 6" xfId="8621"/>
    <cellStyle name="_pgvcl-costal_PGVCL-_JND - 5_Weekly Urban PBR CO - 04-04-09 to 12-04-09 6 6" xfId="8622"/>
    <cellStyle name="_pgvcl-costal_pgvcl_JND - 5_Weekly Urban PBR CO - 04-04-09 to 12-04-09 6 7" xfId="8623"/>
    <cellStyle name="_pgvcl-costal_PGVCL-_JND - 5_Weekly Urban PBR CO - 04-04-09 to 12-04-09 6 7" xfId="8624"/>
    <cellStyle name="_pgvcl-costal_pgvcl_JND - 5_Weekly Urban PBR CO - 04-04-09 to 12-04-09 6 8" xfId="8625"/>
    <cellStyle name="_pgvcl-costal_PGVCL-_JND - 5_Weekly Urban PBR CO - 04-04-09 to 12-04-09 6 8" xfId="8626"/>
    <cellStyle name="_pgvcl-costal_pgvcl_JND - 5_Weekly Urban PBR CO - 04-04-09 to 12-04-09 6 9" xfId="8627"/>
    <cellStyle name="_pgvcl-costal_PGVCL-_JND - 5_Weekly Urban PBR CO - 04-04-09 to 12-04-09 6 9" xfId="8628"/>
    <cellStyle name="_pgvcl-costal_pgvcl_JND - 5_Weekly Urban PBR CO - 04-04-09 to 12-04-09 7" xfId="8629"/>
    <cellStyle name="_pgvcl-costal_PGVCL-_JND - 5_Weekly Urban PBR CO - 04-04-09 to 12-04-09 7" xfId="8630"/>
    <cellStyle name="_pgvcl-costal_pgvcl_JND - 5_Weekly Urban PBR CO - 04-04-09 to 12-04-09 7 10" xfId="8631"/>
    <cellStyle name="_pgvcl-costal_PGVCL-_JND - 5_Weekly Urban PBR CO - 04-04-09 to 12-04-09 7 10" xfId="8632"/>
    <cellStyle name="_pgvcl-costal_pgvcl_JND - 5_Weekly Urban PBR CO - 04-04-09 to 12-04-09 7 2" xfId="8633"/>
    <cellStyle name="_pgvcl-costal_PGVCL-_JND - 5_Weekly Urban PBR CO - 04-04-09 to 12-04-09 7 2" xfId="8634"/>
    <cellStyle name="_pgvcl-costal_pgvcl_JND - 5_Weekly Urban PBR CO - 04-04-09 to 12-04-09 7 3" xfId="8635"/>
    <cellStyle name="_pgvcl-costal_PGVCL-_JND - 5_Weekly Urban PBR CO - 04-04-09 to 12-04-09 7 3" xfId="8636"/>
    <cellStyle name="_pgvcl-costal_pgvcl_JND - 5_Weekly Urban PBR CO - 04-04-09 to 12-04-09 7 4" xfId="8637"/>
    <cellStyle name="_pgvcl-costal_PGVCL-_JND - 5_Weekly Urban PBR CO - 04-04-09 to 12-04-09 7 4" xfId="8638"/>
    <cellStyle name="_pgvcl-costal_pgvcl_JND - 5_Weekly Urban PBR CO - 04-04-09 to 12-04-09 7 5" xfId="8639"/>
    <cellStyle name="_pgvcl-costal_PGVCL-_JND - 5_Weekly Urban PBR CO - 04-04-09 to 12-04-09 7 5" xfId="8640"/>
    <cellStyle name="_pgvcl-costal_pgvcl_JND - 5_Weekly Urban PBR CO - 04-04-09 to 12-04-09 7 6" xfId="8641"/>
    <cellStyle name="_pgvcl-costal_PGVCL-_JND - 5_Weekly Urban PBR CO - 04-04-09 to 12-04-09 7 6" xfId="8642"/>
    <cellStyle name="_pgvcl-costal_pgvcl_JND - 5_Weekly Urban PBR CO - 04-04-09 to 12-04-09 7 7" xfId="8643"/>
    <cellStyle name="_pgvcl-costal_PGVCL-_JND - 5_Weekly Urban PBR CO - 04-04-09 to 12-04-09 7 7" xfId="8644"/>
    <cellStyle name="_pgvcl-costal_pgvcl_JND - 5_Weekly Urban PBR CO - 04-04-09 to 12-04-09 7 8" xfId="8645"/>
    <cellStyle name="_pgvcl-costal_PGVCL-_JND - 5_Weekly Urban PBR CO - 04-04-09 to 12-04-09 7 8" xfId="8646"/>
    <cellStyle name="_pgvcl-costal_pgvcl_JND - 5_Weekly Urban PBR CO - 04-04-09 to 12-04-09 7 9" xfId="8647"/>
    <cellStyle name="_pgvcl-costal_PGVCL-_JND - 5_Weekly Urban PBR CO - 04-04-09 to 12-04-09 7 9" xfId="8648"/>
    <cellStyle name="_pgvcl-costal_pgvcl_JND - 5_Weekly Urban PBR CO - 04-04-09 to 12-04-09 8" xfId="8649"/>
    <cellStyle name="_pgvcl-costal_PGVCL-_JND - 5_Weekly Urban PBR CO - 04-04-09 to 12-04-09 8" xfId="8650"/>
    <cellStyle name="_pgvcl-costal_pgvcl_JND - 5_Weekly Urban PBR CO - 06-03-09 to 12-03-09" xfId="8651"/>
    <cellStyle name="_pgvcl-costal_PGVCL-_JND - 5_Weekly Urban PBR CO - 06-03-09 to 12-03-09" xfId="8652"/>
    <cellStyle name="_pgvcl-costal_pgvcl_JND - 5_Weekly Urban PBR CO - 06-03-09 to 12-03-09 2" xfId="8653"/>
    <cellStyle name="_pgvcl-costal_PGVCL-_JND - 5_Weekly Urban PBR CO - 06-03-09 to 12-03-09 2" xfId="8654"/>
    <cellStyle name="_pgvcl-costal_pgvcl_JND - 5_Weekly Urban PBR CO - 06-03-09 to 12-03-09 2 10" xfId="8655"/>
    <cellStyle name="_pgvcl-costal_PGVCL-_JND - 5_Weekly Urban PBR CO - 06-03-09 to 12-03-09 2 10" xfId="8656"/>
    <cellStyle name="_pgvcl-costal_pgvcl_JND - 5_Weekly Urban PBR CO - 06-03-09 to 12-03-09 2 2" xfId="8657"/>
    <cellStyle name="_pgvcl-costal_PGVCL-_JND - 5_Weekly Urban PBR CO - 06-03-09 to 12-03-09 2 2" xfId="8658"/>
    <cellStyle name="_pgvcl-costal_pgvcl_JND - 5_Weekly Urban PBR CO - 06-03-09 to 12-03-09 2 3" xfId="8659"/>
    <cellStyle name="_pgvcl-costal_PGVCL-_JND - 5_Weekly Urban PBR CO - 06-03-09 to 12-03-09 2 3" xfId="8660"/>
    <cellStyle name="_pgvcl-costal_pgvcl_JND - 5_Weekly Urban PBR CO - 06-03-09 to 12-03-09 2 4" xfId="8661"/>
    <cellStyle name="_pgvcl-costal_PGVCL-_JND - 5_Weekly Urban PBR CO - 06-03-09 to 12-03-09 2 4" xfId="8662"/>
    <cellStyle name="_pgvcl-costal_pgvcl_JND - 5_Weekly Urban PBR CO - 06-03-09 to 12-03-09 2 5" xfId="8663"/>
    <cellStyle name="_pgvcl-costal_PGVCL-_JND - 5_Weekly Urban PBR CO - 06-03-09 to 12-03-09 2 5" xfId="8664"/>
    <cellStyle name="_pgvcl-costal_pgvcl_JND - 5_Weekly Urban PBR CO - 06-03-09 to 12-03-09 2 6" xfId="8665"/>
    <cellStyle name="_pgvcl-costal_PGVCL-_JND - 5_Weekly Urban PBR CO - 06-03-09 to 12-03-09 2 6" xfId="8666"/>
    <cellStyle name="_pgvcl-costal_pgvcl_JND - 5_Weekly Urban PBR CO - 06-03-09 to 12-03-09 2 7" xfId="8667"/>
    <cellStyle name="_pgvcl-costal_PGVCL-_JND - 5_Weekly Urban PBR CO - 06-03-09 to 12-03-09 2 7" xfId="8668"/>
    <cellStyle name="_pgvcl-costal_pgvcl_JND - 5_Weekly Urban PBR CO - 06-03-09 to 12-03-09 2 8" xfId="8669"/>
    <cellStyle name="_pgvcl-costal_PGVCL-_JND - 5_Weekly Urban PBR CO - 06-03-09 to 12-03-09 2 8" xfId="8670"/>
    <cellStyle name="_pgvcl-costal_pgvcl_JND - 5_Weekly Urban PBR CO - 06-03-09 to 12-03-09 2 9" xfId="8671"/>
    <cellStyle name="_pgvcl-costal_PGVCL-_JND - 5_Weekly Urban PBR CO - 06-03-09 to 12-03-09 2 9" xfId="8672"/>
    <cellStyle name="_pgvcl-costal_pgvcl_JND - 5_Weekly Urban PBR CO - 06-03-09 to 12-03-09 3" xfId="8673"/>
    <cellStyle name="_pgvcl-costal_PGVCL-_JND - 5_Weekly Urban PBR CO - 06-03-09 to 12-03-09 3" xfId="8674"/>
    <cellStyle name="_pgvcl-costal_pgvcl_JND - 5_Weekly Urban PBR CO - 06-03-09 to 12-03-09 3 10" xfId="8675"/>
    <cellStyle name="_pgvcl-costal_PGVCL-_JND - 5_Weekly Urban PBR CO - 06-03-09 to 12-03-09 3 10" xfId="8676"/>
    <cellStyle name="_pgvcl-costal_pgvcl_JND - 5_Weekly Urban PBR CO - 06-03-09 to 12-03-09 3 2" xfId="8677"/>
    <cellStyle name="_pgvcl-costal_PGVCL-_JND - 5_Weekly Urban PBR CO - 06-03-09 to 12-03-09 3 2" xfId="8678"/>
    <cellStyle name="_pgvcl-costal_pgvcl_JND - 5_Weekly Urban PBR CO - 06-03-09 to 12-03-09 3 3" xfId="8679"/>
    <cellStyle name="_pgvcl-costal_PGVCL-_JND - 5_Weekly Urban PBR CO - 06-03-09 to 12-03-09 3 3" xfId="8680"/>
    <cellStyle name="_pgvcl-costal_pgvcl_JND - 5_Weekly Urban PBR CO - 06-03-09 to 12-03-09 3 4" xfId="8681"/>
    <cellStyle name="_pgvcl-costal_PGVCL-_JND - 5_Weekly Urban PBR CO - 06-03-09 to 12-03-09 3 4" xfId="8682"/>
    <cellStyle name="_pgvcl-costal_pgvcl_JND - 5_Weekly Urban PBR CO - 06-03-09 to 12-03-09 3 5" xfId="8683"/>
    <cellStyle name="_pgvcl-costal_PGVCL-_JND - 5_Weekly Urban PBR CO - 06-03-09 to 12-03-09 3 5" xfId="8684"/>
    <cellStyle name="_pgvcl-costal_pgvcl_JND - 5_Weekly Urban PBR CO - 06-03-09 to 12-03-09 3 6" xfId="8685"/>
    <cellStyle name="_pgvcl-costal_PGVCL-_JND - 5_Weekly Urban PBR CO - 06-03-09 to 12-03-09 3 6" xfId="8686"/>
    <cellStyle name="_pgvcl-costal_pgvcl_JND - 5_Weekly Urban PBR CO - 06-03-09 to 12-03-09 3 7" xfId="8687"/>
    <cellStyle name="_pgvcl-costal_PGVCL-_JND - 5_Weekly Urban PBR CO - 06-03-09 to 12-03-09 3 7" xfId="8688"/>
    <cellStyle name="_pgvcl-costal_pgvcl_JND - 5_Weekly Urban PBR CO - 06-03-09 to 12-03-09 3 8" xfId="8689"/>
    <cellStyle name="_pgvcl-costal_PGVCL-_JND - 5_Weekly Urban PBR CO - 06-03-09 to 12-03-09 3 8" xfId="8690"/>
    <cellStyle name="_pgvcl-costal_pgvcl_JND - 5_Weekly Urban PBR CO - 06-03-09 to 12-03-09 3 9" xfId="8691"/>
    <cellStyle name="_pgvcl-costal_PGVCL-_JND - 5_Weekly Urban PBR CO - 06-03-09 to 12-03-09 3 9" xfId="8692"/>
    <cellStyle name="_pgvcl-costal_pgvcl_JND - 5_Weekly Urban PBR CO - 06-03-09 to 12-03-09 4" xfId="8693"/>
    <cellStyle name="_pgvcl-costal_PGVCL-_JND - 5_Weekly Urban PBR CO - 06-03-09 to 12-03-09 4" xfId="8694"/>
    <cellStyle name="_pgvcl-costal_pgvcl_JND - 5_Weekly Urban PBR CO - 06-03-09 to 12-03-09 4 10" xfId="8695"/>
    <cellStyle name="_pgvcl-costal_PGVCL-_JND - 5_Weekly Urban PBR CO - 06-03-09 to 12-03-09 4 10" xfId="8696"/>
    <cellStyle name="_pgvcl-costal_pgvcl_JND - 5_Weekly Urban PBR CO - 06-03-09 to 12-03-09 4 2" xfId="8697"/>
    <cellStyle name="_pgvcl-costal_PGVCL-_JND - 5_Weekly Urban PBR CO - 06-03-09 to 12-03-09 4 2" xfId="8698"/>
    <cellStyle name="_pgvcl-costal_pgvcl_JND - 5_Weekly Urban PBR CO - 06-03-09 to 12-03-09 4 3" xfId="8699"/>
    <cellStyle name="_pgvcl-costal_PGVCL-_JND - 5_Weekly Urban PBR CO - 06-03-09 to 12-03-09 4 3" xfId="8700"/>
    <cellStyle name="_pgvcl-costal_pgvcl_JND - 5_Weekly Urban PBR CO - 06-03-09 to 12-03-09 4 4" xfId="8701"/>
    <cellStyle name="_pgvcl-costal_PGVCL-_JND - 5_Weekly Urban PBR CO - 06-03-09 to 12-03-09 4 4" xfId="8702"/>
    <cellStyle name="_pgvcl-costal_pgvcl_JND - 5_Weekly Urban PBR CO - 06-03-09 to 12-03-09 4 5" xfId="8703"/>
    <cellStyle name="_pgvcl-costal_PGVCL-_JND - 5_Weekly Urban PBR CO - 06-03-09 to 12-03-09 4 5" xfId="8704"/>
    <cellStyle name="_pgvcl-costal_pgvcl_JND - 5_Weekly Urban PBR CO - 06-03-09 to 12-03-09 4 6" xfId="8705"/>
    <cellStyle name="_pgvcl-costal_PGVCL-_JND - 5_Weekly Urban PBR CO - 06-03-09 to 12-03-09 4 6" xfId="8706"/>
    <cellStyle name="_pgvcl-costal_pgvcl_JND - 5_Weekly Urban PBR CO - 06-03-09 to 12-03-09 4 7" xfId="8707"/>
    <cellStyle name="_pgvcl-costal_PGVCL-_JND - 5_Weekly Urban PBR CO - 06-03-09 to 12-03-09 4 7" xfId="8708"/>
    <cellStyle name="_pgvcl-costal_pgvcl_JND - 5_Weekly Urban PBR CO - 06-03-09 to 12-03-09 4 8" xfId="8709"/>
    <cellStyle name="_pgvcl-costal_PGVCL-_JND - 5_Weekly Urban PBR CO - 06-03-09 to 12-03-09 4 8" xfId="8710"/>
    <cellStyle name="_pgvcl-costal_pgvcl_JND - 5_Weekly Urban PBR CO - 06-03-09 to 12-03-09 4 9" xfId="8711"/>
    <cellStyle name="_pgvcl-costal_PGVCL-_JND - 5_Weekly Urban PBR CO - 06-03-09 to 12-03-09 4 9" xfId="8712"/>
    <cellStyle name="_pgvcl-costal_pgvcl_JND - 5_Weekly Urban PBR CO - 06-03-09 to 12-03-09 5" xfId="8713"/>
    <cellStyle name="_pgvcl-costal_PGVCL-_JND - 5_Weekly Urban PBR CO - 06-03-09 to 12-03-09 5" xfId="8714"/>
    <cellStyle name="_pgvcl-costal_pgvcl_JND - 5_Weekly Urban PBR CO - 06-03-09 to 12-03-09 5 10" xfId="8715"/>
    <cellStyle name="_pgvcl-costal_PGVCL-_JND - 5_Weekly Urban PBR CO - 06-03-09 to 12-03-09 5 10" xfId="8716"/>
    <cellStyle name="_pgvcl-costal_pgvcl_JND - 5_Weekly Urban PBR CO - 06-03-09 to 12-03-09 5 2" xfId="8717"/>
    <cellStyle name="_pgvcl-costal_PGVCL-_JND - 5_Weekly Urban PBR CO - 06-03-09 to 12-03-09 5 2" xfId="8718"/>
    <cellStyle name="_pgvcl-costal_pgvcl_JND - 5_Weekly Urban PBR CO - 06-03-09 to 12-03-09 5 3" xfId="8719"/>
    <cellStyle name="_pgvcl-costal_PGVCL-_JND - 5_Weekly Urban PBR CO - 06-03-09 to 12-03-09 5 3" xfId="8720"/>
    <cellStyle name="_pgvcl-costal_pgvcl_JND - 5_Weekly Urban PBR CO - 06-03-09 to 12-03-09 5 4" xfId="8721"/>
    <cellStyle name="_pgvcl-costal_PGVCL-_JND - 5_Weekly Urban PBR CO - 06-03-09 to 12-03-09 5 4" xfId="8722"/>
    <cellStyle name="_pgvcl-costal_pgvcl_JND - 5_Weekly Urban PBR CO - 06-03-09 to 12-03-09 5 5" xfId="8723"/>
    <cellStyle name="_pgvcl-costal_PGVCL-_JND - 5_Weekly Urban PBR CO - 06-03-09 to 12-03-09 5 5" xfId="8724"/>
    <cellStyle name="_pgvcl-costal_pgvcl_JND - 5_Weekly Urban PBR CO - 06-03-09 to 12-03-09 5 6" xfId="8725"/>
    <cellStyle name="_pgvcl-costal_PGVCL-_JND - 5_Weekly Urban PBR CO - 06-03-09 to 12-03-09 5 6" xfId="8726"/>
    <cellStyle name="_pgvcl-costal_pgvcl_JND - 5_Weekly Urban PBR CO - 06-03-09 to 12-03-09 5 7" xfId="8727"/>
    <cellStyle name="_pgvcl-costal_PGVCL-_JND - 5_Weekly Urban PBR CO - 06-03-09 to 12-03-09 5 7" xfId="8728"/>
    <cellStyle name="_pgvcl-costal_pgvcl_JND - 5_Weekly Urban PBR CO - 06-03-09 to 12-03-09 5 8" xfId="8729"/>
    <cellStyle name="_pgvcl-costal_PGVCL-_JND - 5_Weekly Urban PBR CO - 06-03-09 to 12-03-09 5 8" xfId="8730"/>
    <cellStyle name="_pgvcl-costal_pgvcl_JND - 5_Weekly Urban PBR CO - 06-03-09 to 12-03-09 5 9" xfId="8731"/>
    <cellStyle name="_pgvcl-costal_PGVCL-_JND - 5_Weekly Urban PBR CO - 06-03-09 to 12-03-09 5 9" xfId="8732"/>
    <cellStyle name="_pgvcl-costal_pgvcl_JND - 5_Weekly Urban PBR CO - 06-03-09 to 12-03-09 6" xfId="8733"/>
    <cellStyle name="_pgvcl-costal_PGVCL-_JND - 5_Weekly Urban PBR CO - 06-03-09 to 12-03-09 6" xfId="8734"/>
    <cellStyle name="_pgvcl-costal_pgvcl_JND - 5_Weekly Urban PBR CO - 06-03-09 to 12-03-09 6 10" xfId="8735"/>
    <cellStyle name="_pgvcl-costal_PGVCL-_JND - 5_Weekly Urban PBR CO - 06-03-09 to 12-03-09 6 10" xfId="8736"/>
    <cellStyle name="_pgvcl-costal_pgvcl_JND - 5_Weekly Urban PBR CO - 06-03-09 to 12-03-09 6 2" xfId="8737"/>
    <cellStyle name="_pgvcl-costal_PGVCL-_JND - 5_Weekly Urban PBR CO - 06-03-09 to 12-03-09 6 2" xfId="8738"/>
    <cellStyle name="_pgvcl-costal_pgvcl_JND - 5_Weekly Urban PBR CO - 06-03-09 to 12-03-09 6 3" xfId="8739"/>
    <cellStyle name="_pgvcl-costal_PGVCL-_JND - 5_Weekly Urban PBR CO - 06-03-09 to 12-03-09 6 3" xfId="8740"/>
    <cellStyle name="_pgvcl-costal_pgvcl_JND - 5_Weekly Urban PBR CO - 06-03-09 to 12-03-09 6 4" xfId="8741"/>
    <cellStyle name="_pgvcl-costal_PGVCL-_JND - 5_Weekly Urban PBR CO - 06-03-09 to 12-03-09 6 4" xfId="8742"/>
    <cellStyle name="_pgvcl-costal_pgvcl_JND - 5_Weekly Urban PBR CO - 06-03-09 to 12-03-09 6 5" xfId="8743"/>
    <cellStyle name="_pgvcl-costal_PGVCL-_JND - 5_Weekly Urban PBR CO - 06-03-09 to 12-03-09 6 5" xfId="8744"/>
    <cellStyle name="_pgvcl-costal_pgvcl_JND - 5_Weekly Urban PBR CO - 06-03-09 to 12-03-09 6 6" xfId="8745"/>
    <cellStyle name="_pgvcl-costal_PGVCL-_JND - 5_Weekly Urban PBR CO - 06-03-09 to 12-03-09 6 6" xfId="8746"/>
    <cellStyle name="_pgvcl-costal_pgvcl_JND - 5_Weekly Urban PBR CO - 06-03-09 to 12-03-09 6 7" xfId="8747"/>
    <cellStyle name="_pgvcl-costal_PGVCL-_JND - 5_Weekly Urban PBR CO - 06-03-09 to 12-03-09 6 7" xfId="8748"/>
    <cellStyle name="_pgvcl-costal_pgvcl_JND - 5_Weekly Urban PBR CO - 06-03-09 to 12-03-09 6 8" xfId="8749"/>
    <cellStyle name="_pgvcl-costal_PGVCL-_JND - 5_Weekly Urban PBR CO - 06-03-09 to 12-03-09 6 8" xfId="8750"/>
    <cellStyle name="_pgvcl-costal_pgvcl_JND - 5_Weekly Urban PBR CO - 06-03-09 to 12-03-09 6 9" xfId="8751"/>
    <cellStyle name="_pgvcl-costal_PGVCL-_JND - 5_Weekly Urban PBR CO - 06-03-09 to 12-03-09 6 9" xfId="8752"/>
    <cellStyle name="_pgvcl-costal_pgvcl_JND - 5_Weekly Urban PBR CO - 06-03-09 to 12-03-09 7" xfId="8753"/>
    <cellStyle name="_pgvcl-costal_PGVCL-_JND - 5_Weekly Urban PBR CO - 06-03-09 to 12-03-09 7" xfId="8754"/>
    <cellStyle name="_pgvcl-costal_pgvcl_JND - 5_Weekly Urban PBR CO - 06-03-09 to 12-03-09 7 10" xfId="8755"/>
    <cellStyle name="_pgvcl-costal_PGVCL-_JND - 5_Weekly Urban PBR CO - 06-03-09 to 12-03-09 7 10" xfId="8756"/>
    <cellStyle name="_pgvcl-costal_pgvcl_JND - 5_Weekly Urban PBR CO - 06-03-09 to 12-03-09 7 2" xfId="8757"/>
    <cellStyle name="_pgvcl-costal_PGVCL-_JND - 5_Weekly Urban PBR CO - 06-03-09 to 12-03-09 7 2" xfId="8758"/>
    <cellStyle name="_pgvcl-costal_pgvcl_JND - 5_Weekly Urban PBR CO - 06-03-09 to 12-03-09 7 3" xfId="8759"/>
    <cellStyle name="_pgvcl-costal_PGVCL-_JND - 5_Weekly Urban PBR CO - 06-03-09 to 12-03-09 7 3" xfId="8760"/>
    <cellStyle name="_pgvcl-costal_pgvcl_JND - 5_Weekly Urban PBR CO - 06-03-09 to 12-03-09 7 4" xfId="8761"/>
    <cellStyle name="_pgvcl-costal_PGVCL-_JND - 5_Weekly Urban PBR CO - 06-03-09 to 12-03-09 7 4" xfId="8762"/>
    <cellStyle name="_pgvcl-costal_pgvcl_JND - 5_Weekly Urban PBR CO - 06-03-09 to 12-03-09 7 5" xfId="8763"/>
    <cellStyle name="_pgvcl-costal_PGVCL-_JND - 5_Weekly Urban PBR CO - 06-03-09 to 12-03-09 7 5" xfId="8764"/>
    <cellStyle name="_pgvcl-costal_pgvcl_JND - 5_Weekly Urban PBR CO - 06-03-09 to 12-03-09 7 6" xfId="8765"/>
    <cellStyle name="_pgvcl-costal_PGVCL-_JND - 5_Weekly Urban PBR CO - 06-03-09 to 12-03-09 7 6" xfId="8766"/>
    <cellStyle name="_pgvcl-costal_pgvcl_JND - 5_Weekly Urban PBR CO - 06-03-09 to 12-03-09 7 7" xfId="8767"/>
    <cellStyle name="_pgvcl-costal_PGVCL-_JND - 5_Weekly Urban PBR CO - 06-03-09 to 12-03-09 7 7" xfId="8768"/>
    <cellStyle name="_pgvcl-costal_pgvcl_JND - 5_Weekly Urban PBR CO - 06-03-09 to 12-03-09 7 8" xfId="8769"/>
    <cellStyle name="_pgvcl-costal_PGVCL-_JND - 5_Weekly Urban PBR CO - 06-03-09 to 12-03-09 7 8" xfId="8770"/>
    <cellStyle name="_pgvcl-costal_pgvcl_JND - 5_Weekly Urban PBR CO - 06-03-09 to 12-03-09 7 9" xfId="8771"/>
    <cellStyle name="_pgvcl-costal_PGVCL-_JND - 5_Weekly Urban PBR CO - 06-03-09 to 12-03-09 7 9" xfId="8772"/>
    <cellStyle name="_pgvcl-costal_pgvcl_JND - 5_Weekly Urban PBR CO - 06-03-09 to 12-03-09 8" xfId="8773"/>
    <cellStyle name="_pgvcl-costal_PGVCL-_JND - 5_Weekly Urban PBR CO - 06-03-09 to 12-03-09 8" xfId="8774"/>
    <cellStyle name="_pgvcl-costal_pgvcl_JND - 5_Weekly Urban PBR CO - 20-02-09 to 26-02-09" xfId="8775"/>
    <cellStyle name="_pgvcl-costal_PGVCL-_JND - 5_Weekly Urban PBR CO - 20-02-09 to 26-02-09" xfId="8776"/>
    <cellStyle name="_pgvcl-costal_pgvcl_JND - 5_Weekly Urban PBR CO - 20-02-09 to 26-02-09 2" xfId="8777"/>
    <cellStyle name="_pgvcl-costal_PGVCL-_JND - 5_Weekly Urban PBR CO - 20-02-09 to 26-02-09 2" xfId="8778"/>
    <cellStyle name="_pgvcl-costal_pgvcl_JND - 5_Weekly Urban PBR CO - 20-02-09 to 26-02-09 2 10" xfId="8779"/>
    <cellStyle name="_pgvcl-costal_PGVCL-_JND - 5_Weekly Urban PBR CO - 20-02-09 to 26-02-09 2 10" xfId="8780"/>
    <cellStyle name="_pgvcl-costal_pgvcl_JND - 5_Weekly Urban PBR CO - 20-02-09 to 26-02-09 2 2" xfId="8781"/>
    <cellStyle name="_pgvcl-costal_PGVCL-_JND - 5_Weekly Urban PBR CO - 20-02-09 to 26-02-09 2 2" xfId="8782"/>
    <cellStyle name="_pgvcl-costal_pgvcl_JND - 5_Weekly Urban PBR CO - 20-02-09 to 26-02-09 2 3" xfId="8783"/>
    <cellStyle name="_pgvcl-costal_PGVCL-_JND - 5_Weekly Urban PBR CO - 20-02-09 to 26-02-09 2 3" xfId="8784"/>
    <cellStyle name="_pgvcl-costal_pgvcl_JND - 5_Weekly Urban PBR CO - 20-02-09 to 26-02-09 2 4" xfId="8785"/>
    <cellStyle name="_pgvcl-costal_PGVCL-_JND - 5_Weekly Urban PBR CO - 20-02-09 to 26-02-09 2 4" xfId="8786"/>
    <cellStyle name="_pgvcl-costal_pgvcl_JND - 5_Weekly Urban PBR CO - 20-02-09 to 26-02-09 2 5" xfId="8787"/>
    <cellStyle name="_pgvcl-costal_PGVCL-_JND - 5_Weekly Urban PBR CO - 20-02-09 to 26-02-09 2 5" xfId="8788"/>
    <cellStyle name="_pgvcl-costal_pgvcl_JND - 5_Weekly Urban PBR CO - 20-02-09 to 26-02-09 2 6" xfId="8789"/>
    <cellStyle name="_pgvcl-costal_PGVCL-_JND - 5_Weekly Urban PBR CO - 20-02-09 to 26-02-09 2 6" xfId="8790"/>
    <cellStyle name="_pgvcl-costal_pgvcl_JND - 5_Weekly Urban PBR CO - 20-02-09 to 26-02-09 2 7" xfId="8791"/>
    <cellStyle name="_pgvcl-costal_PGVCL-_JND - 5_Weekly Urban PBR CO - 20-02-09 to 26-02-09 2 7" xfId="8792"/>
    <cellStyle name="_pgvcl-costal_pgvcl_JND - 5_Weekly Urban PBR CO - 20-02-09 to 26-02-09 2 8" xfId="8793"/>
    <cellStyle name="_pgvcl-costal_PGVCL-_JND - 5_Weekly Urban PBR CO - 20-02-09 to 26-02-09 2 8" xfId="8794"/>
    <cellStyle name="_pgvcl-costal_pgvcl_JND - 5_Weekly Urban PBR CO - 20-02-09 to 26-02-09 2 9" xfId="8795"/>
    <cellStyle name="_pgvcl-costal_PGVCL-_JND - 5_Weekly Urban PBR CO - 20-02-09 to 26-02-09 2 9" xfId="8796"/>
    <cellStyle name="_pgvcl-costal_pgvcl_JND - 5_Weekly Urban PBR CO - 20-02-09 to 26-02-09 3" xfId="8797"/>
    <cellStyle name="_pgvcl-costal_PGVCL-_JND - 5_Weekly Urban PBR CO - 20-02-09 to 26-02-09 3" xfId="8798"/>
    <cellStyle name="_pgvcl-costal_pgvcl_JND - 5_Weekly Urban PBR CO - 20-02-09 to 26-02-09 3 10" xfId="8799"/>
    <cellStyle name="_pgvcl-costal_PGVCL-_JND - 5_Weekly Urban PBR CO - 20-02-09 to 26-02-09 3 10" xfId="8800"/>
    <cellStyle name="_pgvcl-costal_pgvcl_JND - 5_Weekly Urban PBR CO - 20-02-09 to 26-02-09 3 2" xfId="8801"/>
    <cellStyle name="_pgvcl-costal_PGVCL-_JND - 5_Weekly Urban PBR CO - 20-02-09 to 26-02-09 3 2" xfId="8802"/>
    <cellStyle name="_pgvcl-costal_pgvcl_JND - 5_Weekly Urban PBR CO - 20-02-09 to 26-02-09 3 3" xfId="8803"/>
    <cellStyle name="_pgvcl-costal_PGVCL-_JND - 5_Weekly Urban PBR CO - 20-02-09 to 26-02-09 3 3" xfId="8804"/>
    <cellStyle name="_pgvcl-costal_pgvcl_JND - 5_Weekly Urban PBR CO - 20-02-09 to 26-02-09 3 4" xfId="8805"/>
    <cellStyle name="_pgvcl-costal_PGVCL-_JND - 5_Weekly Urban PBR CO - 20-02-09 to 26-02-09 3 4" xfId="8806"/>
    <cellStyle name="_pgvcl-costal_pgvcl_JND - 5_Weekly Urban PBR CO - 20-02-09 to 26-02-09 3 5" xfId="8807"/>
    <cellStyle name="_pgvcl-costal_PGVCL-_JND - 5_Weekly Urban PBR CO - 20-02-09 to 26-02-09 3 5" xfId="8808"/>
    <cellStyle name="_pgvcl-costal_pgvcl_JND - 5_Weekly Urban PBR CO - 20-02-09 to 26-02-09 3 6" xfId="8809"/>
    <cellStyle name="_pgvcl-costal_PGVCL-_JND - 5_Weekly Urban PBR CO - 20-02-09 to 26-02-09 3 6" xfId="8810"/>
    <cellStyle name="_pgvcl-costal_pgvcl_JND - 5_Weekly Urban PBR CO - 20-02-09 to 26-02-09 3 7" xfId="8811"/>
    <cellStyle name="_pgvcl-costal_PGVCL-_JND - 5_Weekly Urban PBR CO - 20-02-09 to 26-02-09 3 7" xfId="8812"/>
    <cellStyle name="_pgvcl-costal_pgvcl_JND - 5_Weekly Urban PBR CO - 20-02-09 to 26-02-09 3 8" xfId="8813"/>
    <cellStyle name="_pgvcl-costal_PGVCL-_JND - 5_Weekly Urban PBR CO - 20-02-09 to 26-02-09 3 8" xfId="8814"/>
    <cellStyle name="_pgvcl-costal_pgvcl_JND - 5_Weekly Urban PBR CO - 20-02-09 to 26-02-09 3 9" xfId="8815"/>
    <cellStyle name="_pgvcl-costal_PGVCL-_JND - 5_Weekly Urban PBR CO - 20-02-09 to 26-02-09 3 9" xfId="8816"/>
    <cellStyle name="_pgvcl-costal_pgvcl_JND - 5_Weekly Urban PBR CO - 20-02-09 to 26-02-09 4" xfId="8817"/>
    <cellStyle name="_pgvcl-costal_PGVCL-_JND - 5_Weekly Urban PBR CO - 20-02-09 to 26-02-09 4" xfId="8818"/>
    <cellStyle name="_pgvcl-costal_pgvcl_JND - 5_Weekly Urban PBR CO - 20-02-09 to 26-02-09 4 10" xfId="8819"/>
    <cellStyle name="_pgvcl-costal_PGVCL-_JND - 5_Weekly Urban PBR CO - 20-02-09 to 26-02-09 4 10" xfId="8820"/>
    <cellStyle name="_pgvcl-costal_pgvcl_JND - 5_Weekly Urban PBR CO - 20-02-09 to 26-02-09 4 2" xfId="8821"/>
    <cellStyle name="_pgvcl-costal_PGVCL-_JND - 5_Weekly Urban PBR CO - 20-02-09 to 26-02-09 4 2" xfId="8822"/>
    <cellStyle name="_pgvcl-costal_pgvcl_JND - 5_Weekly Urban PBR CO - 20-02-09 to 26-02-09 4 3" xfId="8823"/>
    <cellStyle name="_pgvcl-costal_PGVCL-_JND - 5_Weekly Urban PBR CO - 20-02-09 to 26-02-09 4 3" xfId="8824"/>
    <cellStyle name="_pgvcl-costal_pgvcl_JND - 5_Weekly Urban PBR CO - 20-02-09 to 26-02-09 4 4" xfId="8825"/>
    <cellStyle name="_pgvcl-costal_PGVCL-_JND - 5_Weekly Urban PBR CO - 20-02-09 to 26-02-09 4 4" xfId="8826"/>
    <cellStyle name="_pgvcl-costal_pgvcl_JND - 5_Weekly Urban PBR CO - 20-02-09 to 26-02-09 4 5" xfId="8827"/>
    <cellStyle name="_pgvcl-costal_PGVCL-_JND - 5_Weekly Urban PBR CO - 20-02-09 to 26-02-09 4 5" xfId="8828"/>
    <cellStyle name="_pgvcl-costal_pgvcl_JND - 5_Weekly Urban PBR CO - 20-02-09 to 26-02-09 4 6" xfId="8829"/>
    <cellStyle name="_pgvcl-costal_PGVCL-_JND - 5_Weekly Urban PBR CO - 20-02-09 to 26-02-09 4 6" xfId="8830"/>
    <cellStyle name="_pgvcl-costal_pgvcl_JND - 5_Weekly Urban PBR CO - 20-02-09 to 26-02-09 4 7" xfId="8831"/>
    <cellStyle name="_pgvcl-costal_PGVCL-_JND - 5_Weekly Urban PBR CO - 20-02-09 to 26-02-09 4 7" xfId="8832"/>
    <cellStyle name="_pgvcl-costal_pgvcl_JND - 5_Weekly Urban PBR CO - 20-02-09 to 26-02-09 4 8" xfId="8833"/>
    <cellStyle name="_pgvcl-costal_PGVCL-_JND - 5_Weekly Urban PBR CO - 20-02-09 to 26-02-09 4 8" xfId="8834"/>
    <cellStyle name="_pgvcl-costal_pgvcl_JND - 5_Weekly Urban PBR CO - 20-02-09 to 26-02-09 4 9" xfId="8835"/>
    <cellStyle name="_pgvcl-costal_PGVCL-_JND - 5_Weekly Urban PBR CO - 20-02-09 to 26-02-09 4 9" xfId="8836"/>
    <cellStyle name="_pgvcl-costal_pgvcl_JND - 5_Weekly Urban PBR CO - 20-02-09 to 26-02-09 5" xfId="8837"/>
    <cellStyle name="_pgvcl-costal_PGVCL-_JND - 5_Weekly Urban PBR CO - 20-02-09 to 26-02-09 5" xfId="8838"/>
    <cellStyle name="_pgvcl-costal_pgvcl_JND - 5_Weekly Urban PBR CO - 20-02-09 to 26-02-09 5 10" xfId="8839"/>
    <cellStyle name="_pgvcl-costal_PGVCL-_JND - 5_Weekly Urban PBR CO - 20-02-09 to 26-02-09 5 10" xfId="8840"/>
    <cellStyle name="_pgvcl-costal_pgvcl_JND - 5_Weekly Urban PBR CO - 20-02-09 to 26-02-09 5 2" xfId="8841"/>
    <cellStyle name="_pgvcl-costal_PGVCL-_JND - 5_Weekly Urban PBR CO - 20-02-09 to 26-02-09 5 2" xfId="8842"/>
    <cellStyle name="_pgvcl-costal_pgvcl_JND - 5_Weekly Urban PBR CO - 20-02-09 to 26-02-09 5 3" xfId="8843"/>
    <cellStyle name="_pgvcl-costal_PGVCL-_JND - 5_Weekly Urban PBR CO - 20-02-09 to 26-02-09 5 3" xfId="8844"/>
    <cellStyle name="_pgvcl-costal_pgvcl_JND - 5_Weekly Urban PBR CO - 20-02-09 to 26-02-09 5 4" xfId="8845"/>
    <cellStyle name="_pgvcl-costal_PGVCL-_JND - 5_Weekly Urban PBR CO - 20-02-09 to 26-02-09 5 4" xfId="8846"/>
    <cellStyle name="_pgvcl-costal_pgvcl_JND - 5_Weekly Urban PBR CO - 20-02-09 to 26-02-09 5 5" xfId="8847"/>
    <cellStyle name="_pgvcl-costal_PGVCL-_JND - 5_Weekly Urban PBR CO - 20-02-09 to 26-02-09 5 5" xfId="8848"/>
    <cellStyle name="_pgvcl-costal_pgvcl_JND - 5_Weekly Urban PBR CO - 20-02-09 to 26-02-09 5 6" xfId="8849"/>
    <cellStyle name="_pgvcl-costal_PGVCL-_JND - 5_Weekly Urban PBR CO - 20-02-09 to 26-02-09 5 6" xfId="8850"/>
    <cellStyle name="_pgvcl-costal_pgvcl_JND - 5_Weekly Urban PBR CO - 20-02-09 to 26-02-09 5 7" xfId="8851"/>
    <cellStyle name="_pgvcl-costal_PGVCL-_JND - 5_Weekly Urban PBR CO - 20-02-09 to 26-02-09 5 7" xfId="8852"/>
    <cellStyle name="_pgvcl-costal_pgvcl_JND - 5_Weekly Urban PBR CO - 20-02-09 to 26-02-09 5 8" xfId="8853"/>
    <cellStyle name="_pgvcl-costal_PGVCL-_JND - 5_Weekly Urban PBR CO - 20-02-09 to 26-02-09 5 8" xfId="8854"/>
    <cellStyle name="_pgvcl-costal_pgvcl_JND - 5_Weekly Urban PBR CO - 20-02-09 to 26-02-09 5 9" xfId="8855"/>
    <cellStyle name="_pgvcl-costal_PGVCL-_JND - 5_Weekly Urban PBR CO - 20-02-09 to 26-02-09 5 9" xfId="8856"/>
    <cellStyle name="_pgvcl-costal_pgvcl_JND - 5_Weekly Urban PBR CO - 20-02-09 to 26-02-09 6" xfId="8857"/>
    <cellStyle name="_pgvcl-costal_PGVCL-_JND - 5_Weekly Urban PBR CO - 20-02-09 to 26-02-09 6" xfId="8858"/>
    <cellStyle name="_pgvcl-costal_pgvcl_JND - 5_Weekly Urban PBR CO - 20-02-09 to 26-02-09 6 10" xfId="8859"/>
    <cellStyle name="_pgvcl-costal_PGVCL-_JND - 5_Weekly Urban PBR CO - 20-02-09 to 26-02-09 6 10" xfId="8860"/>
    <cellStyle name="_pgvcl-costal_pgvcl_JND - 5_Weekly Urban PBR CO - 20-02-09 to 26-02-09 6 2" xfId="8861"/>
    <cellStyle name="_pgvcl-costal_PGVCL-_JND - 5_Weekly Urban PBR CO - 20-02-09 to 26-02-09 6 2" xfId="8862"/>
    <cellStyle name="_pgvcl-costal_pgvcl_JND - 5_Weekly Urban PBR CO - 20-02-09 to 26-02-09 6 3" xfId="8863"/>
    <cellStyle name="_pgvcl-costal_PGVCL-_JND - 5_Weekly Urban PBR CO - 20-02-09 to 26-02-09 6 3" xfId="8864"/>
    <cellStyle name="_pgvcl-costal_pgvcl_JND - 5_Weekly Urban PBR CO - 20-02-09 to 26-02-09 6 4" xfId="8865"/>
    <cellStyle name="_pgvcl-costal_PGVCL-_JND - 5_Weekly Urban PBR CO - 20-02-09 to 26-02-09 6 4" xfId="8866"/>
    <cellStyle name="_pgvcl-costal_pgvcl_JND - 5_Weekly Urban PBR CO - 20-02-09 to 26-02-09 6 5" xfId="8867"/>
    <cellStyle name="_pgvcl-costal_PGVCL-_JND - 5_Weekly Urban PBR CO - 20-02-09 to 26-02-09 6 5" xfId="8868"/>
    <cellStyle name="_pgvcl-costal_pgvcl_JND - 5_Weekly Urban PBR CO - 20-02-09 to 26-02-09 6 6" xfId="8869"/>
    <cellStyle name="_pgvcl-costal_PGVCL-_JND - 5_Weekly Urban PBR CO - 20-02-09 to 26-02-09 6 6" xfId="8870"/>
    <cellStyle name="_pgvcl-costal_pgvcl_JND - 5_Weekly Urban PBR CO - 20-02-09 to 26-02-09 6 7" xfId="8871"/>
    <cellStyle name="_pgvcl-costal_PGVCL-_JND - 5_Weekly Urban PBR CO - 20-02-09 to 26-02-09 6 7" xfId="8872"/>
    <cellStyle name="_pgvcl-costal_pgvcl_JND - 5_Weekly Urban PBR CO - 20-02-09 to 26-02-09 6 8" xfId="8873"/>
    <cellStyle name="_pgvcl-costal_PGVCL-_JND - 5_Weekly Urban PBR CO - 20-02-09 to 26-02-09 6 8" xfId="8874"/>
    <cellStyle name="_pgvcl-costal_pgvcl_JND - 5_Weekly Urban PBR CO - 20-02-09 to 26-02-09 6 9" xfId="8875"/>
    <cellStyle name="_pgvcl-costal_PGVCL-_JND - 5_Weekly Urban PBR CO - 20-02-09 to 26-02-09 6 9" xfId="8876"/>
    <cellStyle name="_pgvcl-costal_pgvcl_JND - 5_Weekly Urban PBR CO - 20-02-09 to 26-02-09 7" xfId="8877"/>
    <cellStyle name="_pgvcl-costal_PGVCL-_JND - 5_Weekly Urban PBR CO - 20-02-09 to 26-02-09 7" xfId="8878"/>
    <cellStyle name="_pgvcl-costal_pgvcl_JND - 5_Weekly Urban PBR CO - 20-02-09 to 26-02-09 7 10" xfId="8879"/>
    <cellStyle name="_pgvcl-costal_PGVCL-_JND - 5_Weekly Urban PBR CO - 20-02-09 to 26-02-09 7 10" xfId="8880"/>
    <cellStyle name="_pgvcl-costal_pgvcl_JND - 5_Weekly Urban PBR CO - 20-02-09 to 26-02-09 7 2" xfId="8881"/>
    <cellStyle name="_pgvcl-costal_PGVCL-_JND - 5_Weekly Urban PBR CO - 20-02-09 to 26-02-09 7 2" xfId="8882"/>
    <cellStyle name="_pgvcl-costal_pgvcl_JND - 5_Weekly Urban PBR CO - 20-02-09 to 26-02-09 7 3" xfId="8883"/>
    <cellStyle name="_pgvcl-costal_PGVCL-_JND - 5_Weekly Urban PBR CO - 20-02-09 to 26-02-09 7 3" xfId="8884"/>
    <cellStyle name="_pgvcl-costal_pgvcl_JND - 5_Weekly Urban PBR CO - 20-02-09 to 26-02-09 7 4" xfId="8885"/>
    <cellStyle name="_pgvcl-costal_PGVCL-_JND - 5_Weekly Urban PBR CO - 20-02-09 to 26-02-09 7 4" xfId="8886"/>
    <cellStyle name="_pgvcl-costal_pgvcl_JND - 5_Weekly Urban PBR CO - 20-02-09 to 26-02-09 7 5" xfId="8887"/>
    <cellStyle name="_pgvcl-costal_PGVCL-_JND - 5_Weekly Urban PBR CO - 20-02-09 to 26-02-09 7 5" xfId="8888"/>
    <cellStyle name="_pgvcl-costal_pgvcl_JND - 5_Weekly Urban PBR CO - 20-02-09 to 26-02-09 7 6" xfId="8889"/>
    <cellStyle name="_pgvcl-costal_PGVCL-_JND - 5_Weekly Urban PBR CO - 20-02-09 to 26-02-09 7 6" xfId="8890"/>
    <cellStyle name="_pgvcl-costal_pgvcl_JND - 5_Weekly Urban PBR CO - 20-02-09 to 26-02-09 7 7" xfId="8891"/>
    <cellStyle name="_pgvcl-costal_PGVCL-_JND - 5_Weekly Urban PBR CO - 20-02-09 to 26-02-09 7 7" xfId="8892"/>
    <cellStyle name="_pgvcl-costal_pgvcl_JND - 5_Weekly Urban PBR CO - 20-02-09 to 26-02-09 7 8" xfId="8893"/>
    <cellStyle name="_pgvcl-costal_PGVCL-_JND - 5_Weekly Urban PBR CO - 20-02-09 to 26-02-09 7 8" xfId="8894"/>
    <cellStyle name="_pgvcl-costal_pgvcl_JND - 5_Weekly Urban PBR CO - 20-02-09 to 26-02-09 7 9" xfId="8895"/>
    <cellStyle name="_pgvcl-costal_PGVCL-_JND - 5_Weekly Urban PBR CO - 20-02-09 to 26-02-09 7 9" xfId="8896"/>
    <cellStyle name="_pgvcl-costal_pgvcl_JND - 5_Weekly Urban PBR CO - 20-02-09 to 26-02-09 8" xfId="8897"/>
    <cellStyle name="_pgvcl-costal_PGVCL-_JND - 5_Weekly Urban PBR CO - 20-02-09 to 26-02-09 8" xfId="8898"/>
    <cellStyle name="_pgvcl-costal_pgvcl_JND - 5_Weekly Urban PBR CO - 30-01-09 to 05-02-09" xfId="8899"/>
    <cellStyle name="_pgvcl-costal_PGVCL-_JND - 5_Weekly Urban PBR CO - 30-01-09 to 05-02-09" xfId="8900"/>
    <cellStyle name="_pgvcl-costal_pgvcl_JND - 5_Weekly Urban PBR CO - 30-01-09 to 05-02-09 2" xfId="8901"/>
    <cellStyle name="_pgvcl-costal_PGVCL-_JND - 5_Weekly Urban PBR CO - 30-01-09 to 05-02-09 2" xfId="8902"/>
    <cellStyle name="_pgvcl-costal_pgvcl_JND - 5_Weekly Urban PBR CO - 30-01-09 to 05-02-09 2 10" xfId="8903"/>
    <cellStyle name="_pgvcl-costal_PGVCL-_JND - 5_Weekly Urban PBR CO - 30-01-09 to 05-02-09 2 10" xfId="8904"/>
    <cellStyle name="_pgvcl-costal_pgvcl_JND - 5_Weekly Urban PBR CO - 30-01-09 to 05-02-09 2 2" xfId="8905"/>
    <cellStyle name="_pgvcl-costal_PGVCL-_JND - 5_Weekly Urban PBR CO - 30-01-09 to 05-02-09 2 2" xfId="8906"/>
    <cellStyle name="_pgvcl-costal_pgvcl_JND - 5_Weekly Urban PBR CO - 30-01-09 to 05-02-09 2 3" xfId="8907"/>
    <cellStyle name="_pgvcl-costal_PGVCL-_JND - 5_Weekly Urban PBR CO - 30-01-09 to 05-02-09 2 3" xfId="8908"/>
    <cellStyle name="_pgvcl-costal_pgvcl_JND - 5_Weekly Urban PBR CO - 30-01-09 to 05-02-09 2 4" xfId="8909"/>
    <cellStyle name="_pgvcl-costal_PGVCL-_JND - 5_Weekly Urban PBR CO - 30-01-09 to 05-02-09 2 4" xfId="8910"/>
    <cellStyle name="_pgvcl-costal_pgvcl_JND - 5_Weekly Urban PBR CO - 30-01-09 to 05-02-09 2 5" xfId="8911"/>
    <cellStyle name="_pgvcl-costal_PGVCL-_JND - 5_Weekly Urban PBR CO - 30-01-09 to 05-02-09 2 5" xfId="8912"/>
    <cellStyle name="_pgvcl-costal_pgvcl_JND - 5_Weekly Urban PBR CO - 30-01-09 to 05-02-09 2 6" xfId="8913"/>
    <cellStyle name="_pgvcl-costal_PGVCL-_JND - 5_Weekly Urban PBR CO - 30-01-09 to 05-02-09 2 6" xfId="8914"/>
    <cellStyle name="_pgvcl-costal_pgvcl_JND - 5_Weekly Urban PBR CO - 30-01-09 to 05-02-09 2 7" xfId="8915"/>
    <cellStyle name="_pgvcl-costal_PGVCL-_JND - 5_Weekly Urban PBR CO - 30-01-09 to 05-02-09 2 7" xfId="8916"/>
    <cellStyle name="_pgvcl-costal_pgvcl_JND - 5_Weekly Urban PBR CO - 30-01-09 to 05-02-09 2 8" xfId="8917"/>
    <cellStyle name="_pgvcl-costal_PGVCL-_JND - 5_Weekly Urban PBR CO - 30-01-09 to 05-02-09 2 8" xfId="8918"/>
    <cellStyle name="_pgvcl-costal_pgvcl_JND - 5_Weekly Urban PBR CO - 30-01-09 to 05-02-09 2 9" xfId="8919"/>
    <cellStyle name="_pgvcl-costal_PGVCL-_JND - 5_Weekly Urban PBR CO - 30-01-09 to 05-02-09 2 9" xfId="8920"/>
    <cellStyle name="_pgvcl-costal_pgvcl_JND - 5_Weekly Urban PBR CO - 30-01-09 to 05-02-09 3" xfId="8921"/>
    <cellStyle name="_pgvcl-costal_PGVCL-_JND - 5_Weekly Urban PBR CO - 30-01-09 to 05-02-09 3" xfId="8922"/>
    <cellStyle name="_pgvcl-costal_pgvcl_JND - 5_Weekly Urban PBR CO - 30-01-09 to 05-02-09 3 10" xfId="8923"/>
    <cellStyle name="_pgvcl-costal_PGVCL-_JND - 5_Weekly Urban PBR CO - 30-01-09 to 05-02-09 3 10" xfId="8924"/>
    <cellStyle name="_pgvcl-costal_pgvcl_JND - 5_Weekly Urban PBR CO - 30-01-09 to 05-02-09 3 2" xfId="8925"/>
    <cellStyle name="_pgvcl-costal_PGVCL-_JND - 5_Weekly Urban PBR CO - 30-01-09 to 05-02-09 3 2" xfId="8926"/>
    <cellStyle name="_pgvcl-costal_pgvcl_JND - 5_Weekly Urban PBR CO - 30-01-09 to 05-02-09 3 3" xfId="8927"/>
    <cellStyle name="_pgvcl-costal_PGVCL-_JND - 5_Weekly Urban PBR CO - 30-01-09 to 05-02-09 3 3" xfId="8928"/>
    <cellStyle name="_pgvcl-costal_pgvcl_JND - 5_Weekly Urban PBR CO - 30-01-09 to 05-02-09 3 4" xfId="8929"/>
    <cellStyle name="_pgvcl-costal_PGVCL-_JND - 5_Weekly Urban PBR CO - 30-01-09 to 05-02-09 3 4" xfId="8930"/>
    <cellStyle name="_pgvcl-costal_pgvcl_JND - 5_Weekly Urban PBR CO - 30-01-09 to 05-02-09 3 5" xfId="8931"/>
    <cellStyle name="_pgvcl-costal_PGVCL-_JND - 5_Weekly Urban PBR CO - 30-01-09 to 05-02-09 3 5" xfId="8932"/>
    <cellStyle name="_pgvcl-costal_pgvcl_JND - 5_Weekly Urban PBR CO - 30-01-09 to 05-02-09 3 6" xfId="8933"/>
    <cellStyle name="_pgvcl-costal_PGVCL-_JND - 5_Weekly Urban PBR CO - 30-01-09 to 05-02-09 3 6" xfId="8934"/>
    <cellStyle name="_pgvcl-costal_pgvcl_JND - 5_Weekly Urban PBR CO - 30-01-09 to 05-02-09 3 7" xfId="8935"/>
    <cellStyle name="_pgvcl-costal_PGVCL-_JND - 5_Weekly Urban PBR CO - 30-01-09 to 05-02-09 3 7" xfId="8936"/>
    <cellStyle name="_pgvcl-costal_pgvcl_JND - 5_Weekly Urban PBR CO - 30-01-09 to 05-02-09 3 8" xfId="8937"/>
    <cellStyle name="_pgvcl-costal_PGVCL-_JND - 5_Weekly Urban PBR CO - 30-01-09 to 05-02-09 3 8" xfId="8938"/>
    <cellStyle name="_pgvcl-costal_pgvcl_JND - 5_Weekly Urban PBR CO - 30-01-09 to 05-02-09 3 9" xfId="8939"/>
    <cellStyle name="_pgvcl-costal_PGVCL-_JND - 5_Weekly Urban PBR CO - 30-01-09 to 05-02-09 3 9" xfId="8940"/>
    <cellStyle name="_pgvcl-costal_pgvcl_JND - 5_Weekly Urban PBR CO - 30-01-09 to 05-02-09 4" xfId="8941"/>
    <cellStyle name="_pgvcl-costal_PGVCL-_JND - 5_Weekly Urban PBR CO - 30-01-09 to 05-02-09 4" xfId="8942"/>
    <cellStyle name="_pgvcl-costal_pgvcl_JND - 5_Weekly Urban PBR CO - 30-01-09 to 05-02-09 4 10" xfId="8943"/>
    <cellStyle name="_pgvcl-costal_PGVCL-_JND - 5_Weekly Urban PBR CO - 30-01-09 to 05-02-09 4 10" xfId="8944"/>
    <cellStyle name="_pgvcl-costal_pgvcl_JND - 5_Weekly Urban PBR CO - 30-01-09 to 05-02-09 4 2" xfId="8945"/>
    <cellStyle name="_pgvcl-costal_PGVCL-_JND - 5_Weekly Urban PBR CO - 30-01-09 to 05-02-09 4 2" xfId="8946"/>
    <cellStyle name="_pgvcl-costal_pgvcl_JND - 5_Weekly Urban PBR CO - 30-01-09 to 05-02-09 4 3" xfId="8947"/>
    <cellStyle name="_pgvcl-costal_PGVCL-_JND - 5_Weekly Urban PBR CO - 30-01-09 to 05-02-09 4 3" xfId="8948"/>
    <cellStyle name="_pgvcl-costal_pgvcl_JND - 5_Weekly Urban PBR CO - 30-01-09 to 05-02-09 4 4" xfId="8949"/>
    <cellStyle name="_pgvcl-costal_PGVCL-_JND - 5_Weekly Urban PBR CO - 30-01-09 to 05-02-09 4 4" xfId="8950"/>
    <cellStyle name="_pgvcl-costal_pgvcl_JND - 5_Weekly Urban PBR CO - 30-01-09 to 05-02-09 4 5" xfId="8951"/>
    <cellStyle name="_pgvcl-costal_PGVCL-_JND - 5_Weekly Urban PBR CO - 30-01-09 to 05-02-09 4 5" xfId="8952"/>
    <cellStyle name="_pgvcl-costal_pgvcl_JND - 5_Weekly Urban PBR CO - 30-01-09 to 05-02-09 4 6" xfId="8953"/>
    <cellStyle name="_pgvcl-costal_PGVCL-_JND - 5_Weekly Urban PBR CO - 30-01-09 to 05-02-09 4 6" xfId="8954"/>
    <cellStyle name="_pgvcl-costal_pgvcl_JND - 5_Weekly Urban PBR CO - 30-01-09 to 05-02-09 4 7" xfId="8955"/>
    <cellStyle name="_pgvcl-costal_PGVCL-_JND - 5_Weekly Urban PBR CO - 30-01-09 to 05-02-09 4 7" xfId="8956"/>
    <cellStyle name="_pgvcl-costal_pgvcl_JND - 5_Weekly Urban PBR CO - 30-01-09 to 05-02-09 4 8" xfId="8957"/>
    <cellStyle name="_pgvcl-costal_PGVCL-_JND - 5_Weekly Urban PBR CO - 30-01-09 to 05-02-09 4 8" xfId="8958"/>
    <cellStyle name="_pgvcl-costal_pgvcl_JND - 5_Weekly Urban PBR CO - 30-01-09 to 05-02-09 4 9" xfId="8959"/>
    <cellStyle name="_pgvcl-costal_PGVCL-_JND - 5_Weekly Urban PBR CO - 30-01-09 to 05-02-09 4 9" xfId="8960"/>
    <cellStyle name="_pgvcl-costal_pgvcl_JND - 5_Weekly Urban PBR CO - 30-01-09 to 05-02-09 5" xfId="8961"/>
    <cellStyle name="_pgvcl-costal_PGVCL-_JND - 5_Weekly Urban PBR CO - 30-01-09 to 05-02-09 5" xfId="8962"/>
    <cellStyle name="_pgvcl-costal_pgvcl_JND - 5_Weekly Urban PBR CO - 30-01-09 to 05-02-09 5 10" xfId="8963"/>
    <cellStyle name="_pgvcl-costal_PGVCL-_JND - 5_Weekly Urban PBR CO - 30-01-09 to 05-02-09 5 10" xfId="8964"/>
    <cellStyle name="_pgvcl-costal_pgvcl_JND - 5_Weekly Urban PBR CO - 30-01-09 to 05-02-09 5 2" xfId="8965"/>
    <cellStyle name="_pgvcl-costal_PGVCL-_JND - 5_Weekly Urban PBR CO - 30-01-09 to 05-02-09 5 2" xfId="8966"/>
    <cellStyle name="_pgvcl-costal_pgvcl_JND - 5_Weekly Urban PBR CO - 30-01-09 to 05-02-09 5 3" xfId="8967"/>
    <cellStyle name="_pgvcl-costal_PGVCL-_JND - 5_Weekly Urban PBR CO - 30-01-09 to 05-02-09 5 3" xfId="8968"/>
    <cellStyle name="_pgvcl-costal_pgvcl_JND - 5_Weekly Urban PBR CO - 30-01-09 to 05-02-09 5 4" xfId="8969"/>
    <cellStyle name="_pgvcl-costal_PGVCL-_JND - 5_Weekly Urban PBR CO - 30-01-09 to 05-02-09 5 4" xfId="8970"/>
    <cellStyle name="_pgvcl-costal_pgvcl_JND - 5_Weekly Urban PBR CO - 30-01-09 to 05-02-09 5 5" xfId="8971"/>
    <cellStyle name="_pgvcl-costal_PGVCL-_JND - 5_Weekly Urban PBR CO - 30-01-09 to 05-02-09 5 5" xfId="8972"/>
    <cellStyle name="_pgvcl-costal_pgvcl_JND - 5_Weekly Urban PBR CO - 30-01-09 to 05-02-09 5 6" xfId="8973"/>
    <cellStyle name="_pgvcl-costal_PGVCL-_JND - 5_Weekly Urban PBR CO - 30-01-09 to 05-02-09 5 6" xfId="8974"/>
    <cellStyle name="_pgvcl-costal_pgvcl_JND - 5_Weekly Urban PBR CO - 30-01-09 to 05-02-09 5 7" xfId="8975"/>
    <cellStyle name="_pgvcl-costal_PGVCL-_JND - 5_Weekly Urban PBR CO - 30-01-09 to 05-02-09 5 7" xfId="8976"/>
    <cellStyle name="_pgvcl-costal_pgvcl_JND - 5_Weekly Urban PBR CO - 30-01-09 to 05-02-09 5 8" xfId="8977"/>
    <cellStyle name="_pgvcl-costal_PGVCL-_JND - 5_Weekly Urban PBR CO - 30-01-09 to 05-02-09 5 8" xfId="8978"/>
    <cellStyle name="_pgvcl-costal_pgvcl_JND - 5_Weekly Urban PBR CO - 30-01-09 to 05-02-09 5 9" xfId="8979"/>
    <cellStyle name="_pgvcl-costal_PGVCL-_JND - 5_Weekly Urban PBR CO - 30-01-09 to 05-02-09 5 9" xfId="8980"/>
    <cellStyle name="_pgvcl-costal_pgvcl_JND - 5_Weekly Urban PBR CO - 30-01-09 to 05-02-09 6" xfId="8981"/>
    <cellStyle name="_pgvcl-costal_PGVCL-_JND - 5_Weekly Urban PBR CO - 30-01-09 to 05-02-09 6" xfId="8982"/>
    <cellStyle name="_pgvcl-costal_pgvcl_JND - 5_Weekly Urban PBR CO - 30-01-09 to 05-02-09 6 10" xfId="8983"/>
    <cellStyle name="_pgvcl-costal_PGVCL-_JND - 5_Weekly Urban PBR CO - 30-01-09 to 05-02-09 6 10" xfId="8984"/>
    <cellStyle name="_pgvcl-costal_pgvcl_JND - 5_Weekly Urban PBR CO - 30-01-09 to 05-02-09 6 2" xfId="8985"/>
    <cellStyle name="_pgvcl-costal_PGVCL-_JND - 5_Weekly Urban PBR CO - 30-01-09 to 05-02-09 6 2" xfId="8986"/>
    <cellStyle name="_pgvcl-costal_pgvcl_JND - 5_Weekly Urban PBR CO - 30-01-09 to 05-02-09 6 3" xfId="8987"/>
    <cellStyle name="_pgvcl-costal_PGVCL-_JND - 5_Weekly Urban PBR CO - 30-01-09 to 05-02-09 6 3" xfId="8988"/>
    <cellStyle name="_pgvcl-costal_pgvcl_JND - 5_Weekly Urban PBR CO - 30-01-09 to 05-02-09 6 4" xfId="8989"/>
    <cellStyle name="_pgvcl-costal_PGVCL-_JND - 5_Weekly Urban PBR CO - 30-01-09 to 05-02-09 6 4" xfId="8990"/>
    <cellStyle name="_pgvcl-costal_pgvcl_JND - 5_Weekly Urban PBR CO - 30-01-09 to 05-02-09 6 5" xfId="8991"/>
    <cellStyle name="_pgvcl-costal_PGVCL-_JND - 5_Weekly Urban PBR CO - 30-01-09 to 05-02-09 6 5" xfId="8992"/>
    <cellStyle name="_pgvcl-costal_pgvcl_JND - 5_Weekly Urban PBR CO - 30-01-09 to 05-02-09 6 6" xfId="8993"/>
    <cellStyle name="_pgvcl-costal_PGVCL-_JND - 5_Weekly Urban PBR CO - 30-01-09 to 05-02-09 6 6" xfId="8994"/>
    <cellStyle name="_pgvcl-costal_pgvcl_JND - 5_Weekly Urban PBR CO - 30-01-09 to 05-02-09 6 7" xfId="8995"/>
    <cellStyle name="_pgvcl-costal_PGVCL-_JND - 5_Weekly Urban PBR CO - 30-01-09 to 05-02-09 6 7" xfId="8996"/>
    <cellStyle name="_pgvcl-costal_pgvcl_JND - 5_Weekly Urban PBR CO - 30-01-09 to 05-02-09 6 8" xfId="8997"/>
    <cellStyle name="_pgvcl-costal_PGVCL-_JND - 5_Weekly Urban PBR CO - 30-01-09 to 05-02-09 6 8" xfId="8998"/>
    <cellStyle name="_pgvcl-costal_pgvcl_JND - 5_Weekly Urban PBR CO - 30-01-09 to 05-02-09 6 9" xfId="8999"/>
    <cellStyle name="_pgvcl-costal_PGVCL-_JND - 5_Weekly Urban PBR CO - 30-01-09 to 05-02-09 6 9" xfId="9000"/>
    <cellStyle name="_pgvcl-costal_pgvcl_JND - 5_Weekly Urban PBR CO - 30-01-09 to 05-02-09 7" xfId="9001"/>
    <cellStyle name="_pgvcl-costal_PGVCL-_JND - 5_Weekly Urban PBR CO - 30-01-09 to 05-02-09 7" xfId="9002"/>
    <cellStyle name="_pgvcl-costal_pgvcl_JND - 5_Weekly Urban PBR CO - 30-01-09 to 05-02-09 7 10" xfId="9003"/>
    <cellStyle name="_pgvcl-costal_PGVCL-_JND - 5_Weekly Urban PBR CO - 30-01-09 to 05-02-09 7 10" xfId="9004"/>
    <cellStyle name="_pgvcl-costal_pgvcl_JND - 5_Weekly Urban PBR CO - 30-01-09 to 05-02-09 7 2" xfId="9005"/>
    <cellStyle name="_pgvcl-costal_PGVCL-_JND - 5_Weekly Urban PBR CO - 30-01-09 to 05-02-09 7 2" xfId="9006"/>
    <cellStyle name="_pgvcl-costal_pgvcl_JND - 5_Weekly Urban PBR CO - 30-01-09 to 05-02-09 7 3" xfId="9007"/>
    <cellStyle name="_pgvcl-costal_PGVCL-_JND - 5_Weekly Urban PBR CO - 30-01-09 to 05-02-09 7 3" xfId="9008"/>
    <cellStyle name="_pgvcl-costal_pgvcl_JND - 5_Weekly Urban PBR CO - 30-01-09 to 05-02-09 7 4" xfId="9009"/>
    <cellStyle name="_pgvcl-costal_PGVCL-_JND - 5_Weekly Urban PBR CO - 30-01-09 to 05-02-09 7 4" xfId="9010"/>
    <cellStyle name="_pgvcl-costal_pgvcl_JND - 5_Weekly Urban PBR CO - 30-01-09 to 05-02-09 7 5" xfId="9011"/>
    <cellStyle name="_pgvcl-costal_PGVCL-_JND - 5_Weekly Urban PBR CO - 30-01-09 to 05-02-09 7 5" xfId="9012"/>
    <cellStyle name="_pgvcl-costal_pgvcl_JND - 5_Weekly Urban PBR CO - 30-01-09 to 05-02-09 7 6" xfId="9013"/>
    <cellStyle name="_pgvcl-costal_PGVCL-_JND - 5_Weekly Urban PBR CO - 30-01-09 to 05-02-09 7 6" xfId="9014"/>
    <cellStyle name="_pgvcl-costal_pgvcl_JND - 5_Weekly Urban PBR CO - 30-01-09 to 05-02-09 7 7" xfId="9015"/>
    <cellStyle name="_pgvcl-costal_PGVCL-_JND - 5_Weekly Urban PBR CO - 30-01-09 to 05-02-09 7 7" xfId="9016"/>
    <cellStyle name="_pgvcl-costal_pgvcl_JND - 5_Weekly Urban PBR CO - 30-01-09 to 05-02-09 7 8" xfId="9017"/>
    <cellStyle name="_pgvcl-costal_PGVCL-_JND - 5_Weekly Urban PBR CO - 30-01-09 to 05-02-09 7 8" xfId="9018"/>
    <cellStyle name="_pgvcl-costal_pgvcl_JND - 5_Weekly Urban PBR CO - 30-01-09 to 05-02-09 7 9" xfId="9019"/>
    <cellStyle name="_pgvcl-costal_PGVCL-_JND - 5_Weekly Urban PBR CO - 30-01-09 to 05-02-09 7 9" xfId="9020"/>
    <cellStyle name="_pgvcl-costal_pgvcl_JND - 5_Weekly Urban PBR CO - 30-01-09 to 05-02-09 8" xfId="9021"/>
    <cellStyle name="_pgvcl-costal_PGVCL-_JND - 5_Weekly Urban PBR CO - 30-01-09 to 05-02-09 8" xfId="9022"/>
    <cellStyle name="_pgvcl-costal_pgvcl_JND - 5_Weekly Urban PBR CO - 9-1-09 to 15.01.09" xfId="9023"/>
    <cellStyle name="_pgvcl-costal_PGVCL-_JND - 5_Weekly Urban PBR CO - 9-1-09 to 15.01.09" xfId="9024"/>
    <cellStyle name="_pgvcl-costal_pgvcl_JND - 5_Weekly Urban PBR CO - 9-1-09 to 15.01.09 2" xfId="9025"/>
    <cellStyle name="_pgvcl-costal_PGVCL-_JND - 5_Weekly Urban PBR CO - 9-1-09 to 15.01.09 2" xfId="9026"/>
    <cellStyle name="_pgvcl-costal_pgvcl_JND - 5_Weekly Urban PBR CO - 9-1-09 to 15.01.09 2 10" xfId="9027"/>
    <cellStyle name="_pgvcl-costal_PGVCL-_JND - 5_Weekly Urban PBR CO - 9-1-09 to 15.01.09 2 10" xfId="9028"/>
    <cellStyle name="_pgvcl-costal_pgvcl_JND - 5_Weekly Urban PBR CO - 9-1-09 to 15.01.09 2 2" xfId="9029"/>
    <cellStyle name="_pgvcl-costal_PGVCL-_JND - 5_Weekly Urban PBR CO - 9-1-09 to 15.01.09 2 2" xfId="9030"/>
    <cellStyle name="_pgvcl-costal_pgvcl_JND - 5_Weekly Urban PBR CO - 9-1-09 to 15.01.09 2 3" xfId="9031"/>
    <cellStyle name="_pgvcl-costal_PGVCL-_JND - 5_Weekly Urban PBR CO - 9-1-09 to 15.01.09 2 3" xfId="9032"/>
    <cellStyle name="_pgvcl-costal_pgvcl_JND - 5_Weekly Urban PBR CO - 9-1-09 to 15.01.09 2 4" xfId="9033"/>
    <cellStyle name="_pgvcl-costal_PGVCL-_JND - 5_Weekly Urban PBR CO - 9-1-09 to 15.01.09 2 4" xfId="9034"/>
    <cellStyle name="_pgvcl-costal_pgvcl_JND - 5_Weekly Urban PBR CO - 9-1-09 to 15.01.09 2 5" xfId="9035"/>
    <cellStyle name="_pgvcl-costal_PGVCL-_JND - 5_Weekly Urban PBR CO - 9-1-09 to 15.01.09 2 5" xfId="9036"/>
    <cellStyle name="_pgvcl-costal_pgvcl_JND - 5_Weekly Urban PBR CO - 9-1-09 to 15.01.09 2 6" xfId="9037"/>
    <cellStyle name="_pgvcl-costal_PGVCL-_JND - 5_Weekly Urban PBR CO - 9-1-09 to 15.01.09 2 6" xfId="9038"/>
    <cellStyle name="_pgvcl-costal_pgvcl_JND - 5_Weekly Urban PBR CO - 9-1-09 to 15.01.09 2 7" xfId="9039"/>
    <cellStyle name="_pgvcl-costal_PGVCL-_JND - 5_Weekly Urban PBR CO - 9-1-09 to 15.01.09 2 7" xfId="9040"/>
    <cellStyle name="_pgvcl-costal_pgvcl_JND - 5_Weekly Urban PBR CO - 9-1-09 to 15.01.09 2 8" xfId="9041"/>
    <cellStyle name="_pgvcl-costal_PGVCL-_JND - 5_Weekly Urban PBR CO - 9-1-09 to 15.01.09 2 8" xfId="9042"/>
    <cellStyle name="_pgvcl-costal_pgvcl_JND - 5_Weekly Urban PBR CO - 9-1-09 to 15.01.09 2 9" xfId="9043"/>
    <cellStyle name="_pgvcl-costal_PGVCL-_JND - 5_Weekly Urban PBR CO - 9-1-09 to 15.01.09 2 9" xfId="9044"/>
    <cellStyle name="_pgvcl-costal_pgvcl_JND - 5_Weekly Urban PBR CO - 9-1-09 to 15.01.09 3" xfId="9045"/>
    <cellStyle name="_pgvcl-costal_PGVCL-_JND - 5_Weekly Urban PBR CO - 9-1-09 to 15.01.09 3" xfId="9046"/>
    <cellStyle name="_pgvcl-costal_pgvcl_JND - 5_Weekly Urban PBR CO - 9-1-09 to 15.01.09 3 10" xfId="9047"/>
    <cellStyle name="_pgvcl-costal_PGVCL-_JND - 5_Weekly Urban PBR CO - 9-1-09 to 15.01.09 3 10" xfId="9048"/>
    <cellStyle name="_pgvcl-costal_pgvcl_JND - 5_Weekly Urban PBR CO - 9-1-09 to 15.01.09 3 2" xfId="9049"/>
    <cellStyle name="_pgvcl-costal_PGVCL-_JND - 5_Weekly Urban PBR CO - 9-1-09 to 15.01.09 3 2" xfId="9050"/>
    <cellStyle name="_pgvcl-costal_pgvcl_JND - 5_Weekly Urban PBR CO - 9-1-09 to 15.01.09 3 3" xfId="9051"/>
    <cellStyle name="_pgvcl-costal_PGVCL-_JND - 5_Weekly Urban PBR CO - 9-1-09 to 15.01.09 3 3" xfId="9052"/>
    <cellStyle name="_pgvcl-costal_pgvcl_JND - 5_Weekly Urban PBR CO - 9-1-09 to 15.01.09 3 4" xfId="9053"/>
    <cellStyle name="_pgvcl-costal_PGVCL-_JND - 5_Weekly Urban PBR CO - 9-1-09 to 15.01.09 3 4" xfId="9054"/>
    <cellStyle name="_pgvcl-costal_pgvcl_JND - 5_Weekly Urban PBR CO - 9-1-09 to 15.01.09 3 5" xfId="9055"/>
    <cellStyle name="_pgvcl-costal_PGVCL-_JND - 5_Weekly Urban PBR CO - 9-1-09 to 15.01.09 3 5" xfId="9056"/>
    <cellStyle name="_pgvcl-costal_pgvcl_JND - 5_Weekly Urban PBR CO - 9-1-09 to 15.01.09 3 6" xfId="9057"/>
    <cellStyle name="_pgvcl-costal_PGVCL-_JND - 5_Weekly Urban PBR CO - 9-1-09 to 15.01.09 3 6" xfId="9058"/>
    <cellStyle name="_pgvcl-costal_pgvcl_JND - 5_Weekly Urban PBR CO - 9-1-09 to 15.01.09 3 7" xfId="9059"/>
    <cellStyle name="_pgvcl-costal_PGVCL-_JND - 5_Weekly Urban PBR CO - 9-1-09 to 15.01.09 3 7" xfId="9060"/>
    <cellStyle name="_pgvcl-costal_pgvcl_JND - 5_Weekly Urban PBR CO - 9-1-09 to 15.01.09 3 8" xfId="9061"/>
    <cellStyle name="_pgvcl-costal_PGVCL-_JND - 5_Weekly Urban PBR CO - 9-1-09 to 15.01.09 3 8" xfId="9062"/>
    <cellStyle name="_pgvcl-costal_pgvcl_JND - 5_Weekly Urban PBR CO - 9-1-09 to 15.01.09 3 9" xfId="9063"/>
    <cellStyle name="_pgvcl-costal_PGVCL-_JND - 5_Weekly Urban PBR CO - 9-1-09 to 15.01.09 3 9" xfId="9064"/>
    <cellStyle name="_pgvcl-costal_pgvcl_JND - 5_Weekly Urban PBR CO - 9-1-09 to 15.01.09 4" xfId="9065"/>
    <cellStyle name="_pgvcl-costal_PGVCL-_JND - 5_Weekly Urban PBR CO - 9-1-09 to 15.01.09 4" xfId="9066"/>
    <cellStyle name="_pgvcl-costal_pgvcl_JND - 5_Weekly Urban PBR CO - 9-1-09 to 15.01.09 4 10" xfId="9067"/>
    <cellStyle name="_pgvcl-costal_PGVCL-_JND - 5_Weekly Urban PBR CO - 9-1-09 to 15.01.09 4 10" xfId="9068"/>
    <cellStyle name="_pgvcl-costal_pgvcl_JND - 5_Weekly Urban PBR CO - 9-1-09 to 15.01.09 4 2" xfId="9069"/>
    <cellStyle name="_pgvcl-costal_PGVCL-_JND - 5_Weekly Urban PBR CO - 9-1-09 to 15.01.09 4 2" xfId="9070"/>
    <cellStyle name="_pgvcl-costal_pgvcl_JND - 5_Weekly Urban PBR CO - 9-1-09 to 15.01.09 4 3" xfId="9071"/>
    <cellStyle name="_pgvcl-costal_PGVCL-_JND - 5_Weekly Urban PBR CO - 9-1-09 to 15.01.09 4 3" xfId="9072"/>
    <cellStyle name="_pgvcl-costal_pgvcl_JND - 5_Weekly Urban PBR CO - 9-1-09 to 15.01.09 4 4" xfId="9073"/>
    <cellStyle name="_pgvcl-costal_PGVCL-_JND - 5_Weekly Urban PBR CO - 9-1-09 to 15.01.09 4 4" xfId="9074"/>
    <cellStyle name="_pgvcl-costal_pgvcl_JND - 5_Weekly Urban PBR CO - 9-1-09 to 15.01.09 4 5" xfId="9075"/>
    <cellStyle name="_pgvcl-costal_PGVCL-_JND - 5_Weekly Urban PBR CO - 9-1-09 to 15.01.09 4 5" xfId="9076"/>
    <cellStyle name="_pgvcl-costal_pgvcl_JND - 5_Weekly Urban PBR CO - 9-1-09 to 15.01.09 4 6" xfId="9077"/>
    <cellStyle name="_pgvcl-costal_PGVCL-_JND - 5_Weekly Urban PBR CO - 9-1-09 to 15.01.09 4 6" xfId="9078"/>
    <cellStyle name="_pgvcl-costal_pgvcl_JND - 5_Weekly Urban PBR CO - 9-1-09 to 15.01.09 4 7" xfId="9079"/>
    <cellStyle name="_pgvcl-costal_PGVCL-_JND - 5_Weekly Urban PBR CO - 9-1-09 to 15.01.09 4 7" xfId="9080"/>
    <cellStyle name="_pgvcl-costal_pgvcl_JND - 5_Weekly Urban PBR CO - 9-1-09 to 15.01.09 4 8" xfId="9081"/>
    <cellStyle name="_pgvcl-costal_PGVCL-_JND - 5_Weekly Urban PBR CO - 9-1-09 to 15.01.09 4 8" xfId="9082"/>
    <cellStyle name="_pgvcl-costal_pgvcl_JND - 5_Weekly Urban PBR CO - 9-1-09 to 15.01.09 4 9" xfId="9083"/>
    <cellStyle name="_pgvcl-costal_PGVCL-_JND - 5_Weekly Urban PBR CO - 9-1-09 to 15.01.09 4 9" xfId="9084"/>
    <cellStyle name="_pgvcl-costal_pgvcl_JND - 5_Weekly Urban PBR CO - 9-1-09 to 15.01.09 5" xfId="9085"/>
    <cellStyle name="_pgvcl-costal_PGVCL-_JND - 5_Weekly Urban PBR CO - 9-1-09 to 15.01.09 5" xfId="9086"/>
    <cellStyle name="_pgvcl-costal_pgvcl_JND - 5_Weekly Urban PBR CO - 9-1-09 to 15.01.09 5 10" xfId="9087"/>
    <cellStyle name="_pgvcl-costal_PGVCL-_JND - 5_Weekly Urban PBR CO - 9-1-09 to 15.01.09 5 10" xfId="9088"/>
    <cellStyle name="_pgvcl-costal_pgvcl_JND - 5_Weekly Urban PBR CO - 9-1-09 to 15.01.09 5 2" xfId="9089"/>
    <cellStyle name="_pgvcl-costal_PGVCL-_JND - 5_Weekly Urban PBR CO - 9-1-09 to 15.01.09 5 2" xfId="9090"/>
    <cellStyle name="_pgvcl-costal_pgvcl_JND - 5_Weekly Urban PBR CO - 9-1-09 to 15.01.09 5 3" xfId="9091"/>
    <cellStyle name="_pgvcl-costal_PGVCL-_JND - 5_Weekly Urban PBR CO - 9-1-09 to 15.01.09 5 3" xfId="9092"/>
    <cellStyle name="_pgvcl-costal_pgvcl_JND - 5_Weekly Urban PBR CO - 9-1-09 to 15.01.09 5 4" xfId="9093"/>
    <cellStyle name="_pgvcl-costal_PGVCL-_JND - 5_Weekly Urban PBR CO - 9-1-09 to 15.01.09 5 4" xfId="9094"/>
    <cellStyle name="_pgvcl-costal_pgvcl_JND - 5_Weekly Urban PBR CO - 9-1-09 to 15.01.09 5 5" xfId="9095"/>
    <cellStyle name="_pgvcl-costal_PGVCL-_JND - 5_Weekly Urban PBR CO - 9-1-09 to 15.01.09 5 5" xfId="9096"/>
    <cellStyle name="_pgvcl-costal_pgvcl_JND - 5_Weekly Urban PBR CO - 9-1-09 to 15.01.09 5 6" xfId="9097"/>
    <cellStyle name="_pgvcl-costal_PGVCL-_JND - 5_Weekly Urban PBR CO - 9-1-09 to 15.01.09 5 6" xfId="9098"/>
    <cellStyle name="_pgvcl-costal_pgvcl_JND - 5_Weekly Urban PBR CO - 9-1-09 to 15.01.09 5 7" xfId="9099"/>
    <cellStyle name="_pgvcl-costal_PGVCL-_JND - 5_Weekly Urban PBR CO - 9-1-09 to 15.01.09 5 7" xfId="9100"/>
    <cellStyle name="_pgvcl-costal_pgvcl_JND - 5_Weekly Urban PBR CO - 9-1-09 to 15.01.09 5 8" xfId="9101"/>
    <cellStyle name="_pgvcl-costal_PGVCL-_JND - 5_Weekly Urban PBR CO - 9-1-09 to 15.01.09 5 8" xfId="9102"/>
    <cellStyle name="_pgvcl-costal_pgvcl_JND - 5_Weekly Urban PBR CO - 9-1-09 to 15.01.09 5 9" xfId="9103"/>
    <cellStyle name="_pgvcl-costal_PGVCL-_JND - 5_Weekly Urban PBR CO - 9-1-09 to 15.01.09 5 9" xfId="9104"/>
    <cellStyle name="_pgvcl-costal_pgvcl_JND - 5_Weekly Urban PBR CO - 9-1-09 to 15.01.09 6" xfId="9105"/>
    <cellStyle name="_pgvcl-costal_PGVCL-_JND - 5_Weekly Urban PBR CO - 9-1-09 to 15.01.09 6" xfId="9106"/>
    <cellStyle name="_pgvcl-costal_pgvcl_JND - 5_Weekly Urban PBR CO - 9-1-09 to 15.01.09 6 10" xfId="9107"/>
    <cellStyle name="_pgvcl-costal_PGVCL-_JND - 5_Weekly Urban PBR CO - 9-1-09 to 15.01.09 6 10" xfId="9108"/>
    <cellStyle name="_pgvcl-costal_pgvcl_JND - 5_Weekly Urban PBR CO - 9-1-09 to 15.01.09 6 2" xfId="9109"/>
    <cellStyle name="_pgvcl-costal_PGVCL-_JND - 5_Weekly Urban PBR CO - 9-1-09 to 15.01.09 6 2" xfId="9110"/>
    <cellStyle name="_pgvcl-costal_pgvcl_JND - 5_Weekly Urban PBR CO - 9-1-09 to 15.01.09 6 3" xfId="9111"/>
    <cellStyle name="_pgvcl-costal_PGVCL-_JND - 5_Weekly Urban PBR CO - 9-1-09 to 15.01.09 6 3" xfId="9112"/>
    <cellStyle name="_pgvcl-costal_pgvcl_JND - 5_Weekly Urban PBR CO - 9-1-09 to 15.01.09 6 4" xfId="9113"/>
    <cellStyle name="_pgvcl-costal_PGVCL-_JND - 5_Weekly Urban PBR CO - 9-1-09 to 15.01.09 6 4" xfId="9114"/>
    <cellStyle name="_pgvcl-costal_pgvcl_JND - 5_Weekly Urban PBR CO - 9-1-09 to 15.01.09 6 5" xfId="9115"/>
    <cellStyle name="_pgvcl-costal_PGVCL-_JND - 5_Weekly Urban PBR CO - 9-1-09 to 15.01.09 6 5" xfId="9116"/>
    <cellStyle name="_pgvcl-costal_pgvcl_JND - 5_Weekly Urban PBR CO - 9-1-09 to 15.01.09 6 6" xfId="9117"/>
    <cellStyle name="_pgvcl-costal_PGVCL-_JND - 5_Weekly Urban PBR CO - 9-1-09 to 15.01.09 6 6" xfId="9118"/>
    <cellStyle name="_pgvcl-costal_pgvcl_JND - 5_Weekly Urban PBR CO - 9-1-09 to 15.01.09 6 7" xfId="9119"/>
    <cellStyle name="_pgvcl-costal_PGVCL-_JND - 5_Weekly Urban PBR CO - 9-1-09 to 15.01.09 6 7" xfId="9120"/>
    <cellStyle name="_pgvcl-costal_pgvcl_JND - 5_Weekly Urban PBR CO - 9-1-09 to 15.01.09 6 8" xfId="9121"/>
    <cellStyle name="_pgvcl-costal_PGVCL-_JND - 5_Weekly Urban PBR CO - 9-1-09 to 15.01.09 6 8" xfId="9122"/>
    <cellStyle name="_pgvcl-costal_pgvcl_JND - 5_Weekly Urban PBR CO - 9-1-09 to 15.01.09 6 9" xfId="9123"/>
    <cellStyle name="_pgvcl-costal_PGVCL-_JND - 5_Weekly Urban PBR CO - 9-1-09 to 15.01.09 6 9" xfId="9124"/>
    <cellStyle name="_pgvcl-costal_pgvcl_JND - 5_Weekly Urban PBR CO - 9-1-09 to 15.01.09 7" xfId="9125"/>
    <cellStyle name="_pgvcl-costal_PGVCL-_JND - 5_Weekly Urban PBR CO - 9-1-09 to 15.01.09 7" xfId="9126"/>
    <cellStyle name="_pgvcl-costal_pgvcl_JND - 5_Weekly Urban PBR CO - 9-1-09 to 15.01.09 7 10" xfId="9127"/>
    <cellStyle name="_pgvcl-costal_PGVCL-_JND - 5_Weekly Urban PBR CO - 9-1-09 to 15.01.09 7 10" xfId="9128"/>
    <cellStyle name="_pgvcl-costal_pgvcl_JND - 5_Weekly Urban PBR CO - 9-1-09 to 15.01.09 7 2" xfId="9129"/>
    <cellStyle name="_pgvcl-costal_PGVCL-_JND - 5_Weekly Urban PBR CO - 9-1-09 to 15.01.09 7 2" xfId="9130"/>
    <cellStyle name="_pgvcl-costal_pgvcl_JND - 5_Weekly Urban PBR CO - 9-1-09 to 15.01.09 7 3" xfId="9131"/>
    <cellStyle name="_pgvcl-costal_PGVCL-_JND - 5_Weekly Urban PBR CO - 9-1-09 to 15.01.09 7 3" xfId="9132"/>
    <cellStyle name="_pgvcl-costal_pgvcl_JND - 5_Weekly Urban PBR CO - 9-1-09 to 15.01.09 7 4" xfId="9133"/>
    <cellStyle name="_pgvcl-costal_PGVCL-_JND - 5_Weekly Urban PBR CO - 9-1-09 to 15.01.09 7 4" xfId="9134"/>
    <cellStyle name="_pgvcl-costal_pgvcl_JND - 5_Weekly Urban PBR CO - 9-1-09 to 15.01.09 7 5" xfId="9135"/>
    <cellStyle name="_pgvcl-costal_PGVCL-_JND - 5_Weekly Urban PBR CO - 9-1-09 to 15.01.09 7 5" xfId="9136"/>
    <cellStyle name="_pgvcl-costal_pgvcl_JND - 5_Weekly Urban PBR CO - 9-1-09 to 15.01.09 7 6" xfId="9137"/>
    <cellStyle name="_pgvcl-costal_PGVCL-_JND - 5_Weekly Urban PBR CO - 9-1-09 to 15.01.09 7 6" xfId="9138"/>
    <cellStyle name="_pgvcl-costal_pgvcl_JND - 5_Weekly Urban PBR CO - 9-1-09 to 15.01.09 7 7" xfId="9139"/>
    <cellStyle name="_pgvcl-costal_PGVCL-_JND - 5_Weekly Urban PBR CO - 9-1-09 to 15.01.09 7 7" xfId="9140"/>
    <cellStyle name="_pgvcl-costal_pgvcl_JND - 5_Weekly Urban PBR CO - 9-1-09 to 15.01.09 7 8" xfId="9141"/>
    <cellStyle name="_pgvcl-costal_PGVCL-_JND - 5_Weekly Urban PBR CO - 9-1-09 to 15.01.09 7 8" xfId="9142"/>
    <cellStyle name="_pgvcl-costal_pgvcl_JND - 5_Weekly Urban PBR CO - 9-1-09 to 15.01.09 7 9" xfId="9143"/>
    <cellStyle name="_pgvcl-costal_PGVCL-_JND - 5_Weekly Urban PBR CO - 9-1-09 to 15.01.09 7 9" xfId="9144"/>
    <cellStyle name="_pgvcl-costal_pgvcl_JND - 5_Weekly Urban PBR CO - 9-1-09 to 15.01.09 8" xfId="9145"/>
    <cellStyle name="_pgvcl-costal_PGVCL-_JND - 5_Weekly Urban PBR CO - 9-1-09 to 15.01.09 8" xfId="9146"/>
    <cellStyle name="_pgvcl-costal_pgvcl_JND - 5_Weekly Urban PBR CO 01-05-09 to 07-05-09" xfId="9147"/>
    <cellStyle name="_pgvcl-costal_PGVCL-_JND - 5_Weekly Urban PBR CO 01-05-09 to 07-05-09" xfId="9148"/>
    <cellStyle name="_pgvcl-costal_pgvcl_JND - 5_Weekly Urban PBR CO 01-05-09 to 07-05-09 2" xfId="9149"/>
    <cellStyle name="_pgvcl-costal_PGVCL-_JND - 5_Weekly Urban PBR CO 01-05-09 to 07-05-09 2" xfId="9150"/>
    <cellStyle name="_pgvcl-costal_pgvcl_JND - 5_Weekly Urban PBR CO 01-05-09 to 07-05-09 2 10" xfId="9151"/>
    <cellStyle name="_pgvcl-costal_PGVCL-_JND - 5_Weekly Urban PBR CO 01-05-09 to 07-05-09 2 10" xfId="9152"/>
    <cellStyle name="_pgvcl-costal_pgvcl_JND - 5_Weekly Urban PBR CO 01-05-09 to 07-05-09 2 2" xfId="9153"/>
    <cellStyle name="_pgvcl-costal_PGVCL-_JND - 5_Weekly Urban PBR CO 01-05-09 to 07-05-09 2 2" xfId="9154"/>
    <cellStyle name="_pgvcl-costal_pgvcl_JND - 5_Weekly Urban PBR CO 01-05-09 to 07-05-09 2 3" xfId="9155"/>
    <cellStyle name="_pgvcl-costal_PGVCL-_JND - 5_Weekly Urban PBR CO 01-05-09 to 07-05-09 2 3" xfId="9156"/>
    <cellStyle name="_pgvcl-costal_pgvcl_JND - 5_Weekly Urban PBR CO 01-05-09 to 07-05-09 2 4" xfId="9157"/>
    <cellStyle name="_pgvcl-costal_PGVCL-_JND - 5_Weekly Urban PBR CO 01-05-09 to 07-05-09 2 4" xfId="9158"/>
    <cellStyle name="_pgvcl-costal_pgvcl_JND - 5_Weekly Urban PBR CO 01-05-09 to 07-05-09 2 5" xfId="9159"/>
    <cellStyle name="_pgvcl-costal_PGVCL-_JND - 5_Weekly Urban PBR CO 01-05-09 to 07-05-09 2 5" xfId="9160"/>
    <cellStyle name="_pgvcl-costal_pgvcl_JND - 5_Weekly Urban PBR CO 01-05-09 to 07-05-09 2 6" xfId="9161"/>
    <cellStyle name="_pgvcl-costal_PGVCL-_JND - 5_Weekly Urban PBR CO 01-05-09 to 07-05-09 2 6" xfId="9162"/>
    <cellStyle name="_pgvcl-costal_pgvcl_JND - 5_Weekly Urban PBR CO 01-05-09 to 07-05-09 2 7" xfId="9163"/>
    <cellStyle name="_pgvcl-costal_PGVCL-_JND - 5_Weekly Urban PBR CO 01-05-09 to 07-05-09 2 7" xfId="9164"/>
    <cellStyle name="_pgvcl-costal_pgvcl_JND - 5_Weekly Urban PBR CO 01-05-09 to 07-05-09 2 8" xfId="9165"/>
    <cellStyle name="_pgvcl-costal_PGVCL-_JND - 5_Weekly Urban PBR CO 01-05-09 to 07-05-09 2 8" xfId="9166"/>
    <cellStyle name="_pgvcl-costal_pgvcl_JND - 5_Weekly Urban PBR CO 01-05-09 to 07-05-09 2 9" xfId="9167"/>
    <cellStyle name="_pgvcl-costal_PGVCL-_JND - 5_Weekly Urban PBR CO 01-05-09 to 07-05-09 2 9" xfId="9168"/>
    <cellStyle name="_pgvcl-costal_pgvcl_JND - 5_Weekly Urban PBR CO 01-05-09 to 07-05-09 3" xfId="9169"/>
    <cellStyle name="_pgvcl-costal_PGVCL-_JND - 5_Weekly Urban PBR CO 01-05-09 to 07-05-09 3" xfId="9170"/>
    <cellStyle name="_pgvcl-costal_pgvcl_JND - 5_Weekly Urban PBR CO 01-05-09 to 07-05-09 3 10" xfId="9171"/>
    <cellStyle name="_pgvcl-costal_PGVCL-_JND - 5_Weekly Urban PBR CO 01-05-09 to 07-05-09 3 10" xfId="9172"/>
    <cellStyle name="_pgvcl-costal_pgvcl_JND - 5_Weekly Urban PBR CO 01-05-09 to 07-05-09 3 2" xfId="9173"/>
    <cellStyle name="_pgvcl-costal_PGVCL-_JND - 5_Weekly Urban PBR CO 01-05-09 to 07-05-09 3 2" xfId="9174"/>
    <cellStyle name="_pgvcl-costal_pgvcl_JND - 5_Weekly Urban PBR CO 01-05-09 to 07-05-09 3 3" xfId="9175"/>
    <cellStyle name="_pgvcl-costal_PGVCL-_JND - 5_Weekly Urban PBR CO 01-05-09 to 07-05-09 3 3" xfId="9176"/>
    <cellStyle name="_pgvcl-costal_pgvcl_JND - 5_Weekly Urban PBR CO 01-05-09 to 07-05-09 3 4" xfId="9177"/>
    <cellStyle name="_pgvcl-costal_PGVCL-_JND - 5_Weekly Urban PBR CO 01-05-09 to 07-05-09 3 4" xfId="9178"/>
    <cellStyle name="_pgvcl-costal_pgvcl_JND - 5_Weekly Urban PBR CO 01-05-09 to 07-05-09 3 5" xfId="9179"/>
    <cellStyle name="_pgvcl-costal_PGVCL-_JND - 5_Weekly Urban PBR CO 01-05-09 to 07-05-09 3 5" xfId="9180"/>
    <cellStyle name="_pgvcl-costal_pgvcl_JND - 5_Weekly Urban PBR CO 01-05-09 to 07-05-09 3 6" xfId="9181"/>
    <cellStyle name="_pgvcl-costal_PGVCL-_JND - 5_Weekly Urban PBR CO 01-05-09 to 07-05-09 3 6" xfId="9182"/>
    <cellStyle name="_pgvcl-costal_pgvcl_JND - 5_Weekly Urban PBR CO 01-05-09 to 07-05-09 3 7" xfId="9183"/>
    <cellStyle name="_pgvcl-costal_PGVCL-_JND - 5_Weekly Urban PBR CO 01-05-09 to 07-05-09 3 7" xfId="9184"/>
    <cellStyle name="_pgvcl-costal_pgvcl_JND - 5_Weekly Urban PBR CO 01-05-09 to 07-05-09 3 8" xfId="9185"/>
    <cellStyle name="_pgvcl-costal_PGVCL-_JND - 5_Weekly Urban PBR CO 01-05-09 to 07-05-09 3 8" xfId="9186"/>
    <cellStyle name="_pgvcl-costal_pgvcl_JND - 5_Weekly Urban PBR CO 01-05-09 to 07-05-09 3 9" xfId="9187"/>
    <cellStyle name="_pgvcl-costal_PGVCL-_JND - 5_Weekly Urban PBR CO 01-05-09 to 07-05-09 3 9" xfId="9188"/>
    <cellStyle name="_pgvcl-costal_pgvcl_JND - 5_Weekly Urban PBR CO 01-05-09 to 07-05-09 4" xfId="9189"/>
    <cellStyle name="_pgvcl-costal_PGVCL-_JND - 5_Weekly Urban PBR CO 01-05-09 to 07-05-09 4" xfId="9190"/>
    <cellStyle name="_pgvcl-costal_pgvcl_JND - 5_Weekly Urban PBR CO 01-05-09 to 07-05-09 4 10" xfId="9191"/>
    <cellStyle name="_pgvcl-costal_PGVCL-_JND - 5_Weekly Urban PBR CO 01-05-09 to 07-05-09 4 10" xfId="9192"/>
    <cellStyle name="_pgvcl-costal_pgvcl_JND - 5_Weekly Urban PBR CO 01-05-09 to 07-05-09 4 2" xfId="9193"/>
    <cellStyle name="_pgvcl-costal_PGVCL-_JND - 5_Weekly Urban PBR CO 01-05-09 to 07-05-09 4 2" xfId="9194"/>
    <cellStyle name="_pgvcl-costal_pgvcl_JND - 5_Weekly Urban PBR CO 01-05-09 to 07-05-09 4 3" xfId="9195"/>
    <cellStyle name="_pgvcl-costal_PGVCL-_JND - 5_Weekly Urban PBR CO 01-05-09 to 07-05-09 4 3" xfId="9196"/>
    <cellStyle name="_pgvcl-costal_pgvcl_JND - 5_Weekly Urban PBR CO 01-05-09 to 07-05-09 4 4" xfId="9197"/>
    <cellStyle name="_pgvcl-costal_PGVCL-_JND - 5_Weekly Urban PBR CO 01-05-09 to 07-05-09 4 4" xfId="9198"/>
    <cellStyle name="_pgvcl-costal_pgvcl_JND - 5_Weekly Urban PBR CO 01-05-09 to 07-05-09 4 5" xfId="9199"/>
    <cellStyle name="_pgvcl-costal_PGVCL-_JND - 5_Weekly Urban PBR CO 01-05-09 to 07-05-09 4 5" xfId="9200"/>
    <cellStyle name="_pgvcl-costal_pgvcl_JND - 5_Weekly Urban PBR CO 01-05-09 to 07-05-09 4 6" xfId="9201"/>
    <cellStyle name="_pgvcl-costal_PGVCL-_JND - 5_Weekly Urban PBR CO 01-05-09 to 07-05-09 4 6" xfId="9202"/>
    <cellStyle name="_pgvcl-costal_pgvcl_JND - 5_Weekly Urban PBR CO 01-05-09 to 07-05-09 4 7" xfId="9203"/>
    <cellStyle name="_pgvcl-costal_PGVCL-_JND - 5_Weekly Urban PBR CO 01-05-09 to 07-05-09 4 7" xfId="9204"/>
    <cellStyle name="_pgvcl-costal_pgvcl_JND - 5_Weekly Urban PBR CO 01-05-09 to 07-05-09 4 8" xfId="9205"/>
    <cellStyle name="_pgvcl-costal_PGVCL-_JND - 5_Weekly Urban PBR CO 01-05-09 to 07-05-09 4 8" xfId="9206"/>
    <cellStyle name="_pgvcl-costal_pgvcl_JND - 5_Weekly Urban PBR CO 01-05-09 to 07-05-09 4 9" xfId="9207"/>
    <cellStyle name="_pgvcl-costal_PGVCL-_JND - 5_Weekly Urban PBR CO 01-05-09 to 07-05-09 4 9" xfId="9208"/>
    <cellStyle name="_pgvcl-costal_pgvcl_JND - 5_Weekly Urban PBR CO 01-05-09 to 07-05-09 5" xfId="9209"/>
    <cellStyle name="_pgvcl-costal_PGVCL-_JND - 5_Weekly Urban PBR CO 01-05-09 to 07-05-09 5" xfId="9210"/>
    <cellStyle name="_pgvcl-costal_pgvcl_JND - 5_Weekly Urban PBR CO 01-05-09 to 07-05-09 5 10" xfId="9211"/>
    <cellStyle name="_pgvcl-costal_PGVCL-_JND - 5_Weekly Urban PBR CO 01-05-09 to 07-05-09 5 10" xfId="9212"/>
    <cellStyle name="_pgvcl-costal_pgvcl_JND - 5_Weekly Urban PBR CO 01-05-09 to 07-05-09 5 2" xfId="9213"/>
    <cellStyle name="_pgvcl-costal_PGVCL-_JND - 5_Weekly Urban PBR CO 01-05-09 to 07-05-09 5 2" xfId="9214"/>
    <cellStyle name="_pgvcl-costal_pgvcl_JND - 5_Weekly Urban PBR CO 01-05-09 to 07-05-09 5 3" xfId="9215"/>
    <cellStyle name="_pgvcl-costal_PGVCL-_JND - 5_Weekly Urban PBR CO 01-05-09 to 07-05-09 5 3" xfId="9216"/>
    <cellStyle name="_pgvcl-costal_pgvcl_JND - 5_Weekly Urban PBR CO 01-05-09 to 07-05-09 5 4" xfId="9217"/>
    <cellStyle name="_pgvcl-costal_PGVCL-_JND - 5_Weekly Urban PBR CO 01-05-09 to 07-05-09 5 4" xfId="9218"/>
    <cellStyle name="_pgvcl-costal_pgvcl_JND - 5_Weekly Urban PBR CO 01-05-09 to 07-05-09 5 5" xfId="9219"/>
    <cellStyle name="_pgvcl-costal_PGVCL-_JND - 5_Weekly Urban PBR CO 01-05-09 to 07-05-09 5 5" xfId="9220"/>
    <cellStyle name="_pgvcl-costal_pgvcl_JND - 5_Weekly Urban PBR CO 01-05-09 to 07-05-09 5 6" xfId="9221"/>
    <cellStyle name="_pgvcl-costal_PGVCL-_JND - 5_Weekly Urban PBR CO 01-05-09 to 07-05-09 5 6" xfId="9222"/>
    <cellStyle name="_pgvcl-costal_pgvcl_JND - 5_Weekly Urban PBR CO 01-05-09 to 07-05-09 5 7" xfId="9223"/>
    <cellStyle name="_pgvcl-costal_PGVCL-_JND - 5_Weekly Urban PBR CO 01-05-09 to 07-05-09 5 7" xfId="9224"/>
    <cellStyle name="_pgvcl-costal_pgvcl_JND - 5_Weekly Urban PBR CO 01-05-09 to 07-05-09 5 8" xfId="9225"/>
    <cellStyle name="_pgvcl-costal_PGVCL-_JND - 5_Weekly Urban PBR CO 01-05-09 to 07-05-09 5 8" xfId="9226"/>
    <cellStyle name="_pgvcl-costal_pgvcl_JND - 5_Weekly Urban PBR CO 01-05-09 to 07-05-09 5 9" xfId="9227"/>
    <cellStyle name="_pgvcl-costal_PGVCL-_JND - 5_Weekly Urban PBR CO 01-05-09 to 07-05-09 5 9" xfId="9228"/>
    <cellStyle name="_pgvcl-costal_pgvcl_JND - 5_Weekly Urban PBR CO 01-05-09 to 07-05-09 6" xfId="9229"/>
    <cellStyle name="_pgvcl-costal_PGVCL-_JND - 5_Weekly Urban PBR CO 01-05-09 to 07-05-09 6" xfId="9230"/>
    <cellStyle name="_pgvcl-costal_pgvcl_JND - 5_Weekly Urban PBR CO 01-05-09 to 07-05-09 6 10" xfId="9231"/>
    <cellStyle name="_pgvcl-costal_PGVCL-_JND - 5_Weekly Urban PBR CO 01-05-09 to 07-05-09 6 10" xfId="9232"/>
    <cellStyle name="_pgvcl-costal_pgvcl_JND - 5_Weekly Urban PBR CO 01-05-09 to 07-05-09 6 2" xfId="9233"/>
    <cellStyle name="_pgvcl-costal_PGVCL-_JND - 5_Weekly Urban PBR CO 01-05-09 to 07-05-09 6 2" xfId="9234"/>
    <cellStyle name="_pgvcl-costal_pgvcl_JND - 5_Weekly Urban PBR CO 01-05-09 to 07-05-09 6 3" xfId="9235"/>
    <cellStyle name="_pgvcl-costal_PGVCL-_JND - 5_Weekly Urban PBR CO 01-05-09 to 07-05-09 6 3" xfId="9236"/>
    <cellStyle name="_pgvcl-costal_pgvcl_JND - 5_Weekly Urban PBR CO 01-05-09 to 07-05-09 6 4" xfId="9237"/>
    <cellStyle name="_pgvcl-costal_PGVCL-_JND - 5_Weekly Urban PBR CO 01-05-09 to 07-05-09 6 4" xfId="9238"/>
    <cellStyle name="_pgvcl-costal_pgvcl_JND - 5_Weekly Urban PBR CO 01-05-09 to 07-05-09 6 5" xfId="9239"/>
    <cellStyle name="_pgvcl-costal_PGVCL-_JND - 5_Weekly Urban PBR CO 01-05-09 to 07-05-09 6 5" xfId="9240"/>
    <cellStyle name="_pgvcl-costal_pgvcl_JND - 5_Weekly Urban PBR CO 01-05-09 to 07-05-09 6 6" xfId="9241"/>
    <cellStyle name="_pgvcl-costal_PGVCL-_JND - 5_Weekly Urban PBR CO 01-05-09 to 07-05-09 6 6" xfId="9242"/>
    <cellStyle name="_pgvcl-costal_pgvcl_JND - 5_Weekly Urban PBR CO 01-05-09 to 07-05-09 6 7" xfId="9243"/>
    <cellStyle name="_pgvcl-costal_PGVCL-_JND - 5_Weekly Urban PBR CO 01-05-09 to 07-05-09 6 7" xfId="9244"/>
    <cellStyle name="_pgvcl-costal_pgvcl_JND - 5_Weekly Urban PBR CO 01-05-09 to 07-05-09 6 8" xfId="9245"/>
    <cellStyle name="_pgvcl-costal_PGVCL-_JND - 5_Weekly Urban PBR CO 01-05-09 to 07-05-09 6 8" xfId="9246"/>
    <cellStyle name="_pgvcl-costal_pgvcl_JND - 5_Weekly Urban PBR CO 01-05-09 to 07-05-09 6 9" xfId="9247"/>
    <cellStyle name="_pgvcl-costal_PGVCL-_JND - 5_Weekly Urban PBR CO 01-05-09 to 07-05-09 6 9" xfId="9248"/>
    <cellStyle name="_pgvcl-costal_pgvcl_JND - 5_Weekly Urban PBR CO 01-05-09 to 07-05-09 7" xfId="9249"/>
    <cellStyle name="_pgvcl-costal_PGVCL-_JND - 5_Weekly Urban PBR CO 01-05-09 to 07-05-09 7" xfId="9250"/>
    <cellStyle name="_pgvcl-costal_pgvcl_JND - 5_Weekly Urban PBR CO 01-05-09 to 07-05-09 7 10" xfId="9251"/>
    <cellStyle name="_pgvcl-costal_PGVCL-_JND - 5_Weekly Urban PBR CO 01-05-09 to 07-05-09 7 10" xfId="9252"/>
    <cellStyle name="_pgvcl-costal_pgvcl_JND - 5_Weekly Urban PBR CO 01-05-09 to 07-05-09 7 2" xfId="9253"/>
    <cellStyle name="_pgvcl-costal_PGVCL-_JND - 5_Weekly Urban PBR CO 01-05-09 to 07-05-09 7 2" xfId="9254"/>
    <cellStyle name="_pgvcl-costal_pgvcl_JND - 5_Weekly Urban PBR CO 01-05-09 to 07-05-09 7 3" xfId="9255"/>
    <cellStyle name="_pgvcl-costal_PGVCL-_JND - 5_Weekly Urban PBR CO 01-05-09 to 07-05-09 7 3" xfId="9256"/>
    <cellStyle name="_pgvcl-costal_pgvcl_JND - 5_Weekly Urban PBR CO 01-05-09 to 07-05-09 7 4" xfId="9257"/>
    <cellStyle name="_pgvcl-costal_PGVCL-_JND - 5_Weekly Urban PBR CO 01-05-09 to 07-05-09 7 4" xfId="9258"/>
    <cellStyle name="_pgvcl-costal_pgvcl_JND - 5_Weekly Urban PBR CO 01-05-09 to 07-05-09 7 5" xfId="9259"/>
    <cellStyle name="_pgvcl-costal_PGVCL-_JND - 5_Weekly Urban PBR CO 01-05-09 to 07-05-09 7 5" xfId="9260"/>
    <cellStyle name="_pgvcl-costal_pgvcl_JND - 5_Weekly Urban PBR CO 01-05-09 to 07-05-09 7 6" xfId="9261"/>
    <cellStyle name="_pgvcl-costal_PGVCL-_JND - 5_Weekly Urban PBR CO 01-05-09 to 07-05-09 7 6" xfId="9262"/>
    <cellStyle name="_pgvcl-costal_pgvcl_JND - 5_Weekly Urban PBR CO 01-05-09 to 07-05-09 7 7" xfId="9263"/>
    <cellStyle name="_pgvcl-costal_PGVCL-_JND - 5_Weekly Urban PBR CO 01-05-09 to 07-05-09 7 7" xfId="9264"/>
    <cellStyle name="_pgvcl-costal_pgvcl_JND - 5_Weekly Urban PBR CO 01-05-09 to 07-05-09 7 8" xfId="9265"/>
    <cellStyle name="_pgvcl-costal_PGVCL-_JND - 5_Weekly Urban PBR CO 01-05-09 to 07-05-09 7 8" xfId="9266"/>
    <cellStyle name="_pgvcl-costal_pgvcl_JND - 5_Weekly Urban PBR CO 01-05-09 to 07-05-09 7 9" xfId="9267"/>
    <cellStyle name="_pgvcl-costal_PGVCL-_JND - 5_Weekly Urban PBR CO 01-05-09 to 07-05-09 7 9" xfId="9268"/>
    <cellStyle name="_pgvcl-costal_pgvcl_JND - 5_Weekly Urban PBR CO 01-05-09 to 07-05-09 8" xfId="9269"/>
    <cellStyle name="_pgvcl-costal_PGVCL-_JND - 5_Weekly Urban PBR CO 01-05-09 to 07-05-09 8" xfId="9270"/>
    <cellStyle name="_pgvcl-costal_pgvcl_JND - 5_Weekly Urban PBR CO 10-04-09 to 16-04-09" xfId="9271"/>
    <cellStyle name="_pgvcl-costal_PGVCL-_JND - 5_Weekly Urban PBR CO 10-04-09 to 16-04-09" xfId="9272"/>
    <cellStyle name="_pgvcl-costal_pgvcl_JND - 5_Weekly Urban PBR CO 10-04-09 to 16-04-09 2" xfId="9273"/>
    <cellStyle name="_pgvcl-costal_PGVCL-_JND - 5_Weekly Urban PBR CO 10-04-09 to 16-04-09 2" xfId="9274"/>
    <cellStyle name="_pgvcl-costal_pgvcl_JND - 5_Weekly Urban PBR CO 10-04-09 to 16-04-09 2 10" xfId="9275"/>
    <cellStyle name="_pgvcl-costal_PGVCL-_JND - 5_Weekly Urban PBR CO 10-04-09 to 16-04-09 2 10" xfId="9276"/>
    <cellStyle name="_pgvcl-costal_pgvcl_JND - 5_Weekly Urban PBR CO 10-04-09 to 16-04-09 2 2" xfId="9277"/>
    <cellStyle name="_pgvcl-costal_PGVCL-_JND - 5_Weekly Urban PBR CO 10-04-09 to 16-04-09 2 2" xfId="9278"/>
    <cellStyle name="_pgvcl-costal_pgvcl_JND - 5_Weekly Urban PBR CO 10-04-09 to 16-04-09 2 3" xfId="9279"/>
    <cellStyle name="_pgvcl-costal_PGVCL-_JND - 5_Weekly Urban PBR CO 10-04-09 to 16-04-09 2 3" xfId="9280"/>
    <cellStyle name="_pgvcl-costal_pgvcl_JND - 5_Weekly Urban PBR CO 10-04-09 to 16-04-09 2 4" xfId="9281"/>
    <cellStyle name="_pgvcl-costal_PGVCL-_JND - 5_Weekly Urban PBR CO 10-04-09 to 16-04-09 2 4" xfId="9282"/>
    <cellStyle name="_pgvcl-costal_pgvcl_JND - 5_Weekly Urban PBR CO 10-04-09 to 16-04-09 2 5" xfId="9283"/>
    <cellStyle name="_pgvcl-costal_PGVCL-_JND - 5_Weekly Urban PBR CO 10-04-09 to 16-04-09 2 5" xfId="9284"/>
    <cellStyle name="_pgvcl-costal_pgvcl_JND - 5_Weekly Urban PBR CO 10-04-09 to 16-04-09 2 6" xfId="9285"/>
    <cellStyle name="_pgvcl-costal_PGVCL-_JND - 5_Weekly Urban PBR CO 10-04-09 to 16-04-09 2 6" xfId="9286"/>
    <cellStyle name="_pgvcl-costal_pgvcl_JND - 5_Weekly Urban PBR CO 10-04-09 to 16-04-09 2 7" xfId="9287"/>
    <cellStyle name="_pgvcl-costal_PGVCL-_JND - 5_Weekly Urban PBR CO 10-04-09 to 16-04-09 2 7" xfId="9288"/>
    <cellStyle name="_pgvcl-costal_pgvcl_JND - 5_Weekly Urban PBR CO 10-04-09 to 16-04-09 2 8" xfId="9289"/>
    <cellStyle name="_pgvcl-costal_PGVCL-_JND - 5_Weekly Urban PBR CO 10-04-09 to 16-04-09 2 8" xfId="9290"/>
    <cellStyle name="_pgvcl-costal_pgvcl_JND - 5_Weekly Urban PBR CO 10-04-09 to 16-04-09 2 9" xfId="9291"/>
    <cellStyle name="_pgvcl-costal_PGVCL-_JND - 5_Weekly Urban PBR CO 10-04-09 to 16-04-09 2 9" xfId="9292"/>
    <cellStyle name="_pgvcl-costal_pgvcl_JND - 5_Weekly Urban PBR CO 10-04-09 to 16-04-09 3" xfId="9293"/>
    <cellStyle name="_pgvcl-costal_PGVCL-_JND - 5_Weekly Urban PBR CO 10-04-09 to 16-04-09 3" xfId="9294"/>
    <cellStyle name="_pgvcl-costal_pgvcl_JND - 5_Weekly Urban PBR CO 10-04-09 to 16-04-09 3 10" xfId="9295"/>
    <cellStyle name="_pgvcl-costal_PGVCL-_JND - 5_Weekly Urban PBR CO 10-04-09 to 16-04-09 3 10" xfId="9296"/>
    <cellStyle name="_pgvcl-costal_pgvcl_JND - 5_Weekly Urban PBR CO 10-04-09 to 16-04-09 3 2" xfId="9297"/>
    <cellStyle name="_pgvcl-costal_PGVCL-_JND - 5_Weekly Urban PBR CO 10-04-09 to 16-04-09 3 2" xfId="9298"/>
    <cellStyle name="_pgvcl-costal_pgvcl_JND - 5_Weekly Urban PBR CO 10-04-09 to 16-04-09 3 3" xfId="9299"/>
    <cellStyle name="_pgvcl-costal_PGVCL-_JND - 5_Weekly Urban PBR CO 10-04-09 to 16-04-09 3 3" xfId="9300"/>
    <cellStyle name="_pgvcl-costal_pgvcl_JND - 5_Weekly Urban PBR CO 10-04-09 to 16-04-09 3 4" xfId="9301"/>
    <cellStyle name="_pgvcl-costal_PGVCL-_JND - 5_Weekly Urban PBR CO 10-04-09 to 16-04-09 3 4" xfId="9302"/>
    <cellStyle name="_pgvcl-costal_pgvcl_JND - 5_Weekly Urban PBR CO 10-04-09 to 16-04-09 3 5" xfId="9303"/>
    <cellStyle name="_pgvcl-costal_PGVCL-_JND - 5_Weekly Urban PBR CO 10-04-09 to 16-04-09 3 5" xfId="9304"/>
    <cellStyle name="_pgvcl-costal_pgvcl_JND - 5_Weekly Urban PBR CO 10-04-09 to 16-04-09 3 6" xfId="9305"/>
    <cellStyle name="_pgvcl-costal_PGVCL-_JND - 5_Weekly Urban PBR CO 10-04-09 to 16-04-09 3 6" xfId="9306"/>
    <cellStyle name="_pgvcl-costal_pgvcl_JND - 5_Weekly Urban PBR CO 10-04-09 to 16-04-09 3 7" xfId="9307"/>
    <cellStyle name="_pgvcl-costal_PGVCL-_JND - 5_Weekly Urban PBR CO 10-04-09 to 16-04-09 3 7" xfId="9308"/>
    <cellStyle name="_pgvcl-costal_pgvcl_JND - 5_Weekly Urban PBR CO 10-04-09 to 16-04-09 3 8" xfId="9309"/>
    <cellStyle name="_pgvcl-costal_PGVCL-_JND - 5_Weekly Urban PBR CO 10-04-09 to 16-04-09 3 8" xfId="9310"/>
    <cellStyle name="_pgvcl-costal_pgvcl_JND - 5_Weekly Urban PBR CO 10-04-09 to 16-04-09 3 9" xfId="9311"/>
    <cellStyle name="_pgvcl-costal_PGVCL-_JND - 5_Weekly Urban PBR CO 10-04-09 to 16-04-09 3 9" xfId="9312"/>
    <cellStyle name="_pgvcl-costal_pgvcl_JND - 5_Weekly Urban PBR CO 10-04-09 to 16-04-09 4" xfId="9313"/>
    <cellStyle name="_pgvcl-costal_PGVCL-_JND - 5_Weekly Urban PBR CO 10-04-09 to 16-04-09 4" xfId="9314"/>
    <cellStyle name="_pgvcl-costal_pgvcl_JND - 5_Weekly Urban PBR CO 10-04-09 to 16-04-09 4 10" xfId="9315"/>
    <cellStyle name="_pgvcl-costal_PGVCL-_JND - 5_Weekly Urban PBR CO 10-04-09 to 16-04-09 4 10" xfId="9316"/>
    <cellStyle name="_pgvcl-costal_pgvcl_JND - 5_Weekly Urban PBR CO 10-04-09 to 16-04-09 4 2" xfId="9317"/>
    <cellStyle name="_pgvcl-costal_PGVCL-_JND - 5_Weekly Urban PBR CO 10-04-09 to 16-04-09 4 2" xfId="9318"/>
    <cellStyle name="_pgvcl-costal_pgvcl_JND - 5_Weekly Urban PBR CO 10-04-09 to 16-04-09 4 3" xfId="9319"/>
    <cellStyle name="_pgvcl-costal_PGVCL-_JND - 5_Weekly Urban PBR CO 10-04-09 to 16-04-09 4 3" xfId="9320"/>
    <cellStyle name="_pgvcl-costal_pgvcl_JND - 5_Weekly Urban PBR CO 10-04-09 to 16-04-09 4 4" xfId="9321"/>
    <cellStyle name="_pgvcl-costal_PGVCL-_JND - 5_Weekly Urban PBR CO 10-04-09 to 16-04-09 4 4" xfId="9322"/>
    <cellStyle name="_pgvcl-costal_pgvcl_JND - 5_Weekly Urban PBR CO 10-04-09 to 16-04-09 4 5" xfId="9323"/>
    <cellStyle name="_pgvcl-costal_PGVCL-_JND - 5_Weekly Urban PBR CO 10-04-09 to 16-04-09 4 5" xfId="9324"/>
    <cellStyle name="_pgvcl-costal_pgvcl_JND - 5_Weekly Urban PBR CO 10-04-09 to 16-04-09 4 6" xfId="9325"/>
    <cellStyle name="_pgvcl-costal_PGVCL-_JND - 5_Weekly Urban PBR CO 10-04-09 to 16-04-09 4 6" xfId="9326"/>
    <cellStyle name="_pgvcl-costal_pgvcl_JND - 5_Weekly Urban PBR CO 10-04-09 to 16-04-09 4 7" xfId="9327"/>
    <cellStyle name="_pgvcl-costal_PGVCL-_JND - 5_Weekly Urban PBR CO 10-04-09 to 16-04-09 4 7" xfId="9328"/>
    <cellStyle name="_pgvcl-costal_pgvcl_JND - 5_Weekly Urban PBR CO 10-04-09 to 16-04-09 4 8" xfId="9329"/>
    <cellStyle name="_pgvcl-costal_PGVCL-_JND - 5_Weekly Urban PBR CO 10-04-09 to 16-04-09 4 8" xfId="9330"/>
    <cellStyle name="_pgvcl-costal_pgvcl_JND - 5_Weekly Urban PBR CO 10-04-09 to 16-04-09 4 9" xfId="9331"/>
    <cellStyle name="_pgvcl-costal_PGVCL-_JND - 5_Weekly Urban PBR CO 10-04-09 to 16-04-09 4 9" xfId="9332"/>
    <cellStyle name="_pgvcl-costal_pgvcl_JND - 5_Weekly Urban PBR CO 10-04-09 to 16-04-09 5" xfId="9333"/>
    <cellStyle name="_pgvcl-costal_PGVCL-_JND - 5_Weekly Urban PBR CO 10-04-09 to 16-04-09 5" xfId="9334"/>
    <cellStyle name="_pgvcl-costal_pgvcl_JND - 5_Weekly Urban PBR CO 10-04-09 to 16-04-09 5 10" xfId="9335"/>
    <cellStyle name="_pgvcl-costal_PGVCL-_JND - 5_Weekly Urban PBR CO 10-04-09 to 16-04-09 5 10" xfId="9336"/>
    <cellStyle name="_pgvcl-costal_pgvcl_JND - 5_Weekly Urban PBR CO 10-04-09 to 16-04-09 5 2" xfId="9337"/>
    <cellStyle name="_pgvcl-costal_PGVCL-_JND - 5_Weekly Urban PBR CO 10-04-09 to 16-04-09 5 2" xfId="9338"/>
    <cellStyle name="_pgvcl-costal_pgvcl_JND - 5_Weekly Urban PBR CO 10-04-09 to 16-04-09 5 3" xfId="9339"/>
    <cellStyle name="_pgvcl-costal_PGVCL-_JND - 5_Weekly Urban PBR CO 10-04-09 to 16-04-09 5 3" xfId="9340"/>
    <cellStyle name="_pgvcl-costal_pgvcl_JND - 5_Weekly Urban PBR CO 10-04-09 to 16-04-09 5 4" xfId="9341"/>
    <cellStyle name="_pgvcl-costal_PGVCL-_JND - 5_Weekly Urban PBR CO 10-04-09 to 16-04-09 5 4" xfId="9342"/>
    <cellStyle name="_pgvcl-costal_pgvcl_JND - 5_Weekly Urban PBR CO 10-04-09 to 16-04-09 5 5" xfId="9343"/>
    <cellStyle name="_pgvcl-costal_PGVCL-_JND - 5_Weekly Urban PBR CO 10-04-09 to 16-04-09 5 5" xfId="9344"/>
    <cellStyle name="_pgvcl-costal_pgvcl_JND - 5_Weekly Urban PBR CO 10-04-09 to 16-04-09 5 6" xfId="9345"/>
    <cellStyle name="_pgvcl-costal_PGVCL-_JND - 5_Weekly Urban PBR CO 10-04-09 to 16-04-09 5 6" xfId="9346"/>
    <cellStyle name="_pgvcl-costal_pgvcl_JND - 5_Weekly Urban PBR CO 10-04-09 to 16-04-09 5 7" xfId="9347"/>
    <cellStyle name="_pgvcl-costal_PGVCL-_JND - 5_Weekly Urban PBR CO 10-04-09 to 16-04-09 5 7" xfId="9348"/>
    <cellStyle name="_pgvcl-costal_pgvcl_JND - 5_Weekly Urban PBR CO 10-04-09 to 16-04-09 5 8" xfId="9349"/>
    <cellStyle name="_pgvcl-costal_PGVCL-_JND - 5_Weekly Urban PBR CO 10-04-09 to 16-04-09 5 8" xfId="9350"/>
    <cellStyle name="_pgvcl-costal_pgvcl_JND - 5_Weekly Urban PBR CO 10-04-09 to 16-04-09 5 9" xfId="9351"/>
    <cellStyle name="_pgvcl-costal_PGVCL-_JND - 5_Weekly Urban PBR CO 10-04-09 to 16-04-09 5 9" xfId="9352"/>
    <cellStyle name="_pgvcl-costal_pgvcl_JND - 5_Weekly Urban PBR CO 10-04-09 to 16-04-09 6" xfId="9353"/>
    <cellStyle name="_pgvcl-costal_PGVCL-_JND - 5_Weekly Urban PBR CO 10-04-09 to 16-04-09 6" xfId="9354"/>
    <cellStyle name="_pgvcl-costal_pgvcl_JND - 5_Weekly Urban PBR CO 10-04-09 to 16-04-09 6 10" xfId="9355"/>
    <cellStyle name="_pgvcl-costal_PGVCL-_JND - 5_Weekly Urban PBR CO 10-04-09 to 16-04-09 6 10" xfId="9356"/>
    <cellStyle name="_pgvcl-costal_pgvcl_JND - 5_Weekly Urban PBR CO 10-04-09 to 16-04-09 6 2" xfId="9357"/>
    <cellStyle name="_pgvcl-costal_PGVCL-_JND - 5_Weekly Urban PBR CO 10-04-09 to 16-04-09 6 2" xfId="9358"/>
    <cellStyle name="_pgvcl-costal_pgvcl_JND - 5_Weekly Urban PBR CO 10-04-09 to 16-04-09 6 3" xfId="9359"/>
    <cellStyle name="_pgvcl-costal_PGVCL-_JND - 5_Weekly Urban PBR CO 10-04-09 to 16-04-09 6 3" xfId="9360"/>
    <cellStyle name="_pgvcl-costal_pgvcl_JND - 5_Weekly Urban PBR CO 10-04-09 to 16-04-09 6 4" xfId="9361"/>
    <cellStyle name="_pgvcl-costal_PGVCL-_JND - 5_Weekly Urban PBR CO 10-04-09 to 16-04-09 6 4" xfId="9362"/>
    <cellStyle name="_pgvcl-costal_pgvcl_JND - 5_Weekly Urban PBR CO 10-04-09 to 16-04-09 6 5" xfId="9363"/>
    <cellStyle name="_pgvcl-costal_PGVCL-_JND - 5_Weekly Urban PBR CO 10-04-09 to 16-04-09 6 5" xfId="9364"/>
    <cellStyle name="_pgvcl-costal_pgvcl_JND - 5_Weekly Urban PBR CO 10-04-09 to 16-04-09 6 6" xfId="9365"/>
    <cellStyle name="_pgvcl-costal_PGVCL-_JND - 5_Weekly Urban PBR CO 10-04-09 to 16-04-09 6 6" xfId="9366"/>
    <cellStyle name="_pgvcl-costal_pgvcl_JND - 5_Weekly Urban PBR CO 10-04-09 to 16-04-09 6 7" xfId="9367"/>
    <cellStyle name="_pgvcl-costal_PGVCL-_JND - 5_Weekly Urban PBR CO 10-04-09 to 16-04-09 6 7" xfId="9368"/>
    <cellStyle name="_pgvcl-costal_pgvcl_JND - 5_Weekly Urban PBR CO 10-04-09 to 16-04-09 6 8" xfId="9369"/>
    <cellStyle name="_pgvcl-costal_PGVCL-_JND - 5_Weekly Urban PBR CO 10-04-09 to 16-04-09 6 8" xfId="9370"/>
    <cellStyle name="_pgvcl-costal_pgvcl_JND - 5_Weekly Urban PBR CO 10-04-09 to 16-04-09 6 9" xfId="9371"/>
    <cellStyle name="_pgvcl-costal_PGVCL-_JND - 5_Weekly Urban PBR CO 10-04-09 to 16-04-09 6 9" xfId="9372"/>
    <cellStyle name="_pgvcl-costal_pgvcl_JND - 5_Weekly Urban PBR CO 10-04-09 to 16-04-09 7" xfId="9373"/>
    <cellStyle name="_pgvcl-costal_PGVCL-_JND - 5_Weekly Urban PBR CO 10-04-09 to 16-04-09 7" xfId="9374"/>
    <cellStyle name="_pgvcl-costal_pgvcl_JND - 5_Weekly Urban PBR CO 10-04-09 to 16-04-09 7 10" xfId="9375"/>
    <cellStyle name="_pgvcl-costal_PGVCL-_JND - 5_Weekly Urban PBR CO 10-04-09 to 16-04-09 7 10" xfId="9376"/>
    <cellStyle name="_pgvcl-costal_pgvcl_JND - 5_Weekly Urban PBR CO 10-04-09 to 16-04-09 7 2" xfId="9377"/>
    <cellStyle name="_pgvcl-costal_PGVCL-_JND - 5_Weekly Urban PBR CO 10-04-09 to 16-04-09 7 2" xfId="9378"/>
    <cellStyle name="_pgvcl-costal_pgvcl_JND - 5_Weekly Urban PBR CO 10-04-09 to 16-04-09 7 3" xfId="9379"/>
    <cellStyle name="_pgvcl-costal_PGVCL-_JND - 5_Weekly Urban PBR CO 10-04-09 to 16-04-09 7 3" xfId="9380"/>
    <cellStyle name="_pgvcl-costal_pgvcl_JND - 5_Weekly Urban PBR CO 10-04-09 to 16-04-09 7 4" xfId="9381"/>
    <cellStyle name="_pgvcl-costal_PGVCL-_JND - 5_Weekly Urban PBR CO 10-04-09 to 16-04-09 7 4" xfId="9382"/>
    <cellStyle name="_pgvcl-costal_pgvcl_JND - 5_Weekly Urban PBR CO 10-04-09 to 16-04-09 7 5" xfId="9383"/>
    <cellStyle name="_pgvcl-costal_PGVCL-_JND - 5_Weekly Urban PBR CO 10-04-09 to 16-04-09 7 5" xfId="9384"/>
    <cellStyle name="_pgvcl-costal_pgvcl_JND - 5_Weekly Urban PBR CO 10-04-09 to 16-04-09 7 6" xfId="9385"/>
    <cellStyle name="_pgvcl-costal_PGVCL-_JND - 5_Weekly Urban PBR CO 10-04-09 to 16-04-09 7 6" xfId="9386"/>
    <cellStyle name="_pgvcl-costal_pgvcl_JND - 5_Weekly Urban PBR CO 10-04-09 to 16-04-09 7 7" xfId="9387"/>
    <cellStyle name="_pgvcl-costal_PGVCL-_JND - 5_Weekly Urban PBR CO 10-04-09 to 16-04-09 7 7" xfId="9388"/>
    <cellStyle name="_pgvcl-costal_pgvcl_JND - 5_Weekly Urban PBR CO 10-04-09 to 16-04-09 7 8" xfId="9389"/>
    <cellStyle name="_pgvcl-costal_PGVCL-_JND - 5_Weekly Urban PBR CO 10-04-09 to 16-04-09 7 8" xfId="9390"/>
    <cellStyle name="_pgvcl-costal_pgvcl_JND - 5_Weekly Urban PBR CO 10-04-09 to 16-04-09 7 9" xfId="9391"/>
    <cellStyle name="_pgvcl-costal_PGVCL-_JND - 5_Weekly Urban PBR CO 10-04-09 to 16-04-09 7 9" xfId="9392"/>
    <cellStyle name="_pgvcl-costal_pgvcl_JND - 5_Weekly Urban PBR CO 10-04-09 to 16-04-09 8" xfId="9393"/>
    <cellStyle name="_pgvcl-costal_PGVCL-_JND - 5_Weekly Urban PBR CO 10-04-09 to 16-04-09 8" xfId="9394"/>
    <cellStyle name="_pgvcl-costal_pgvcl_JND - 7" xfId="9395"/>
    <cellStyle name="_pgvcl-costal_PGVCL-_JND - 7" xfId="9396"/>
    <cellStyle name="_pgvcl-costal_pgvcl_JND - 7 2" xfId="9397"/>
    <cellStyle name="_pgvcl-costal_PGVCL-_JND - 7 2" xfId="9398"/>
    <cellStyle name="_pgvcl-costal_pgvcl_JND - 7 2 10" xfId="9399"/>
    <cellStyle name="_pgvcl-costal_PGVCL-_JND - 7 2 10" xfId="9400"/>
    <cellStyle name="_pgvcl-costal_pgvcl_JND - 7 2 2" xfId="9401"/>
    <cellStyle name="_pgvcl-costal_PGVCL-_JND - 7 2 2" xfId="9402"/>
    <cellStyle name="_pgvcl-costal_pgvcl_JND - 7 2 3" xfId="9403"/>
    <cellStyle name="_pgvcl-costal_PGVCL-_JND - 7 2 3" xfId="9404"/>
    <cellStyle name="_pgvcl-costal_pgvcl_JND - 7 2 4" xfId="9405"/>
    <cellStyle name="_pgvcl-costal_PGVCL-_JND - 7 2 4" xfId="9406"/>
    <cellStyle name="_pgvcl-costal_pgvcl_JND - 7 2 5" xfId="9407"/>
    <cellStyle name="_pgvcl-costal_PGVCL-_JND - 7 2 5" xfId="9408"/>
    <cellStyle name="_pgvcl-costal_pgvcl_JND - 7 2 6" xfId="9409"/>
    <cellStyle name="_pgvcl-costal_PGVCL-_JND - 7 2 6" xfId="9410"/>
    <cellStyle name="_pgvcl-costal_pgvcl_JND - 7 2 7" xfId="9411"/>
    <cellStyle name="_pgvcl-costal_PGVCL-_JND - 7 2 7" xfId="9412"/>
    <cellStyle name="_pgvcl-costal_pgvcl_JND - 7 2 8" xfId="9413"/>
    <cellStyle name="_pgvcl-costal_PGVCL-_JND - 7 2 8" xfId="9414"/>
    <cellStyle name="_pgvcl-costal_pgvcl_JND - 7 2 9" xfId="9415"/>
    <cellStyle name="_pgvcl-costal_PGVCL-_JND - 7 2 9" xfId="9416"/>
    <cellStyle name="_pgvcl-costal_pgvcl_JND - 7 3" xfId="9417"/>
    <cellStyle name="_pgvcl-costal_PGVCL-_JND - 7 3" xfId="9418"/>
    <cellStyle name="_pgvcl-costal_pgvcl_JND - 7 3 10" xfId="9419"/>
    <cellStyle name="_pgvcl-costal_PGVCL-_JND - 7 3 10" xfId="9420"/>
    <cellStyle name="_pgvcl-costal_pgvcl_JND - 7 3 2" xfId="9421"/>
    <cellStyle name="_pgvcl-costal_PGVCL-_JND - 7 3 2" xfId="9422"/>
    <cellStyle name="_pgvcl-costal_pgvcl_JND - 7 3 3" xfId="9423"/>
    <cellStyle name="_pgvcl-costal_PGVCL-_JND - 7 3 3" xfId="9424"/>
    <cellStyle name="_pgvcl-costal_pgvcl_JND - 7 3 4" xfId="9425"/>
    <cellStyle name="_pgvcl-costal_PGVCL-_JND - 7 3 4" xfId="9426"/>
    <cellStyle name="_pgvcl-costal_pgvcl_JND - 7 3 5" xfId="9427"/>
    <cellStyle name="_pgvcl-costal_PGVCL-_JND - 7 3 5" xfId="9428"/>
    <cellStyle name="_pgvcl-costal_pgvcl_JND - 7 3 6" xfId="9429"/>
    <cellStyle name="_pgvcl-costal_PGVCL-_JND - 7 3 6" xfId="9430"/>
    <cellStyle name="_pgvcl-costal_pgvcl_JND - 7 3 7" xfId="9431"/>
    <cellStyle name="_pgvcl-costal_PGVCL-_JND - 7 3 7" xfId="9432"/>
    <cellStyle name="_pgvcl-costal_pgvcl_JND - 7 3 8" xfId="9433"/>
    <cellStyle name="_pgvcl-costal_PGVCL-_JND - 7 3 8" xfId="9434"/>
    <cellStyle name="_pgvcl-costal_pgvcl_JND - 7 3 9" xfId="9435"/>
    <cellStyle name="_pgvcl-costal_PGVCL-_JND - 7 3 9" xfId="9436"/>
    <cellStyle name="_pgvcl-costal_pgvcl_JND - 7 4" xfId="9437"/>
    <cellStyle name="_pgvcl-costal_PGVCL-_JND - 7 4" xfId="9438"/>
    <cellStyle name="_pgvcl-costal_pgvcl_JND - 7 4 10" xfId="9439"/>
    <cellStyle name="_pgvcl-costal_PGVCL-_JND - 7 4 10" xfId="9440"/>
    <cellStyle name="_pgvcl-costal_pgvcl_JND - 7 4 2" xfId="9441"/>
    <cellStyle name="_pgvcl-costal_PGVCL-_JND - 7 4 2" xfId="9442"/>
    <cellStyle name="_pgvcl-costal_pgvcl_JND - 7 4 3" xfId="9443"/>
    <cellStyle name="_pgvcl-costal_PGVCL-_JND - 7 4 3" xfId="9444"/>
    <cellStyle name="_pgvcl-costal_pgvcl_JND - 7 4 4" xfId="9445"/>
    <cellStyle name="_pgvcl-costal_PGVCL-_JND - 7 4 4" xfId="9446"/>
    <cellStyle name="_pgvcl-costal_pgvcl_JND - 7 4 5" xfId="9447"/>
    <cellStyle name="_pgvcl-costal_PGVCL-_JND - 7 4 5" xfId="9448"/>
    <cellStyle name="_pgvcl-costal_pgvcl_JND - 7 4 6" xfId="9449"/>
    <cellStyle name="_pgvcl-costal_PGVCL-_JND - 7 4 6" xfId="9450"/>
    <cellStyle name="_pgvcl-costal_pgvcl_JND - 7 4 7" xfId="9451"/>
    <cellStyle name="_pgvcl-costal_PGVCL-_JND - 7 4 7" xfId="9452"/>
    <cellStyle name="_pgvcl-costal_pgvcl_JND - 7 4 8" xfId="9453"/>
    <cellStyle name="_pgvcl-costal_PGVCL-_JND - 7 4 8" xfId="9454"/>
    <cellStyle name="_pgvcl-costal_pgvcl_JND - 7 4 9" xfId="9455"/>
    <cellStyle name="_pgvcl-costal_PGVCL-_JND - 7 4 9" xfId="9456"/>
    <cellStyle name="_pgvcl-costal_pgvcl_JND - 7 5" xfId="9457"/>
    <cellStyle name="_pgvcl-costal_PGVCL-_JND - 7 5" xfId="9458"/>
    <cellStyle name="_pgvcl-costal_pgvcl_JND - 7 5 10" xfId="9459"/>
    <cellStyle name="_pgvcl-costal_PGVCL-_JND - 7 5 10" xfId="9460"/>
    <cellStyle name="_pgvcl-costal_pgvcl_JND - 7 5 2" xfId="9461"/>
    <cellStyle name="_pgvcl-costal_PGVCL-_JND - 7 5 2" xfId="9462"/>
    <cellStyle name="_pgvcl-costal_pgvcl_JND - 7 5 3" xfId="9463"/>
    <cellStyle name="_pgvcl-costal_PGVCL-_JND - 7 5 3" xfId="9464"/>
    <cellStyle name="_pgvcl-costal_pgvcl_JND - 7 5 4" xfId="9465"/>
    <cellStyle name="_pgvcl-costal_PGVCL-_JND - 7 5 4" xfId="9466"/>
    <cellStyle name="_pgvcl-costal_pgvcl_JND - 7 5 5" xfId="9467"/>
    <cellStyle name="_pgvcl-costal_PGVCL-_JND - 7 5 5" xfId="9468"/>
    <cellStyle name="_pgvcl-costal_pgvcl_JND - 7 5 6" xfId="9469"/>
    <cellStyle name="_pgvcl-costal_PGVCL-_JND - 7 5 6" xfId="9470"/>
    <cellStyle name="_pgvcl-costal_pgvcl_JND - 7 5 7" xfId="9471"/>
    <cellStyle name="_pgvcl-costal_PGVCL-_JND - 7 5 7" xfId="9472"/>
    <cellStyle name="_pgvcl-costal_pgvcl_JND - 7 5 8" xfId="9473"/>
    <cellStyle name="_pgvcl-costal_PGVCL-_JND - 7 5 8" xfId="9474"/>
    <cellStyle name="_pgvcl-costal_pgvcl_JND - 7 5 9" xfId="9475"/>
    <cellStyle name="_pgvcl-costal_PGVCL-_JND - 7 5 9" xfId="9476"/>
    <cellStyle name="_pgvcl-costal_pgvcl_JND - 7 6" xfId="9477"/>
    <cellStyle name="_pgvcl-costal_PGVCL-_JND - 7 6" xfId="9478"/>
    <cellStyle name="_pgvcl-costal_pgvcl_JND - 7 6 10" xfId="9479"/>
    <cellStyle name="_pgvcl-costal_PGVCL-_JND - 7 6 10" xfId="9480"/>
    <cellStyle name="_pgvcl-costal_pgvcl_JND - 7 6 2" xfId="9481"/>
    <cellStyle name="_pgvcl-costal_PGVCL-_JND - 7 6 2" xfId="9482"/>
    <cellStyle name="_pgvcl-costal_pgvcl_JND - 7 6 3" xfId="9483"/>
    <cellStyle name="_pgvcl-costal_PGVCL-_JND - 7 6 3" xfId="9484"/>
    <cellStyle name="_pgvcl-costal_pgvcl_JND - 7 6 4" xfId="9485"/>
    <cellStyle name="_pgvcl-costal_PGVCL-_JND - 7 6 4" xfId="9486"/>
    <cellStyle name="_pgvcl-costal_pgvcl_JND - 7 6 5" xfId="9487"/>
    <cellStyle name="_pgvcl-costal_PGVCL-_JND - 7 6 5" xfId="9488"/>
    <cellStyle name="_pgvcl-costal_pgvcl_JND - 7 6 6" xfId="9489"/>
    <cellStyle name="_pgvcl-costal_PGVCL-_JND - 7 6 6" xfId="9490"/>
    <cellStyle name="_pgvcl-costal_pgvcl_JND - 7 6 7" xfId="9491"/>
    <cellStyle name="_pgvcl-costal_PGVCL-_JND - 7 6 7" xfId="9492"/>
    <cellStyle name="_pgvcl-costal_pgvcl_JND - 7 6 8" xfId="9493"/>
    <cellStyle name="_pgvcl-costal_PGVCL-_JND - 7 6 8" xfId="9494"/>
    <cellStyle name="_pgvcl-costal_pgvcl_JND - 7 6 9" xfId="9495"/>
    <cellStyle name="_pgvcl-costal_PGVCL-_JND - 7 6 9" xfId="9496"/>
    <cellStyle name="_pgvcl-costal_pgvcl_JND - 7 7" xfId="9497"/>
    <cellStyle name="_pgvcl-costal_PGVCL-_JND - 7 7" xfId="9498"/>
    <cellStyle name="_pgvcl-costal_pgvcl_JND - 7 7 10" xfId="9499"/>
    <cellStyle name="_pgvcl-costal_PGVCL-_JND - 7 7 10" xfId="9500"/>
    <cellStyle name="_pgvcl-costal_pgvcl_JND - 7 7 2" xfId="9501"/>
    <cellStyle name="_pgvcl-costal_PGVCL-_JND - 7 7 2" xfId="9502"/>
    <cellStyle name="_pgvcl-costal_pgvcl_JND - 7 7 3" xfId="9503"/>
    <cellStyle name="_pgvcl-costal_PGVCL-_JND - 7 7 3" xfId="9504"/>
    <cellStyle name="_pgvcl-costal_pgvcl_JND - 7 7 4" xfId="9505"/>
    <cellStyle name="_pgvcl-costal_PGVCL-_JND - 7 7 4" xfId="9506"/>
    <cellStyle name="_pgvcl-costal_pgvcl_JND - 7 7 5" xfId="9507"/>
    <cellStyle name="_pgvcl-costal_PGVCL-_JND - 7 7 5" xfId="9508"/>
    <cellStyle name="_pgvcl-costal_pgvcl_JND - 7 7 6" xfId="9509"/>
    <cellStyle name="_pgvcl-costal_PGVCL-_JND - 7 7 6" xfId="9510"/>
    <cellStyle name="_pgvcl-costal_pgvcl_JND - 7 7 7" xfId="9511"/>
    <cellStyle name="_pgvcl-costal_PGVCL-_JND - 7 7 7" xfId="9512"/>
    <cellStyle name="_pgvcl-costal_pgvcl_JND - 7 7 8" xfId="9513"/>
    <cellStyle name="_pgvcl-costal_PGVCL-_JND - 7 7 8" xfId="9514"/>
    <cellStyle name="_pgvcl-costal_pgvcl_JND - 7 7 9" xfId="9515"/>
    <cellStyle name="_pgvcl-costal_PGVCL-_JND - 7 7 9" xfId="9516"/>
    <cellStyle name="_pgvcl-costal_pgvcl_JND - 7 8" xfId="9517"/>
    <cellStyle name="_pgvcl-costal_PGVCL-_JND - 7 8" xfId="9518"/>
    <cellStyle name="_pgvcl-costal_pgvcl_JND 50" xfId="9519"/>
    <cellStyle name="_pgvcl-costal_PGVCL-_JND 50" xfId="9520"/>
    <cellStyle name="_pgvcl-costal_pgvcl_JND 50 2" xfId="9521"/>
    <cellStyle name="_pgvcl-costal_PGVCL-_JND 50 2" xfId="9522"/>
    <cellStyle name="_pgvcl-costal_pgvcl_JND 50 2 10" xfId="9523"/>
    <cellStyle name="_pgvcl-costal_PGVCL-_JND 50 2 10" xfId="9524"/>
    <cellStyle name="_pgvcl-costal_pgvcl_JND 50 2 2" xfId="9525"/>
    <cellStyle name="_pgvcl-costal_PGVCL-_JND 50 2 2" xfId="9526"/>
    <cellStyle name="_pgvcl-costal_pgvcl_JND 50 2 3" xfId="9527"/>
    <cellStyle name="_pgvcl-costal_PGVCL-_JND 50 2 3" xfId="9528"/>
    <cellStyle name="_pgvcl-costal_pgvcl_JND 50 2 4" xfId="9529"/>
    <cellStyle name="_pgvcl-costal_PGVCL-_JND 50 2 4" xfId="9530"/>
    <cellStyle name="_pgvcl-costal_pgvcl_JND 50 2 5" xfId="9531"/>
    <cellStyle name="_pgvcl-costal_PGVCL-_JND 50 2 5" xfId="9532"/>
    <cellStyle name="_pgvcl-costal_pgvcl_JND 50 2 6" xfId="9533"/>
    <cellStyle name="_pgvcl-costal_PGVCL-_JND 50 2 6" xfId="9534"/>
    <cellStyle name="_pgvcl-costal_pgvcl_JND 50 2 7" xfId="9535"/>
    <cellStyle name="_pgvcl-costal_PGVCL-_JND 50 2 7" xfId="9536"/>
    <cellStyle name="_pgvcl-costal_pgvcl_JND 50 2 8" xfId="9537"/>
    <cellStyle name="_pgvcl-costal_PGVCL-_JND 50 2 8" xfId="9538"/>
    <cellStyle name="_pgvcl-costal_pgvcl_JND 50 2 9" xfId="9539"/>
    <cellStyle name="_pgvcl-costal_PGVCL-_JND 50 2 9" xfId="9540"/>
    <cellStyle name="_pgvcl-costal_pgvcl_JND 50 3" xfId="9541"/>
    <cellStyle name="_pgvcl-costal_PGVCL-_JND 50 3" xfId="9542"/>
    <cellStyle name="_pgvcl-costal_pgvcl_JND 50 3 10" xfId="9543"/>
    <cellStyle name="_pgvcl-costal_PGVCL-_JND 50 3 10" xfId="9544"/>
    <cellStyle name="_pgvcl-costal_pgvcl_JND 50 3 2" xfId="9545"/>
    <cellStyle name="_pgvcl-costal_PGVCL-_JND 50 3 2" xfId="9546"/>
    <cellStyle name="_pgvcl-costal_pgvcl_JND 50 3 3" xfId="9547"/>
    <cellStyle name="_pgvcl-costal_PGVCL-_JND 50 3 3" xfId="9548"/>
    <cellStyle name="_pgvcl-costal_pgvcl_JND 50 3 4" xfId="9549"/>
    <cellStyle name="_pgvcl-costal_PGVCL-_JND 50 3 4" xfId="9550"/>
    <cellStyle name="_pgvcl-costal_pgvcl_JND 50 3 5" xfId="9551"/>
    <cellStyle name="_pgvcl-costal_PGVCL-_JND 50 3 5" xfId="9552"/>
    <cellStyle name="_pgvcl-costal_pgvcl_JND 50 3 6" xfId="9553"/>
    <cellStyle name="_pgvcl-costal_PGVCL-_JND 50 3 6" xfId="9554"/>
    <cellStyle name="_pgvcl-costal_pgvcl_JND 50 3 7" xfId="9555"/>
    <cellStyle name="_pgvcl-costal_PGVCL-_JND 50 3 7" xfId="9556"/>
    <cellStyle name="_pgvcl-costal_pgvcl_JND 50 3 8" xfId="9557"/>
    <cellStyle name="_pgvcl-costal_PGVCL-_JND 50 3 8" xfId="9558"/>
    <cellStyle name="_pgvcl-costal_pgvcl_JND 50 3 9" xfId="9559"/>
    <cellStyle name="_pgvcl-costal_PGVCL-_JND 50 3 9" xfId="9560"/>
    <cellStyle name="_pgvcl-costal_pgvcl_JND 50 4" xfId="9561"/>
    <cellStyle name="_pgvcl-costal_PGVCL-_JND 50 4" xfId="9562"/>
    <cellStyle name="_pgvcl-costal_pgvcl_JND 50 4 10" xfId="9563"/>
    <cellStyle name="_pgvcl-costal_PGVCL-_JND 50 4 10" xfId="9564"/>
    <cellStyle name="_pgvcl-costal_pgvcl_JND 50 4 2" xfId="9565"/>
    <cellStyle name="_pgvcl-costal_PGVCL-_JND 50 4 2" xfId="9566"/>
    <cellStyle name="_pgvcl-costal_pgvcl_JND 50 4 3" xfId="9567"/>
    <cellStyle name="_pgvcl-costal_PGVCL-_JND 50 4 3" xfId="9568"/>
    <cellStyle name="_pgvcl-costal_pgvcl_JND 50 4 4" xfId="9569"/>
    <cellStyle name="_pgvcl-costal_PGVCL-_JND 50 4 4" xfId="9570"/>
    <cellStyle name="_pgvcl-costal_pgvcl_JND 50 4 5" xfId="9571"/>
    <cellStyle name="_pgvcl-costal_PGVCL-_JND 50 4 5" xfId="9572"/>
    <cellStyle name="_pgvcl-costal_pgvcl_JND 50 4 6" xfId="9573"/>
    <cellStyle name="_pgvcl-costal_PGVCL-_JND 50 4 6" xfId="9574"/>
    <cellStyle name="_pgvcl-costal_pgvcl_JND 50 4 7" xfId="9575"/>
    <cellStyle name="_pgvcl-costal_PGVCL-_JND 50 4 7" xfId="9576"/>
    <cellStyle name="_pgvcl-costal_pgvcl_JND 50 4 8" xfId="9577"/>
    <cellStyle name="_pgvcl-costal_PGVCL-_JND 50 4 8" xfId="9578"/>
    <cellStyle name="_pgvcl-costal_pgvcl_JND 50 4 9" xfId="9579"/>
    <cellStyle name="_pgvcl-costal_PGVCL-_JND 50 4 9" xfId="9580"/>
    <cellStyle name="_pgvcl-costal_pgvcl_JND 50 5" xfId="9581"/>
    <cellStyle name="_pgvcl-costal_PGVCL-_JND 50 5" xfId="9582"/>
    <cellStyle name="_pgvcl-costal_pgvcl_JND 50 5 10" xfId="9583"/>
    <cellStyle name="_pgvcl-costal_PGVCL-_JND 50 5 10" xfId="9584"/>
    <cellStyle name="_pgvcl-costal_pgvcl_JND 50 5 2" xfId="9585"/>
    <cellStyle name="_pgvcl-costal_PGVCL-_JND 50 5 2" xfId="9586"/>
    <cellStyle name="_pgvcl-costal_pgvcl_JND 50 5 3" xfId="9587"/>
    <cellStyle name="_pgvcl-costal_PGVCL-_JND 50 5 3" xfId="9588"/>
    <cellStyle name="_pgvcl-costal_pgvcl_JND 50 5 4" xfId="9589"/>
    <cellStyle name="_pgvcl-costal_PGVCL-_JND 50 5 4" xfId="9590"/>
    <cellStyle name="_pgvcl-costal_pgvcl_JND 50 5 5" xfId="9591"/>
    <cellStyle name="_pgvcl-costal_PGVCL-_JND 50 5 5" xfId="9592"/>
    <cellStyle name="_pgvcl-costal_pgvcl_JND 50 5 6" xfId="9593"/>
    <cellStyle name="_pgvcl-costal_PGVCL-_JND 50 5 6" xfId="9594"/>
    <cellStyle name="_pgvcl-costal_pgvcl_JND 50 5 7" xfId="9595"/>
    <cellStyle name="_pgvcl-costal_PGVCL-_JND 50 5 7" xfId="9596"/>
    <cellStyle name="_pgvcl-costal_pgvcl_JND 50 5 8" xfId="9597"/>
    <cellStyle name="_pgvcl-costal_PGVCL-_JND 50 5 8" xfId="9598"/>
    <cellStyle name="_pgvcl-costal_pgvcl_JND 50 5 9" xfId="9599"/>
    <cellStyle name="_pgvcl-costal_PGVCL-_JND 50 5 9" xfId="9600"/>
    <cellStyle name="_pgvcl-costal_pgvcl_JND 50 6" xfId="9601"/>
    <cellStyle name="_pgvcl-costal_PGVCL-_JND 50 6" xfId="9602"/>
    <cellStyle name="_pgvcl-costal_pgvcl_JND 50 6 10" xfId="9603"/>
    <cellStyle name="_pgvcl-costal_PGVCL-_JND 50 6 10" xfId="9604"/>
    <cellStyle name="_pgvcl-costal_pgvcl_JND 50 6 2" xfId="9605"/>
    <cellStyle name="_pgvcl-costal_PGVCL-_JND 50 6 2" xfId="9606"/>
    <cellStyle name="_pgvcl-costal_pgvcl_JND 50 6 3" xfId="9607"/>
    <cellStyle name="_pgvcl-costal_PGVCL-_JND 50 6 3" xfId="9608"/>
    <cellStyle name="_pgvcl-costal_pgvcl_JND 50 6 4" xfId="9609"/>
    <cellStyle name="_pgvcl-costal_PGVCL-_JND 50 6 4" xfId="9610"/>
    <cellStyle name="_pgvcl-costal_pgvcl_JND 50 6 5" xfId="9611"/>
    <cellStyle name="_pgvcl-costal_PGVCL-_JND 50 6 5" xfId="9612"/>
    <cellStyle name="_pgvcl-costal_pgvcl_JND 50 6 6" xfId="9613"/>
    <cellStyle name="_pgvcl-costal_PGVCL-_JND 50 6 6" xfId="9614"/>
    <cellStyle name="_pgvcl-costal_pgvcl_JND 50 6 7" xfId="9615"/>
    <cellStyle name="_pgvcl-costal_PGVCL-_JND 50 6 7" xfId="9616"/>
    <cellStyle name="_pgvcl-costal_pgvcl_JND 50 6 8" xfId="9617"/>
    <cellStyle name="_pgvcl-costal_PGVCL-_JND 50 6 8" xfId="9618"/>
    <cellStyle name="_pgvcl-costal_pgvcl_JND 50 6 9" xfId="9619"/>
    <cellStyle name="_pgvcl-costal_PGVCL-_JND 50 6 9" xfId="9620"/>
    <cellStyle name="_pgvcl-costal_pgvcl_JND 50 7" xfId="9621"/>
    <cellStyle name="_pgvcl-costal_PGVCL-_JND 50 7" xfId="9622"/>
    <cellStyle name="_pgvcl-costal_pgvcl_JND 50 7 10" xfId="9623"/>
    <cellStyle name="_pgvcl-costal_PGVCL-_JND 50 7 10" xfId="9624"/>
    <cellStyle name="_pgvcl-costal_pgvcl_JND 50 7 2" xfId="9625"/>
    <cellStyle name="_pgvcl-costal_PGVCL-_JND 50 7 2" xfId="9626"/>
    <cellStyle name="_pgvcl-costal_pgvcl_JND 50 7 3" xfId="9627"/>
    <cellStyle name="_pgvcl-costal_PGVCL-_JND 50 7 3" xfId="9628"/>
    <cellStyle name="_pgvcl-costal_pgvcl_JND 50 7 4" xfId="9629"/>
    <cellStyle name="_pgvcl-costal_PGVCL-_JND 50 7 4" xfId="9630"/>
    <cellStyle name="_pgvcl-costal_pgvcl_JND 50 7 5" xfId="9631"/>
    <cellStyle name="_pgvcl-costal_PGVCL-_JND 50 7 5" xfId="9632"/>
    <cellStyle name="_pgvcl-costal_pgvcl_JND 50 7 6" xfId="9633"/>
    <cellStyle name="_pgvcl-costal_PGVCL-_JND 50 7 6" xfId="9634"/>
    <cellStyle name="_pgvcl-costal_pgvcl_JND 50 7 7" xfId="9635"/>
    <cellStyle name="_pgvcl-costal_PGVCL-_JND 50 7 7" xfId="9636"/>
    <cellStyle name="_pgvcl-costal_pgvcl_JND 50 7 8" xfId="9637"/>
    <cellStyle name="_pgvcl-costal_PGVCL-_JND 50 7 8" xfId="9638"/>
    <cellStyle name="_pgvcl-costal_pgvcl_JND 50 7 9" xfId="9639"/>
    <cellStyle name="_pgvcl-costal_PGVCL-_JND 50 7 9" xfId="9640"/>
    <cellStyle name="_pgvcl-costal_pgvcl_JND 50 8" xfId="9641"/>
    <cellStyle name="_pgvcl-costal_PGVCL-_JND 50 8" xfId="9642"/>
    <cellStyle name="_pgvcl-costal_pgvcl_JND-5" xfId="9643"/>
    <cellStyle name="_pgvcl-costal_PGVCL-_JND-5" xfId="9644"/>
    <cellStyle name="_pgvcl-costal_pgvcl_JND-5 2" xfId="9645"/>
    <cellStyle name="_pgvcl-costal_PGVCL-_JND-5 2" xfId="9646"/>
    <cellStyle name="_pgvcl-costal_pgvcl_JND-5_Book-DMTHL" xfId="9647"/>
    <cellStyle name="_pgvcl-costal_PGVCL-_JND-5_Book-DMTHL" xfId="9648"/>
    <cellStyle name="_pgvcl-costal_pgvcl_JND-5_Book-DMTHL 2" xfId="9649"/>
    <cellStyle name="_pgvcl-costal_PGVCL-_JND-5_Book-DMTHL 2" xfId="9650"/>
    <cellStyle name="_pgvcl-costal_pgvcl_JND-5_Comparison" xfId="9651"/>
    <cellStyle name="_pgvcl-costal_PGVCL-_JND-5_Comparison" xfId="9652"/>
    <cellStyle name="_pgvcl-costal_pgvcl_JND-5_Comparison 2" xfId="9653"/>
    <cellStyle name="_pgvcl-costal_PGVCL-_JND-5_Comparison 2" xfId="9654"/>
    <cellStyle name="_pgvcl-costal_pgvcl_JND-5_Comparison 2 10" xfId="9655"/>
    <cellStyle name="_pgvcl-costal_PGVCL-_JND-5_Comparison 2 10" xfId="9656"/>
    <cellStyle name="_pgvcl-costal_pgvcl_JND-5_Comparison 2 2" xfId="9657"/>
    <cellStyle name="_pgvcl-costal_PGVCL-_JND-5_Comparison 2 2" xfId="9658"/>
    <cellStyle name="_pgvcl-costal_pgvcl_JND-5_Comparison 2 3" xfId="9659"/>
    <cellStyle name="_pgvcl-costal_PGVCL-_JND-5_Comparison 2 3" xfId="9660"/>
    <cellStyle name="_pgvcl-costal_pgvcl_JND-5_Comparison 2 4" xfId="9661"/>
    <cellStyle name="_pgvcl-costal_PGVCL-_JND-5_Comparison 2 4" xfId="9662"/>
    <cellStyle name="_pgvcl-costal_pgvcl_JND-5_Comparison 2 5" xfId="9663"/>
    <cellStyle name="_pgvcl-costal_PGVCL-_JND-5_Comparison 2 5" xfId="9664"/>
    <cellStyle name="_pgvcl-costal_pgvcl_JND-5_Comparison 2 6" xfId="9665"/>
    <cellStyle name="_pgvcl-costal_PGVCL-_JND-5_Comparison 2 6" xfId="9666"/>
    <cellStyle name="_pgvcl-costal_pgvcl_JND-5_Comparison 2 7" xfId="9667"/>
    <cellStyle name="_pgvcl-costal_PGVCL-_JND-5_Comparison 2 7" xfId="9668"/>
    <cellStyle name="_pgvcl-costal_pgvcl_JND-5_Comparison 2 8" xfId="9669"/>
    <cellStyle name="_pgvcl-costal_PGVCL-_JND-5_Comparison 2 8" xfId="9670"/>
    <cellStyle name="_pgvcl-costal_pgvcl_JND-5_Comparison 2 9" xfId="9671"/>
    <cellStyle name="_pgvcl-costal_PGVCL-_JND-5_Comparison 2 9" xfId="9672"/>
    <cellStyle name="_pgvcl-costal_pgvcl_JND-5_Comparison 3" xfId="9673"/>
    <cellStyle name="_pgvcl-costal_PGVCL-_JND-5_Comparison 3" xfId="9674"/>
    <cellStyle name="_pgvcl-costal_pgvcl_JND-5_Comparison 3 10" xfId="9675"/>
    <cellStyle name="_pgvcl-costal_PGVCL-_JND-5_Comparison 3 10" xfId="9676"/>
    <cellStyle name="_pgvcl-costal_pgvcl_JND-5_Comparison 3 2" xfId="9677"/>
    <cellStyle name="_pgvcl-costal_PGVCL-_JND-5_Comparison 3 2" xfId="9678"/>
    <cellStyle name="_pgvcl-costal_pgvcl_JND-5_Comparison 3 3" xfId="9679"/>
    <cellStyle name="_pgvcl-costal_PGVCL-_JND-5_Comparison 3 3" xfId="9680"/>
    <cellStyle name="_pgvcl-costal_pgvcl_JND-5_Comparison 3 4" xfId="9681"/>
    <cellStyle name="_pgvcl-costal_PGVCL-_JND-5_Comparison 3 4" xfId="9682"/>
    <cellStyle name="_pgvcl-costal_pgvcl_JND-5_Comparison 3 5" xfId="9683"/>
    <cellStyle name="_pgvcl-costal_PGVCL-_JND-5_Comparison 3 5" xfId="9684"/>
    <cellStyle name="_pgvcl-costal_pgvcl_JND-5_Comparison 3 6" xfId="9685"/>
    <cellStyle name="_pgvcl-costal_PGVCL-_JND-5_Comparison 3 6" xfId="9686"/>
    <cellStyle name="_pgvcl-costal_pgvcl_JND-5_Comparison 3 7" xfId="9687"/>
    <cellStyle name="_pgvcl-costal_PGVCL-_JND-5_Comparison 3 7" xfId="9688"/>
    <cellStyle name="_pgvcl-costal_pgvcl_JND-5_Comparison 3 8" xfId="9689"/>
    <cellStyle name="_pgvcl-costal_PGVCL-_JND-5_Comparison 3 8" xfId="9690"/>
    <cellStyle name="_pgvcl-costal_pgvcl_JND-5_Comparison 3 9" xfId="9691"/>
    <cellStyle name="_pgvcl-costal_PGVCL-_JND-5_Comparison 3 9" xfId="9692"/>
    <cellStyle name="_pgvcl-costal_pgvcl_JND-5_Comparison 4" xfId="9693"/>
    <cellStyle name="_pgvcl-costal_PGVCL-_JND-5_Comparison 4" xfId="9694"/>
    <cellStyle name="_pgvcl-costal_pgvcl_JND-5_Comparison 4 10" xfId="9695"/>
    <cellStyle name="_pgvcl-costal_PGVCL-_JND-5_Comparison 4 10" xfId="9696"/>
    <cellStyle name="_pgvcl-costal_pgvcl_JND-5_Comparison 4 2" xfId="9697"/>
    <cellStyle name="_pgvcl-costal_PGVCL-_JND-5_Comparison 4 2" xfId="9698"/>
    <cellStyle name="_pgvcl-costal_pgvcl_JND-5_Comparison 4 3" xfId="9699"/>
    <cellStyle name="_pgvcl-costal_PGVCL-_JND-5_Comparison 4 3" xfId="9700"/>
    <cellStyle name="_pgvcl-costal_pgvcl_JND-5_Comparison 4 4" xfId="9701"/>
    <cellStyle name="_pgvcl-costal_PGVCL-_JND-5_Comparison 4 4" xfId="9702"/>
    <cellStyle name="_pgvcl-costal_pgvcl_JND-5_Comparison 4 5" xfId="9703"/>
    <cellStyle name="_pgvcl-costal_PGVCL-_JND-5_Comparison 4 5" xfId="9704"/>
    <cellStyle name="_pgvcl-costal_pgvcl_JND-5_Comparison 4 6" xfId="9705"/>
    <cellStyle name="_pgvcl-costal_PGVCL-_JND-5_Comparison 4 6" xfId="9706"/>
    <cellStyle name="_pgvcl-costal_pgvcl_JND-5_Comparison 4 7" xfId="9707"/>
    <cellStyle name="_pgvcl-costal_PGVCL-_JND-5_Comparison 4 7" xfId="9708"/>
    <cellStyle name="_pgvcl-costal_pgvcl_JND-5_Comparison 4 8" xfId="9709"/>
    <cellStyle name="_pgvcl-costal_PGVCL-_JND-5_Comparison 4 8" xfId="9710"/>
    <cellStyle name="_pgvcl-costal_pgvcl_JND-5_Comparison 4 9" xfId="9711"/>
    <cellStyle name="_pgvcl-costal_PGVCL-_JND-5_Comparison 4 9" xfId="9712"/>
    <cellStyle name="_pgvcl-costal_pgvcl_JND-5_Comparison 5" xfId="9713"/>
    <cellStyle name="_pgvcl-costal_PGVCL-_JND-5_Comparison 5" xfId="9714"/>
    <cellStyle name="_pgvcl-costal_pgvcl_JND-5_Comparison 5 10" xfId="9715"/>
    <cellStyle name="_pgvcl-costal_PGVCL-_JND-5_Comparison 5 10" xfId="9716"/>
    <cellStyle name="_pgvcl-costal_pgvcl_JND-5_Comparison 5 2" xfId="9717"/>
    <cellStyle name="_pgvcl-costal_PGVCL-_JND-5_Comparison 5 2" xfId="9718"/>
    <cellStyle name="_pgvcl-costal_pgvcl_JND-5_Comparison 5 3" xfId="9719"/>
    <cellStyle name="_pgvcl-costal_PGVCL-_JND-5_Comparison 5 3" xfId="9720"/>
    <cellStyle name="_pgvcl-costal_pgvcl_JND-5_Comparison 5 4" xfId="9721"/>
    <cellStyle name="_pgvcl-costal_PGVCL-_JND-5_Comparison 5 4" xfId="9722"/>
    <cellStyle name="_pgvcl-costal_pgvcl_JND-5_Comparison 5 5" xfId="9723"/>
    <cellStyle name="_pgvcl-costal_PGVCL-_JND-5_Comparison 5 5" xfId="9724"/>
    <cellStyle name="_pgvcl-costal_pgvcl_JND-5_Comparison 5 6" xfId="9725"/>
    <cellStyle name="_pgvcl-costal_PGVCL-_JND-5_Comparison 5 6" xfId="9726"/>
    <cellStyle name="_pgvcl-costal_pgvcl_JND-5_Comparison 5 7" xfId="9727"/>
    <cellStyle name="_pgvcl-costal_PGVCL-_JND-5_Comparison 5 7" xfId="9728"/>
    <cellStyle name="_pgvcl-costal_pgvcl_JND-5_Comparison 5 8" xfId="9729"/>
    <cellStyle name="_pgvcl-costal_PGVCL-_JND-5_Comparison 5 8" xfId="9730"/>
    <cellStyle name="_pgvcl-costal_pgvcl_JND-5_Comparison 5 9" xfId="9731"/>
    <cellStyle name="_pgvcl-costal_PGVCL-_JND-5_Comparison 5 9" xfId="9732"/>
    <cellStyle name="_pgvcl-costal_pgvcl_JND-5_Comparison 6" xfId="9733"/>
    <cellStyle name="_pgvcl-costal_PGVCL-_JND-5_Comparison 6" xfId="9734"/>
    <cellStyle name="_pgvcl-costal_pgvcl_JND-5_Comparison 6 10" xfId="9735"/>
    <cellStyle name="_pgvcl-costal_PGVCL-_JND-5_Comparison 6 10" xfId="9736"/>
    <cellStyle name="_pgvcl-costal_pgvcl_JND-5_Comparison 6 2" xfId="9737"/>
    <cellStyle name="_pgvcl-costal_PGVCL-_JND-5_Comparison 6 2" xfId="9738"/>
    <cellStyle name="_pgvcl-costal_pgvcl_JND-5_Comparison 6 3" xfId="9739"/>
    <cellStyle name="_pgvcl-costal_PGVCL-_JND-5_Comparison 6 3" xfId="9740"/>
    <cellStyle name="_pgvcl-costal_pgvcl_JND-5_Comparison 6 4" xfId="9741"/>
    <cellStyle name="_pgvcl-costal_PGVCL-_JND-5_Comparison 6 4" xfId="9742"/>
    <cellStyle name="_pgvcl-costal_pgvcl_JND-5_Comparison 6 5" xfId="9743"/>
    <cellStyle name="_pgvcl-costal_PGVCL-_JND-5_Comparison 6 5" xfId="9744"/>
    <cellStyle name="_pgvcl-costal_pgvcl_JND-5_Comparison 6 6" xfId="9745"/>
    <cellStyle name="_pgvcl-costal_PGVCL-_JND-5_Comparison 6 6" xfId="9746"/>
    <cellStyle name="_pgvcl-costal_pgvcl_JND-5_Comparison 6 7" xfId="9747"/>
    <cellStyle name="_pgvcl-costal_PGVCL-_JND-5_Comparison 6 7" xfId="9748"/>
    <cellStyle name="_pgvcl-costal_pgvcl_JND-5_Comparison 6 8" xfId="9749"/>
    <cellStyle name="_pgvcl-costal_PGVCL-_JND-5_Comparison 6 8" xfId="9750"/>
    <cellStyle name="_pgvcl-costal_pgvcl_JND-5_Comparison 6 9" xfId="9751"/>
    <cellStyle name="_pgvcl-costal_PGVCL-_JND-5_Comparison 6 9" xfId="9752"/>
    <cellStyle name="_pgvcl-costal_pgvcl_JND-5_Comparison 7" xfId="9753"/>
    <cellStyle name="_pgvcl-costal_PGVCL-_JND-5_Comparison 7" xfId="9754"/>
    <cellStyle name="_pgvcl-costal_pgvcl_JND-5_Comparison 7 10" xfId="9755"/>
    <cellStyle name="_pgvcl-costal_PGVCL-_JND-5_Comparison 7 10" xfId="9756"/>
    <cellStyle name="_pgvcl-costal_pgvcl_JND-5_Comparison 7 2" xfId="9757"/>
    <cellStyle name="_pgvcl-costal_PGVCL-_JND-5_Comparison 7 2" xfId="9758"/>
    <cellStyle name="_pgvcl-costal_pgvcl_JND-5_Comparison 7 3" xfId="9759"/>
    <cellStyle name="_pgvcl-costal_PGVCL-_JND-5_Comparison 7 3" xfId="9760"/>
    <cellStyle name="_pgvcl-costal_pgvcl_JND-5_Comparison 7 4" xfId="9761"/>
    <cellStyle name="_pgvcl-costal_PGVCL-_JND-5_Comparison 7 4" xfId="9762"/>
    <cellStyle name="_pgvcl-costal_pgvcl_JND-5_Comparison 7 5" xfId="9763"/>
    <cellStyle name="_pgvcl-costal_PGVCL-_JND-5_Comparison 7 5" xfId="9764"/>
    <cellStyle name="_pgvcl-costal_pgvcl_JND-5_Comparison 7 6" xfId="9765"/>
    <cellStyle name="_pgvcl-costal_PGVCL-_JND-5_Comparison 7 6" xfId="9766"/>
    <cellStyle name="_pgvcl-costal_pgvcl_JND-5_Comparison 7 7" xfId="9767"/>
    <cellStyle name="_pgvcl-costal_PGVCL-_JND-5_Comparison 7 7" xfId="9768"/>
    <cellStyle name="_pgvcl-costal_pgvcl_JND-5_Comparison 7 8" xfId="9769"/>
    <cellStyle name="_pgvcl-costal_PGVCL-_JND-5_Comparison 7 8" xfId="9770"/>
    <cellStyle name="_pgvcl-costal_pgvcl_JND-5_Comparison 7 9" xfId="9771"/>
    <cellStyle name="_pgvcl-costal_PGVCL-_JND-5_Comparison 7 9" xfId="9772"/>
    <cellStyle name="_pgvcl-costal_pgvcl_JND-5_Comparison 8" xfId="9773"/>
    <cellStyle name="_pgvcl-costal_PGVCL-_JND-5_Comparison 8" xfId="9774"/>
    <cellStyle name="_pgvcl-costal_pgvcl_JND-5_Details of Selected Urban Feeder" xfId="9775"/>
    <cellStyle name="_pgvcl-costal_PGVCL-_JND-5_Details of Selected Urban Feeder" xfId="9776"/>
    <cellStyle name="_pgvcl-costal_pgvcl_JND-5_Details of Selected Urban Feeder 2" xfId="9777"/>
    <cellStyle name="_pgvcl-costal_PGVCL-_JND-5_Details of Selected Urban Feeder 2" xfId="9778"/>
    <cellStyle name="_pgvcl-costal_pgvcl_JND-5_Details of Selected Urban Feeder 2 10" xfId="9779"/>
    <cellStyle name="_pgvcl-costal_PGVCL-_JND-5_Details of Selected Urban Feeder 2 10" xfId="9780"/>
    <cellStyle name="_pgvcl-costal_pgvcl_JND-5_Details of Selected Urban Feeder 2 2" xfId="9781"/>
    <cellStyle name="_pgvcl-costal_PGVCL-_JND-5_Details of Selected Urban Feeder 2 2" xfId="9782"/>
    <cellStyle name="_pgvcl-costal_pgvcl_JND-5_Details of Selected Urban Feeder 2 3" xfId="9783"/>
    <cellStyle name="_pgvcl-costal_PGVCL-_JND-5_Details of Selected Urban Feeder 2 3" xfId="9784"/>
    <cellStyle name="_pgvcl-costal_pgvcl_JND-5_Details of Selected Urban Feeder 2 4" xfId="9785"/>
    <cellStyle name="_pgvcl-costal_PGVCL-_JND-5_Details of Selected Urban Feeder 2 4" xfId="9786"/>
    <cellStyle name="_pgvcl-costal_pgvcl_JND-5_Details of Selected Urban Feeder 2 5" xfId="9787"/>
    <cellStyle name="_pgvcl-costal_PGVCL-_JND-5_Details of Selected Urban Feeder 2 5" xfId="9788"/>
    <cellStyle name="_pgvcl-costal_pgvcl_JND-5_Details of Selected Urban Feeder 2 6" xfId="9789"/>
    <cellStyle name="_pgvcl-costal_PGVCL-_JND-5_Details of Selected Urban Feeder 2 6" xfId="9790"/>
    <cellStyle name="_pgvcl-costal_pgvcl_JND-5_Details of Selected Urban Feeder 2 7" xfId="9791"/>
    <cellStyle name="_pgvcl-costal_PGVCL-_JND-5_Details of Selected Urban Feeder 2 7" xfId="9792"/>
    <cellStyle name="_pgvcl-costal_pgvcl_JND-5_Details of Selected Urban Feeder 2 8" xfId="9793"/>
    <cellStyle name="_pgvcl-costal_PGVCL-_JND-5_Details of Selected Urban Feeder 2 8" xfId="9794"/>
    <cellStyle name="_pgvcl-costal_pgvcl_JND-5_Details of Selected Urban Feeder 2 9" xfId="9795"/>
    <cellStyle name="_pgvcl-costal_PGVCL-_JND-5_Details of Selected Urban Feeder 2 9" xfId="9796"/>
    <cellStyle name="_pgvcl-costal_pgvcl_JND-5_Details of Selected Urban Feeder 3" xfId="9797"/>
    <cellStyle name="_pgvcl-costal_PGVCL-_JND-5_Details of Selected Urban Feeder 3" xfId="9798"/>
    <cellStyle name="_pgvcl-costal_pgvcl_JND-5_Details of Selected Urban Feeder 3 10" xfId="9799"/>
    <cellStyle name="_pgvcl-costal_PGVCL-_JND-5_Details of Selected Urban Feeder 3 10" xfId="9800"/>
    <cellStyle name="_pgvcl-costal_pgvcl_JND-5_Details of Selected Urban Feeder 3 2" xfId="9801"/>
    <cellStyle name="_pgvcl-costal_PGVCL-_JND-5_Details of Selected Urban Feeder 3 2" xfId="9802"/>
    <cellStyle name="_pgvcl-costal_pgvcl_JND-5_Details of Selected Urban Feeder 3 3" xfId="9803"/>
    <cellStyle name="_pgvcl-costal_PGVCL-_JND-5_Details of Selected Urban Feeder 3 3" xfId="9804"/>
    <cellStyle name="_pgvcl-costal_pgvcl_JND-5_Details of Selected Urban Feeder 3 4" xfId="9805"/>
    <cellStyle name="_pgvcl-costal_PGVCL-_JND-5_Details of Selected Urban Feeder 3 4" xfId="9806"/>
    <cellStyle name="_pgvcl-costal_pgvcl_JND-5_Details of Selected Urban Feeder 3 5" xfId="9807"/>
    <cellStyle name="_pgvcl-costal_PGVCL-_JND-5_Details of Selected Urban Feeder 3 5" xfId="9808"/>
    <cellStyle name="_pgvcl-costal_pgvcl_JND-5_Details of Selected Urban Feeder 3 6" xfId="9809"/>
    <cellStyle name="_pgvcl-costal_PGVCL-_JND-5_Details of Selected Urban Feeder 3 6" xfId="9810"/>
    <cellStyle name="_pgvcl-costal_pgvcl_JND-5_Details of Selected Urban Feeder 3 7" xfId="9811"/>
    <cellStyle name="_pgvcl-costal_PGVCL-_JND-5_Details of Selected Urban Feeder 3 7" xfId="9812"/>
    <cellStyle name="_pgvcl-costal_pgvcl_JND-5_Details of Selected Urban Feeder 3 8" xfId="9813"/>
    <cellStyle name="_pgvcl-costal_PGVCL-_JND-5_Details of Selected Urban Feeder 3 8" xfId="9814"/>
    <cellStyle name="_pgvcl-costal_pgvcl_JND-5_Details of Selected Urban Feeder 3 9" xfId="9815"/>
    <cellStyle name="_pgvcl-costal_PGVCL-_JND-5_Details of Selected Urban Feeder 3 9" xfId="9816"/>
    <cellStyle name="_pgvcl-costal_pgvcl_JND-5_Details of Selected Urban Feeder 4" xfId="9817"/>
    <cellStyle name="_pgvcl-costal_PGVCL-_JND-5_Details of Selected Urban Feeder 4" xfId="9818"/>
    <cellStyle name="_pgvcl-costal_pgvcl_JND-5_Details of Selected Urban Feeder 4 10" xfId="9819"/>
    <cellStyle name="_pgvcl-costal_PGVCL-_JND-5_Details of Selected Urban Feeder 4 10" xfId="9820"/>
    <cellStyle name="_pgvcl-costal_pgvcl_JND-5_Details of Selected Urban Feeder 4 2" xfId="9821"/>
    <cellStyle name="_pgvcl-costal_PGVCL-_JND-5_Details of Selected Urban Feeder 4 2" xfId="9822"/>
    <cellStyle name="_pgvcl-costal_pgvcl_JND-5_Details of Selected Urban Feeder 4 3" xfId="9823"/>
    <cellStyle name="_pgvcl-costal_PGVCL-_JND-5_Details of Selected Urban Feeder 4 3" xfId="9824"/>
    <cellStyle name="_pgvcl-costal_pgvcl_JND-5_Details of Selected Urban Feeder 4 4" xfId="9825"/>
    <cellStyle name="_pgvcl-costal_PGVCL-_JND-5_Details of Selected Urban Feeder 4 4" xfId="9826"/>
    <cellStyle name="_pgvcl-costal_pgvcl_JND-5_Details of Selected Urban Feeder 4 5" xfId="9827"/>
    <cellStyle name="_pgvcl-costal_PGVCL-_JND-5_Details of Selected Urban Feeder 4 5" xfId="9828"/>
    <cellStyle name="_pgvcl-costal_pgvcl_JND-5_Details of Selected Urban Feeder 4 6" xfId="9829"/>
    <cellStyle name="_pgvcl-costal_PGVCL-_JND-5_Details of Selected Urban Feeder 4 6" xfId="9830"/>
    <cellStyle name="_pgvcl-costal_pgvcl_JND-5_Details of Selected Urban Feeder 4 7" xfId="9831"/>
    <cellStyle name="_pgvcl-costal_PGVCL-_JND-5_Details of Selected Urban Feeder 4 7" xfId="9832"/>
    <cellStyle name="_pgvcl-costal_pgvcl_JND-5_Details of Selected Urban Feeder 4 8" xfId="9833"/>
    <cellStyle name="_pgvcl-costal_PGVCL-_JND-5_Details of Selected Urban Feeder 4 8" xfId="9834"/>
    <cellStyle name="_pgvcl-costal_pgvcl_JND-5_Details of Selected Urban Feeder 4 9" xfId="9835"/>
    <cellStyle name="_pgvcl-costal_PGVCL-_JND-5_Details of Selected Urban Feeder 4 9" xfId="9836"/>
    <cellStyle name="_pgvcl-costal_pgvcl_JND-5_Details of Selected Urban Feeder 5" xfId="9837"/>
    <cellStyle name="_pgvcl-costal_PGVCL-_JND-5_Details of Selected Urban Feeder 5" xfId="9838"/>
    <cellStyle name="_pgvcl-costal_pgvcl_JND-5_Details of Selected Urban Feeder 5 10" xfId="9839"/>
    <cellStyle name="_pgvcl-costal_PGVCL-_JND-5_Details of Selected Urban Feeder 5 10" xfId="9840"/>
    <cellStyle name="_pgvcl-costal_pgvcl_JND-5_Details of Selected Urban Feeder 5 2" xfId="9841"/>
    <cellStyle name="_pgvcl-costal_PGVCL-_JND-5_Details of Selected Urban Feeder 5 2" xfId="9842"/>
    <cellStyle name="_pgvcl-costal_pgvcl_JND-5_Details of Selected Urban Feeder 5 3" xfId="9843"/>
    <cellStyle name="_pgvcl-costal_PGVCL-_JND-5_Details of Selected Urban Feeder 5 3" xfId="9844"/>
    <cellStyle name="_pgvcl-costal_pgvcl_JND-5_Details of Selected Urban Feeder 5 4" xfId="9845"/>
    <cellStyle name="_pgvcl-costal_PGVCL-_JND-5_Details of Selected Urban Feeder 5 4" xfId="9846"/>
    <cellStyle name="_pgvcl-costal_pgvcl_JND-5_Details of Selected Urban Feeder 5 5" xfId="9847"/>
    <cellStyle name="_pgvcl-costal_PGVCL-_JND-5_Details of Selected Urban Feeder 5 5" xfId="9848"/>
    <cellStyle name="_pgvcl-costal_pgvcl_JND-5_Details of Selected Urban Feeder 5 6" xfId="9849"/>
    <cellStyle name="_pgvcl-costal_PGVCL-_JND-5_Details of Selected Urban Feeder 5 6" xfId="9850"/>
    <cellStyle name="_pgvcl-costal_pgvcl_JND-5_Details of Selected Urban Feeder 5 7" xfId="9851"/>
    <cellStyle name="_pgvcl-costal_PGVCL-_JND-5_Details of Selected Urban Feeder 5 7" xfId="9852"/>
    <cellStyle name="_pgvcl-costal_pgvcl_JND-5_Details of Selected Urban Feeder 5 8" xfId="9853"/>
    <cellStyle name="_pgvcl-costal_PGVCL-_JND-5_Details of Selected Urban Feeder 5 8" xfId="9854"/>
    <cellStyle name="_pgvcl-costal_pgvcl_JND-5_Details of Selected Urban Feeder 5 9" xfId="9855"/>
    <cellStyle name="_pgvcl-costal_PGVCL-_JND-5_Details of Selected Urban Feeder 5 9" xfId="9856"/>
    <cellStyle name="_pgvcl-costal_pgvcl_JND-5_Details of Selected Urban Feeder 6" xfId="9857"/>
    <cellStyle name="_pgvcl-costal_PGVCL-_JND-5_Details of Selected Urban Feeder 6" xfId="9858"/>
    <cellStyle name="_pgvcl-costal_pgvcl_JND-5_Details of Selected Urban Feeder 6 10" xfId="9859"/>
    <cellStyle name="_pgvcl-costal_PGVCL-_JND-5_Details of Selected Urban Feeder 6 10" xfId="9860"/>
    <cellStyle name="_pgvcl-costal_pgvcl_JND-5_Details of Selected Urban Feeder 6 2" xfId="9861"/>
    <cellStyle name="_pgvcl-costal_PGVCL-_JND-5_Details of Selected Urban Feeder 6 2" xfId="9862"/>
    <cellStyle name="_pgvcl-costal_pgvcl_JND-5_Details of Selected Urban Feeder 6 3" xfId="9863"/>
    <cellStyle name="_pgvcl-costal_PGVCL-_JND-5_Details of Selected Urban Feeder 6 3" xfId="9864"/>
    <cellStyle name="_pgvcl-costal_pgvcl_JND-5_Details of Selected Urban Feeder 6 4" xfId="9865"/>
    <cellStyle name="_pgvcl-costal_PGVCL-_JND-5_Details of Selected Urban Feeder 6 4" xfId="9866"/>
    <cellStyle name="_pgvcl-costal_pgvcl_JND-5_Details of Selected Urban Feeder 6 5" xfId="9867"/>
    <cellStyle name="_pgvcl-costal_PGVCL-_JND-5_Details of Selected Urban Feeder 6 5" xfId="9868"/>
    <cellStyle name="_pgvcl-costal_pgvcl_JND-5_Details of Selected Urban Feeder 6 6" xfId="9869"/>
    <cellStyle name="_pgvcl-costal_PGVCL-_JND-5_Details of Selected Urban Feeder 6 6" xfId="9870"/>
    <cellStyle name="_pgvcl-costal_pgvcl_JND-5_Details of Selected Urban Feeder 6 7" xfId="9871"/>
    <cellStyle name="_pgvcl-costal_PGVCL-_JND-5_Details of Selected Urban Feeder 6 7" xfId="9872"/>
    <cellStyle name="_pgvcl-costal_pgvcl_JND-5_Details of Selected Urban Feeder 6 8" xfId="9873"/>
    <cellStyle name="_pgvcl-costal_PGVCL-_JND-5_Details of Selected Urban Feeder 6 8" xfId="9874"/>
    <cellStyle name="_pgvcl-costal_pgvcl_JND-5_Details of Selected Urban Feeder 6 9" xfId="9875"/>
    <cellStyle name="_pgvcl-costal_PGVCL-_JND-5_Details of Selected Urban Feeder 6 9" xfId="9876"/>
    <cellStyle name="_pgvcl-costal_pgvcl_JND-5_Details of Selected Urban Feeder 7" xfId="9877"/>
    <cellStyle name="_pgvcl-costal_PGVCL-_JND-5_Details of Selected Urban Feeder 7" xfId="9878"/>
    <cellStyle name="_pgvcl-costal_pgvcl_JND-5_Details of Selected Urban Feeder 7 10" xfId="9879"/>
    <cellStyle name="_pgvcl-costal_PGVCL-_JND-5_Details of Selected Urban Feeder 7 10" xfId="9880"/>
    <cellStyle name="_pgvcl-costal_pgvcl_JND-5_Details of Selected Urban Feeder 7 2" xfId="9881"/>
    <cellStyle name="_pgvcl-costal_PGVCL-_JND-5_Details of Selected Urban Feeder 7 2" xfId="9882"/>
    <cellStyle name="_pgvcl-costal_pgvcl_JND-5_Details of Selected Urban Feeder 7 3" xfId="9883"/>
    <cellStyle name="_pgvcl-costal_PGVCL-_JND-5_Details of Selected Urban Feeder 7 3" xfId="9884"/>
    <cellStyle name="_pgvcl-costal_pgvcl_JND-5_Details of Selected Urban Feeder 7 4" xfId="9885"/>
    <cellStyle name="_pgvcl-costal_PGVCL-_JND-5_Details of Selected Urban Feeder 7 4" xfId="9886"/>
    <cellStyle name="_pgvcl-costal_pgvcl_JND-5_Details of Selected Urban Feeder 7 5" xfId="9887"/>
    <cellStyle name="_pgvcl-costal_PGVCL-_JND-5_Details of Selected Urban Feeder 7 5" xfId="9888"/>
    <cellStyle name="_pgvcl-costal_pgvcl_JND-5_Details of Selected Urban Feeder 7 6" xfId="9889"/>
    <cellStyle name="_pgvcl-costal_PGVCL-_JND-5_Details of Selected Urban Feeder 7 6" xfId="9890"/>
    <cellStyle name="_pgvcl-costal_pgvcl_JND-5_Details of Selected Urban Feeder 7 7" xfId="9891"/>
    <cellStyle name="_pgvcl-costal_PGVCL-_JND-5_Details of Selected Urban Feeder 7 7" xfId="9892"/>
    <cellStyle name="_pgvcl-costal_pgvcl_JND-5_Details of Selected Urban Feeder 7 8" xfId="9893"/>
    <cellStyle name="_pgvcl-costal_PGVCL-_JND-5_Details of Selected Urban Feeder 7 8" xfId="9894"/>
    <cellStyle name="_pgvcl-costal_pgvcl_JND-5_Details of Selected Urban Feeder 7 9" xfId="9895"/>
    <cellStyle name="_pgvcl-costal_PGVCL-_JND-5_Details of Selected Urban Feeder 7 9" xfId="9896"/>
    <cellStyle name="_pgvcl-costal_pgvcl_JND-5_Details of Selected Urban Feeder 8" xfId="9897"/>
    <cellStyle name="_pgvcl-costal_PGVCL-_JND-5_Details of Selected Urban Feeder 8" xfId="9898"/>
    <cellStyle name="_pgvcl-costal_pgvcl_JND-5_DHTHL JAN-09" xfId="9899"/>
    <cellStyle name="_pgvcl-costal_PGVCL-_JND-5_DHTHL JAN-09" xfId="9900"/>
    <cellStyle name="_pgvcl-costal_pgvcl_JND-5_DHTHL JAN-09 2" xfId="9901"/>
    <cellStyle name="_pgvcl-costal_PGVCL-_JND-5_DHTHL JAN-09 2" xfId="9902"/>
    <cellStyle name="_pgvcl-costal_pgvcl_JND-5_dnthl Feb-09" xfId="9903"/>
    <cellStyle name="_pgvcl-costal_PGVCL-_JND-5_dnthl Feb-09" xfId="9904"/>
    <cellStyle name="_pgvcl-costal_pgvcl_JND-5_dnthl Feb-09 2" xfId="9905"/>
    <cellStyle name="_pgvcl-costal_PGVCL-_JND-5_dnthl Feb-09 2" xfId="9906"/>
    <cellStyle name="_pgvcl-costal_pgvcl_JND-5_JGYssss" xfId="9907"/>
    <cellStyle name="_pgvcl-costal_PGVCL-_JND-5_JGYssss" xfId="9908"/>
    <cellStyle name="_pgvcl-costal_pgvcl_JND-5_JGYssss 2" xfId="9909"/>
    <cellStyle name="_pgvcl-costal_PGVCL-_JND-5_JGYssss 2" xfId="9910"/>
    <cellStyle name="_pgvcl-costal_pgvcl_JND-5_JGYssss 2 10" xfId="9911"/>
    <cellStyle name="_pgvcl-costal_PGVCL-_JND-5_JGYssss 2 10" xfId="9912"/>
    <cellStyle name="_pgvcl-costal_pgvcl_JND-5_JGYssss 2 2" xfId="9913"/>
    <cellStyle name="_pgvcl-costal_PGVCL-_JND-5_JGYssss 2 2" xfId="9914"/>
    <cellStyle name="_pgvcl-costal_pgvcl_JND-5_JGYssss 2 3" xfId="9915"/>
    <cellStyle name="_pgvcl-costal_PGVCL-_JND-5_JGYssss 2 3" xfId="9916"/>
    <cellStyle name="_pgvcl-costal_pgvcl_JND-5_JGYssss 2 4" xfId="9917"/>
    <cellStyle name="_pgvcl-costal_PGVCL-_JND-5_JGYssss 2 4" xfId="9918"/>
    <cellStyle name="_pgvcl-costal_pgvcl_JND-5_JGYssss 2 5" xfId="9919"/>
    <cellStyle name="_pgvcl-costal_PGVCL-_JND-5_JGYssss 2 5" xfId="9920"/>
    <cellStyle name="_pgvcl-costal_pgvcl_JND-5_JGYssss 2 6" xfId="9921"/>
    <cellStyle name="_pgvcl-costal_PGVCL-_JND-5_JGYssss 2 6" xfId="9922"/>
    <cellStyle name="_pgvcl-costal_pgvcl_JND-5_JGYssss 2 7" xfId="9923"/>
    <cellStyle name="_pgvcl-costal_PGVCL-_JND-5_JGYssss 2 7" xfId="9924"/>
    <cellStyle name="_pgvcl-costal_pgvcl_JND-5_JGYssss 2 8" xfId="9925"/>
    <cellStyle name="_pgvcl-costal_PGVCL-_JND-5_JGYssss 2 8" xfId="9926"/>
    <cellStyle name="_pgvcl-costal_pgvcl_JND-5_JGYssss 2 9" xfId="9927"/>
    <cellStyle name="_pgvcl-costal_PGVCL-_JND-5_JGYssss 2 9" xfId="9928"/>
    <cellStyle name="_pgvcl-costal_pgvcl_JND-5_JGYssss 3" xfId="9929"/>
    <cellStyle name="_pgvcl-costal_PGVCL-_JND-5_JGYssss 3" xfId="9930"/>
    <cellStyle name="_pgvcl-costal_pgvcl_JND-5_JGYssss 3 10" xfId="9931"/>
    <cellStyle name="_pgvcl-costal_PGVCL-_JND-5_JGYssss 3 10" xfId="9932"/>
    <cellStyle name="_pgvcl-costal_pgvcl_JND-5_JGYssss 3 2" xfId="9933"/>
    <cellStyle name="_pgvcl-costal_PGVCL-_JND-5_JGYssss 3 2" xfId="9934"/>
    <cellStyle name="_pgvcl-costal_pgvcl_JND-5_JGYssss 3 3" xfId="9935"/>
    <cellStyle name="_pgvcl-costal_PGVCL-_JND-5_JGYssss 3 3" xfId="9936"/>
    <cellStyle name="_pgvcl-costal_pgvcl_JND-5_JGYssss 3 4" xfId="9937"/>
    <cellStyle name="_pgvcl-costal_PGVCL-_JND-5_JGYssss 3 4" xfId="9938"/>
    <cellStyle name="_pgvcl-costal_pgvcl_JND-5_JGYssss 3 5" xfId="9939"/>
    <cellStyle name="_pgvcl-costal_PGVCL-_JND-5_JGYssss 3 5" xfId="9940"/>
    <cellStyle name="_pgvcl-costal_pgvcl_JND-5_JGYssss 3 6" xfId="9941"/>
    <cellStyle name="_pgvcl-costal_PGVCL-_JND-5_JGYssss 3 6" xfId="9942"/>
    <cellStyle name="_pgvcl-costal_pgvcl_JND-5_JGYssss 3 7" xfId="9943"/>
    <cellStyle name="_pgvcl-costal_PGVCL-_JND-5_JGYssss 3 7" xfId="9944"/>
    <cellStyle name="_pgvcl-costal_pgvcl_JND-5_JGYssss 3 8" xfId="9945"/>
    <cellStyle name="_pgvcl-costal_PGVCL-_JND-5_JGYssss 3 8" xfId="9946"/>
    <cellStyle name="_pgvcl-costal_pgvcl_JND-5_JGYssss 3 9" xfId="9947"/>
    <cellStyle name="_pgvcl-costal_PGVCL-_JND-5_JGYssss 3 9" xfId="9948"/>
    <cellStyle name="_pgvcl-costal_pgvcl_JND-5_JGYssss 4" xfId="9949"/>
    <cellStyle name="_pgvcl-costal_PGVCL-_JND-5_JGYssss 4" xfId="9950"/>
    <cellStyle name="_pgvcl-costal_pgvcl_JND-5_JGYssss 4 10" xfId="9951"/>
    <cellStyle name="_pgvcl-costal_PGVCL-_JND-5_JGYssss 4 10" xfId="9952"/>
    <cellStyle name="_pgvcl-costal_pgvcl_JND-5_JGYssss 4 2" xfId="9953"/>
    <cellStyle name="_pgvcl-costal_PGVCL-_JND-5_JGYssss 4 2" xfId="9954"/>
    <cellStyle name="_pgvcl-costal_pgvcl_JND-5_JGYssss 4 3" xfId="9955"/>
    <cellStyle name="_pgvcl-costal_PGVCL-_JND-5_JGYssss 4 3" xfId="9956"/>
    <cellStyle name="_pgvcl-costal_pgvcl_JND-5_JGYssss 4 4" xfId="9957"/>
    <cellStyle name="_pgvcl-costal_PGVCL-_JND-5_JGYssss 4 4" xfId="9958"/>
    <cellStyle name="_pgvcl-costal_pgvcl_JND-5_JGYssss 4 5" xfId="9959"/>
    <cellStyle name="_pgvcl-costal_PGVCL-_JND-5_JGYssss 4 5" xfId="9960"/>
    <cellStyle name="_pgvcl-costal_pgvcl_JND-5_JGYssss 4 6" xfId="9961"/>
    <cellStyle name="_pgvcl-costal_PGVCL-_JND-5_JGYssss 4 6" xfId="9962"/>
    <cellStyle name="_pgvcl-costal_pgvcl_JND-5_JGYssss 4 7" xfId="9963"/>
    <cellStyle name="_pgvcl-costal_PGVCL-_JND-5_JGYssss 4 7" xfId="9964"/>
    <cellStyle name="_pgvcl-costal_pgvcl_JND-5_JGYssss 4 8" xfId="9965"/>
    <cellStyle name="_pgvcl-costal_PGVCL-_JND-5_JGYssss 4 8" xfId="9966"/>
    <cellStyle name="_pgvcl-costal_pgvcl_JND-5_JGYssss 4 9" xfId="9967"/>
    <cellStyle name="_pgvcl-costal_PGVCL-_JND-5_JGYssss 4 9" xfId="9968"/>
    <cellStyle name="_pgvcl-costal_pgvcl_JND-5_JGYssss 5" xfId="9969"/>
    <cellStyle name="_pgvcl-costal_PGVCL-_JND-5_JGYssss 5" xfId="9970"/>
    <cellStyle name="_pgvcl-costal_pgvcl_JND-5_JGYssss 5 10" xfId="9971"/>
    <cellStyle name="_pgvcl-costal_PGVCL-_JND-5_JGYssss 5 10" xfId="9972"/>
    <cellStyle name="_pgvcl-costal_pgvcl_JND-5_JGYssss 5 2" xfId="9973"/>
    <cellStyle name="_pgvcl-costal_PGVCL-_JND-5_JGYssss 5 2" xfId="9974"/>
    <cellStyle name="_pgvcl-costal_pgvcl_JND-5_JGYssss 5 3" xfId="9975"/>
    <cellStyle name="_pgvcl-costal_PGVCL-_JND-5_JGYssss 5 3" xfId="9976"/>
    <cellStyle name="_pgvcl-costal_pgvcl_JND-5_JGYssss 5 4" xfId="9977"/>
    <cellStyle name="_pgvcl-costal_PGVCL-_JND-5_JGYssss 5 4" xfId="9978"/>
    <cellStyle name="_pgvcl-costal_pgvcl_JND-5_JGYssss 5 5" xfId="9979"/>
    <cellStyle name="_pgvcl-costal_PGVCL-_JND-5_JGYssss 5 5" xfId="9980"/>
    <cellStyle name="_pgvcl-costal_pgvcl_JND-5_JGYssss 5 6" xfId="9981"/>
    <cellStyle name="_pgvcl-costal_PGVCL-_JND-5_JGYssss 5 6" xfId="9982"/>
    <cellStyle name="_pgvcl-costal_pgvcl_JND-5_JGYssss 5 7" xfId="9983"/>
    <cellStyle name="_pgvcl-costal_PGVCL-_JND-5_JGYssss 5 7" xfId="9984"/>
    <cellStyle name="_pgvcl-costal_pgvcl_JND-5_JGYssss 5 8" xfId="9985"/>
    <cellStyle name="_pgvcl-costal_PGVCL-_JND-5_JGYssss 5 8" xfId="9986"/>
    <cellStyle name="_pgvcl-costal_pgvcl_JND-5_JGYssss 5 9" xfId="9987"/>
    <cellStyle name="_pgvcl-costal_PGVCL-_JND-5_JGYssss 5 9" xfId="9988"/>
    <cellStyle name="_pgvcl-costal_pgvcl_JND-5_JGYssss 6" xfId="9989"/>
    <cellStyle name="_pgvcl-costal_PGVCL-_JND-5_JGYssss 6" xfId="9990"/>
    <cellStyle name="_pgvcl-costal_pgvcl_JND-5_JGYssss 6 10" xfId="9991"/>
    <cellStyle name="_pgvcl-costal_PGVCL-_JND-5_JGYssss 6 10" xfId="9992"/>
    <cellStyle name="_pgvcl-costal_pgvcl_JND-5_JGYssss 6 2" xfId="9993"/>
    <cellStyle name="_pgvcl-costal_PGVCL-_JND-5_JGYssss 6 2" xfId="9994"/>
    <cellStyle name="_pgvcl-costal_pgvcl_JND-5_JGYssss 6 3" xfId="9995"/>
    <cellStyle name="_pgvcl-costal_PGVCL-_JND-5_JGYssss 6 3" xfId="9996"/>
    <cellStyle name="_pgvcl-costal_pgvcl_JND-5_JGYssss 6 4" xfId="9997"/>
    <cellStyle name="_pgvcl-costal_PGVCL-_JND-5_JGYssss 6 4" xfId="9998"/>
    <cellStyle name="_pgvcl-costal_pgvcl_JND-5_JGYssss 6 5" xfId="9999"/>
    <cellStyle name="_pgvcl-costal_PGVCL-_JND-5_JGYssss 6 5" xfId="10000"/>
    <cellStyle name="_pgvcl-costal_pgvcl_JND-5_JGYssss 6 6" xfId="10001"/>
    <cellStyle name="_pgvcl-costal_PGVCL-_JND-5_JGYssss 6 6" xfId="10002"/>
    <cellStyle name="_pgvcl-costal_pgvcl_JND-5_JGYssss 6 7" xfId="10003"/>
    <cellStyle name="_pgvcl-costal_PGVCL-_JND-5_JGYssss 6 7" xfId="10004"/>
    <cellStyle name="_pgvcl-costal_pgvcl_JND-5_JGYssss 6 8" xfId="10005"/>
    <cellStyle name="_pgvcl-costal_PGVCL-_JND-5_JGYssss 6 8" xfId="10006"/>
    <cellStyle name="_pgvcl-costal_pgvcl_JND-5_JGYssss 6 9" xfId="10007"/>
    <cellStyle name="_pgvcl-costal_PGVCL-_JND-5_JGYssss 6 9" xfId="10008"/>
    <cellStyle name="_pgvcl-costal_pgvcl_JND-5_JGYssss 7" xfId="10009"/>
    <cellStyle name="_pgvcl-costal_PGVCL-_JND-5_JGYssss 7" xfId="10010"/>
    <cellStyle name="_pgvcl-costal_pgvcl_JND-5_JGYssss 7 10" xfId="10011"/>
    <cellStyle name="_pgvcl-costal_PGVCL-_JND-5_JGYssss 7 10" xfId="10012"/>
    <cellStyle name="_pgvcl-costal_pgvcl_JND-5_JGYssss 7 2" xfId="10013"/>
    <cellStyle name="_pgvcl-costal_PGVCL-_JND-5_JGYssss 7 2" xfId="10014"/>
    <cellStyle name="_pgvcl-costal_pgvcl_JND-5_JGYssss 7 3" xfId="10015"/>
    <cellStyle name="_pgvcl-costal_PGVCL-_JND-5_JGYssss 7 3" xfId="10016"/>
    <cellStyle name="_pgvcl-costal_pgvcl_JND-5_JGYssss 7 4" xfId="10017"/>
    <cellStyle name="_pgvcl-costal_PGVCL-_JND-5_JGYssss 7 4" xfId="10018"/>
    <cellStyle name="_pgvcl-costal_pgvcl_JND-5_JGYssss 7 5" xfId="10019"/>
    <cellStyle name="_pgvcl-costal_PGVCL-_JND-5_JGYssss 7 5" xfId="10020"/>
    <cellStyle name="_pgvcl-costal_pgvcl_JND-5_JGYssss 7 6" xfId="10021"/>
    <cellStyle name="_pgvcl-costal_PGVCL-_JND-5_JGYssss 7 6" xfId="10022"/>
    <cellStyle name="_pgvcl-costal_pgvcl_JND-5_JGYssss 7 7" xfId="10023"/>
    <cellStyle name="_pgvcl-costal_PGVCL-_JND-5_JGYssss 7 7" xfId="10024"/>
    <cellStyle name="_pgvcl-costal_pgvcl_JND-5_JGYssss 7 8" xfId="10025"/>
    <cellStyle name="_pgvcl-costal_PGVCL-_JND-5_JGYssss 7 8" xfId="10026"/>
    <cellStyle name="_pgvcl-costal_pgvcl_JND-5_JGYssss 7 9" xfId="10027"/>
    <cellStyle name="_pgvcl-costal_PGVCL-_JND-5_JGYssss 7 9" xfId="10028"/>
    <cellStyle name="_pgvcl-costal_pgvcl_JND-5_JGYssss 8" xfId="10029"/>
    <cellStyle name="_pgvcl-costal_PGVCL-_JND-5_JGYssss 8" xfId="10030"/>
    <cellStyle name="_pgvcl-costal_pgvcl_JND-5_New MIS Sheets" xfId="10031"/>
    <cellStyle name="_pgvcl-costal_PGVCL-_JND-5_New MIS Sheets" xfId="10032"/>
    <cellStyle name="_pgvcl-costal_pgvcl_JND-5_New MIS Sheets 2" xfId="10033"/>
    <cellStyle name="_pgvcl-costal_PGVCL-_JND-5_New MIS Sheets 2" xfId="10034"/>
    <cellStyle name="_pgvcl-costal_pgvcl_JND-5_New MIS Sheets 2 10" xfId="10035"/>
    <cellStyle name="_pgvcl-costal_PGVCL-_JND-5_New MIS Sheets 2 10" xfId="10036"/>
    <cellStyle name="_pgvcl-costal_pgvcl_JND-5_New MIS Sheets 2 2" xfId="10037"/>
    <cellStyle name="_pgvcl-costal_PGVCL-_JND-5_New MIS Sheets 2 2" xfId="10038"/>
    <cellStyle name="_pgvcl-costal_pgvcl_JND-5_New MIS Sheets 2 3" xfId="10039"/>
    <cellStyle name="_pgvcl-costal_PGVCL-_JND-5_New MIS Sheets 2 3" xfId="10040"/>
    <cellStyle name="_pgvcl-costal_pgvcl_JND-5_New MIS Sheets 2 4" xfId="10041"/>
    <cellStyle name="_pgvcl-costal_PGVCL-_JND-5_New MIS Sheets 2 4" xfId="10042"/>
    <cellStyle name="_pgvcl-costal_pgvcl_JND-5_New MIS Sheets 2 5" xfId="10043"/>
    <cellStyle name="_pgvcl-costal_PGVCL-_JND-5_New MIS Sheets 2 5" xfId="10044"/>
    <cellStyle name="_pgvcl-costal_pgvcl_JND-5_New MIS Sheets 2 6" xfId="10045"/>
    <cellStyle name="_pgvcl-costal_PGVCL-_JND-5_New MIS Sheets 2 6" xfId="10046"/>
    <cellStyle name="_pgvcl-costal_pgvcl_JND-5_New MIS Sheets 2 7" xfId="10047"/>
    <cellStyle name="_pgvcl-costal_PGVCL-_JND-5_New MIS Sheets 2 7" xfId="10048"/>
    <cellStyle name="_pgvcl-costal_pgvcl_JND-5_New MIS Sheets 2 8" xfId="10049"/>
    <cellStyle name="_pgvcl-costal_PGVCL-_JND-5_New MIS Sheets 2 8" xfId="10050"/>
    <cellStyle name="_pgvcl-costal_pgvcl_JND-5_New MIS Sheets 2 9" xfId="10051"/>
    <cellStyle name="_pgvcl-costal_PGVCL-_JND-5_New MIS Sheets 2 9" xfId="10052"/>
    <cellStyle name="_pgvcl-costal_pgvcl_JND-5_New MIS Sheets 3" xfId="10053"/>
    <cellStyle name="_pgvcl-costal_PGVCL-_JND-5_New MIS Sheets 3" xfId="10054"/>
    <cellStyle name="_pgvcl-costal_pgvcl_JND-5_New MIS Sheets 3 10" xfId="10055"/>
    <cellStyle name="_pgvcl-costal_PGVCL-_JND-5_New MIS Sheets 3 10" xfId="10056"/>
    <cellStyle name="_pgvcl-costal_pgvcl_JND-5_New MIS Sheets 3 2" xfId="10057"/>
    <cellStyle name="_pgvcl-costal_PGVCL-_JND-5_New MIS Sheets 3 2" xfId="10058"/>
    <cellStyle name="_pgvcl-costal_pgvcl_JND-5_New MIS Sheets 3 3" xfId="10059"/>
    <cellStyle name="_pgvcl-costal_PGVCL-_JND-5_New MIS Sheets 3 3" xfId="10060"/>
    <cellStyle name="_pgvcl-costal_pgvcl_JND-5_New MIS Sheets 3 4" xfId="10061"/>
    <cellStyle name="_pgvcl-costal_PGVCL-_JND-5_New MIS Sheets 3 4" xfId="10062"/>
    <cellStyle name="_pgvcl-costal_pgvcl_JND-5_New MIS Sheets 3 5" xfId="10063"/>
    <cellStyle name="_pgvcl-costal_PGVCL-_JND-5_New MIS Sheets 3 5" xfId="10064"/>
    <cellStyle name="_pgvcl-costal_pgvcl_JND-5_New MIS Sheets 3 6" xfId="10065"/>
    <cellStyle name="_pgvcl-costal_PGVCL-_JND-5_New MIS Sheets 3 6" xfId="10066"/>
    <cellStyle name="_pgvcl-costal_pgvcl_JND-5_New MIS Sheets 3 7" xfId="10067"/>
    <cellStyle name="_pgvcl-costal_PGVCL-_JND-5_New MIS Sheets 3 7" xfId="10068"/>
    <cellStyle name="_pgvcl-costal_pgvcl_JND-5_New MIS Sheets 3 8" xfId="10069"/>
    <cellStyle name="_pgvcl-costal_PGVCL-_JND-5_New MIS Sheets 3 8" xfId="10070"/>
    <cellStyle name="_pgvcl-costal_pgvcl_JND-5_New MIS Sheets 3 9" xfId="10071"/>
    <cellStyle name="_pgvcl-costal_PGVCL-_JND-5_New MIS Sheets 3 9" xfId="10072"/>
    <cellStyle name="_pgvcl-costal_pgvcl_JND-5_New MIS Sheets 4" xfId="10073"/>
    <cellStyle name="_pgvcl-costal_PGVCL-_JND-5_New MIS Sheets 4" xfId="10074"/>
    <cellStyle name="_pgvcl-costal_pgvcl_JND-5_New MIS Sheets 4 10" xfId="10075"/>
    <cellStyle name="_pgvcl-costal_PGVCL-_JND-5_New MIS Sheets 4 10" xfId="10076"/>
    <cellStyle name="_pgvcl-costal_pgvcl_JND-5_New MIS Sheets 4 2" xfId="10077"/>
    <cellStyle name="_pgvcl-costal_PGVCL-_JND-5_New MIS Sheets 4 2" xfId="10078"/>
    <cellStyle name="_pgvcl-costal_pgvcl_JND-5_New MIS Sheets 4 3" xfId="10079"/>
    <cellStyle name="_pgvcl-costal_PGVCL-_JND-5_New MIS Sheets 4 3" xfId="10080"/>
    <cellStyle name="_pgvcl-costal_pgvcl_JND-5_New MIS Sheets 4 4" xfId="10081"/>
    <cellStyle name="_pgvcl-costal_PGVCL-_JND-5_New MIS Sheets 4 4" xfId="10082"/>
    <cellStyle name="_pgvcl-costal_pgvcl_JND-5_New MIS Sheets 4 5" xfId="10083"/>
    <cellStyle name="_pgvcl-costal_PGVCL-_JND-5_New MIS Sheets 4 5" xfId="10084"/>
    <cellStyle name="_pgvcl-costal_pgvcl_JND-5_New MIS Sheets 4 6" xfId="10085"/>
    <cellStyle name="_pgvcl-costal_PGVCL-_JND-5_New MIS Sheets 4 6" xfId="10086"/>
    <cellStyle name="_pgvcl-costal_pgvcl_JND-5_New MIS Sheets 4 7" xfId="10087"/>
    <cellStyle name="_pgvcl-costal_PGVCL-_JND-5_New MIS Sheets 4 7" xfId="10088"/>
    <cellStyle name="_pgvcl-costal_pgvcl_JND-5_New MIS Sheets 4 8" xfId="10089"/>
    <cellStyle name="_pgvcl-costal_PGVCL-_JND-5_New MIS Sheets 4 8" xfId="10090"/>
    <cellStyle name="_pgvcl-costal_pgvcl_JND-5_New MIS Sheets 4 9" xfId="10091"/>
    <cellStyle name="_pgvcl-costal_PGVCL-_JND-5_New MIS Sheets 4 9" xfId="10092"/>
    <cellStyle name="_pgvcl-costal_pgvcl_JND-5_New MIS Sheets 5" xfId="10093"/>
    <cellStyle name="_pgvcl-costal_PGVCL-_JND-5_New MIS Sheets 5" xfId="10094"/>
    <cellStyle name="_pgvcl-costal_pgvcl_JND-5_New MIS Sheets 5 10" xfId="10095"/>
    <cellStyle name="_pgvcl-costal_PGVCL-_JND-5_New MIS Sheets 5 10" xfId="10096"/>
    <cellStyle name="_pgvcl-costal_pgvcl_JND-5_New MIS Sheets 5 2" xfId="10097"/>
    <cellStyle name="_pgvcl-costal_PGVCL-_JND-5_New MIS Sheets 5 2" xfId="10098"/>
    <cellStyle name="_pgvcl-costal_pgvcl_JND-5_New MIS Sheets 5 3" xfId="10099"/>
    <cellStyle name="_pgvcl-costal_PGVCL-_JND-5_New MIS Sheets 5 3" xfId="10100"/>
    <cellStyle name="_pgvcl-costal_pgvcl_JND-5_New MIS Sheets 5 4" xfId="10101"/>
    <cellStyle name="_pgvcl-costal_PGVCL-_JND-5_New MIS Sheets 5 4" xfId="10102"/>
    <cellStyle name="_pgvcl-costal_pgvcl_JND-5_New MIS Sheets 5 5" xfId="10103"/>
    <cellStyle name="_pgvcl-costal_PGVCL-_JND-5_New MIS Sheets 5 5" xfId="10104"/>
    <cellStyle name="_pgvcl-costal_pgvcl_JND-5_New MIS Sheets 5 6" xfId="10105"/>
    <cellStyle name="_pgvcl-costal_PGVCL-_JND-5_New MIS Sheets 5 6" xfId="10106"/>
    <cellStyle name="_pgvcl-costal_pgvcl_JND-5_New MIS Sheets 5 7" xfId="10107"/>
    <cellStyle name="_pgvcl-costal_PGVCL-_JND-5_New MIS Sheets 5 7" xfId="10108"/>
    <cellStyle name="_pgvcl-costal_pgvcl_JND-5_New MIS Sheets 5 8" xfId="10109"/>
    <cellStyle name="_pgvcl-costal_PGVCL-_JND-5_New MIS Sheets 5 8" xfId="10110"/>
    <cellStyle name="_pgvcl-costal_pgvcl_JND-5_New MIS Sheets 5 9" xfId="10111"/>
    <cellStyle name="_pgvcl-costal_PGVCL-_JND-5_New MIS Sheets 5 9" xfId="10112"/>
    <cellStyle name="_pgvcl-costal_pgvcl_JND-5_New MIS Sheets 6" xfId="10113"/>
    <cellStyle name="_pgvcl-costal_PGVCL-_JND-5_New MIS Sheets 6" xfId="10114"/>
    <cellStyle name="_pgvcl-costal_pgvcl_JND-5_New MIS Sheets 6 10" xfId="10115"/>
    <cellStyle name="_pgvcl-costal_PGVCL-_JND-5_New MIS Sheets 6 10" xfId="10116"/>
    <cellStyle name="_pgvcl-costal_pgvcl_JND-5_New MIS Sheets 6 2" xfId="10117"/>
    <cellStyle name="_pgvcl-costal_PGVCL-_JND-5_New MIS Sheets 6 2" xfId="10118"/>
    <cellStyle name="_pgvcl-costal_pgvcl_JND-5_New MIS Sheets 6 3" xfId="10119"/>
    <cellStyle name="_pgvcl-costal_PGVCL-_JND-5_New MIS Sheets 6 3" xfId="10120"/>
    <cellStyle name="_pgvcl-costal_pgvcl_JND-5_New MIS Sheets 6 4" xfId="10121"/>
    <cellStyle name="_pgvcl-costal_PGVCL-_JND-5_New MIS Sheets 6 4" xfId="10122"/>
    <cellStyle name="_pgvcl-costal_pgvcl_JND-5_New MIS Sheets 6 5" xfId="10123"/>
    <cellStyle name="_pgvcl-costal_PGVCL-_JND-5_New MIS Sheets 6 5" xfId="10124"/>
    <cellStyle name="_pgvcl-costal_pgvcl_JND-5_New MIS Sheets 6 6" xfId="10125"/>
    <cellStyle name="_pgvcl-costal_PGVCL-_JND-5_New MIS Sheets 6 6" xfId="10126"/>
    <cellStyle name="_pgvcl-costal_pgvcl_JND-5_New MIS Sheets 6 7" xfId="10127"/>
    <cellStyle name="_pgvcl-costal_PGVCL-_JND-5_New MIS Sheets 6 7" xfId="10128"/>
    <cellStyle name="_pgvcl-costal_pgvcl_JND-5_New MIS Sheets 6 8" xfId="10129"/>
    <cellStyle name="_pgvcl-costal_PGVCL-_JND-5_New MIS Sheets 6 8" xfId="10130"/>
    <cellStyle name="_pgvcl-costal_pgvcl_JND-5_New MIS Sheets 6 9" xfId="10131"/>
    <cellStyle name="_pgvcl-costal_PGVCL-_JND-5_New MIS Sheets 6 9" xfId="10132"/>
    <cellStyle name="_pgvcl-costal_pgvcl_JND-5_New MIS Sheets 7" xfId="10133"/>
    <cellStyle name="_pgvcl-costal_PGVCL-_JND-5_New MIS Sheets 7" xfId="10134"/>
    <cellStyle name="_pgvcl-costal_pgvcl_JND-5_New MIS Sheets 7 10" xfId="10135"/>
    <cellStyle name="_pgvcl-costal_PGVCL-_JND-5_New MIS Sheets 7 10" xfId="10136"/>
    <cellStyle name="_pgvcl-costal_pgvcl_JND-5_New MIS Sheets 7 2" xfId="10137"/>
    <cellStyle name="_pgvcl-costal_PGVCL-_JND-5_New MIS Sheets 7 2" xfId="10138"/>
    <cellStyle name="_pgvcl-costal_pgvcl_JND-5_New MIS Sheets 7 3" xfId="10139"/>
    <cellStyle name="_pgvcl-costal_PGVCL-_JND-5_New MIS Sheets 7 3" xfId="10140"/>
    <cellStyle name="_pgvcl-costal_pgvcl_JND-5_New MIS Sheets 7 4" xfId="10141"/>
    <cellStyle name="_pgvcl-costal_PGVCL-_JND-5_New MIS Sheets 7 4" xfId="10142"/>
    <cellStyle name="_pgvcl-costal_pgvcl_JND-5_New MIS Sheets 7 5" xfId="10143"/>
    <cellStyle name="_pgvcl-costal_PGVCL-_JND-5_New MIS Sheets 7 5" xfId="10144"/>
    <cellStyle name="_pgvcl-costal_pgvcl_JND-5_New MIS Sheets 7 6" xfId="10145"/>
    <cellStyle name="_pgvcl-costal_PGVCL-_JND-5_New MIS Sheets 7 6" xfId="10146"/>
    <cellStyle name="_pgvcl-costal_pgvcl_JND-5_New MIS Sheets 7 7" xfId="10147"/>
    <cellStyle name="_pgvcl-costal_PGVCL-_JND-5_New MIS Sheets 7 7" xfId="10148"/>
    <cellStyle name="_pgvcl-costal_pgvcl_JND-5_New MIS Sheets 7 8" xfId="10149"/>
    <cellStyle name="_pgvcl-costal_PGVCL-_JND-5_New MIS Sheets 7 8" xfId="10150"/>
    <cellStyle name="_pgvcl-costal_pgvcl_JND-5_New MIS Sheets 7 9" xfId="10151"/>
    <cellStyle name="_pgvcl-costal_PGVCL-_JND-5_New MIS Sheets 7 9" xfId="10152"/>
    <cellStyle name="_pgvcl-costal_pgvcl_JND-5_New MIS Sheets 8" xfId="10153"/>
    <cellStyle name="_pgvcl-costal_PGVCL-_JND-5_New MIS Sheets 8" xfId="10154"/>
    <cellStyle name="_pgvcl-costal_pgvcl_JND-5_PBR" xfId="10155"/>
    <cellStyle name="_pgvcl-costal_PGVCL-_JND-5_PBR" xfId="10156"/>
    <cellStyle name="_pgvcl-costal_pgvcl_JND-5_PBR 2" xfId="10157"/>
    <cellStyle name="_pgvcl-costal_PGVCL-_JND-5_PBR 2" xfId="10158"/>
    <cellStyle name="_pgvcl-costal_pgvcl_JND-5_PBR 2 10" xfId="10159"/>
    <cellStyle name="_pgvcl-costal_PGVCL-_JND-5_PBR 2 10" xfId="10160"/>
    <cellStyle name="_pgvcl-costal_pgvcl_JND-5_PBR 2 2" xfId="10161"/>
    <cellStyle name="_pgvcl-costal_PGVCL-_JND-5_PBR 2 2" xfId="10162"/>
    <cellStyle name="_pgvcl-costal_pgvcl_JND-5_PBR 2 3" xfId="10163"/>
    <cellStyle name="_pgvcl-costal_PGVCL-_JND-5_PBR 2 3" xfId="10164"/>
    <cellStyle name="_pgvcl-costal_pgvcl_JND-5_PBR 2 4" xfId="10165"/>
    <cellStyle name="_pgvcl-costal_PGVCL-_JND-5_PBR 2 4" xfId="10166"/>
    <cellStyle name="_pgvcl-costal_pgvcl_JND-5_PBR 2 5" xfId="10167"/>
    <cellStyle name="_pgvcl-costal_PGVCL-_JND-5_PBR 2 5" xfId="10168"/>
    <cellStyle name="_pgvcl-costal_pgvcl_JND-5_PBR 2 6" xfId="10169"/>
    <cellStyle name="_pgvcl-costal_PGVCL-_JND-5_PBR 2 6" xfId="10170"/>
    <cellStyle name="_pgvcl-costal_pgvcl_JND-5_PBR 2 7" xfId="10171"/>
    <cellStyle name="_pgvcl-costal_PGVCL-_JND-5_PBR 2 7" xfId="10172"/>
    <cellStyle name="_pgvcl-costal_pgvcl_JND-5_PBR 2 8" xfId="10173"/>
    <cellStyle name="_pgvcl-costal_PGVCL-_JND-5_PBR 2 8" xfId="10174"/>
    <cellStyle name="_pgvcl-costal_pgvcl_JND-5_PBR 2 9" xfId="10175"/>
    <cellStyle name="_pgvcl-costal_PGVCL-_JND-5_PBR 2 9" xfId="10176"/>
    <cellStyle name="_pgvcl-costal_pgvcl_JND-5_PBR 3" xfId="10177"/>
    <cellStyle name="_pgvcl-costal_PGVCL-_JND-5_PBR 3" xfId="10178"/>
    <cellStyle name="_pgvcl-costal_pgvcl_JND-5_PBR 3 10" xfId="10179"/>
    <cellStyle name="_pgvcl-costal_PGVCL-_JND-5_PBR 3 10" xfId="10180"/>
    <cellStyle name="_pgvcl-costal_pgvcl_JND-5_PBR 3 2" xfId="10181"/>
    <cellStyle name="_pgvcl-costal_PGVCL-_JND-5_PBR 3 2" xfId="10182"/>
    <cellStyle name="_pgvcl-costal_pgvcl_JND-5_PBR 3 3" xfId="10183"/>
    <cellStyle name="_pgvcl-costal_PGVCL-_JND-5_PBR 3 3" xfId="10184"/>
    <cellStyle name="_pgvcl-costal_pgvcl_JND-5_PBR 3 4" xfId="10185"/>
    <cellStyle name="_pgvcl-costal_PGVCL-_JND-5_PBR 3 4" xfId="10186"/>
    <cellStyle name="_pgvcl-costal_pgvcl_JND-5_PBR 3 5" xfId="10187"/>
    <cellStyle name="_pgvcl-costal_PGVCL-_JND-5_PBR 3 5" xfId="10188"/>
    <cellStyle name="_pgvcl-costal_pgvcl_JND-5_PBR 3 6" xfId="10189"/>
    <cellStyle name="_pgvcl-costal_PGVCL-_JND-5_PBR 3 6" xfId="10190"/>
    <cellStyle name="_pgvcl-costal_pgvcl_JND-5_PBR 3 7" xfId="10191"/>
    <cellStyle name="_pgvcl-costal_PGVCL-_JND-5_PBR 3 7" xfId="10192"/>
    <cellStyle name="_pgvcl-costal_pgvcl_JND-5_PBR 3 8" xfId="10193"/>
    <cellStyle name="_pgvcl-costal_PGVCL-_JND-5_PBR 3 8" xfId="10194"/>
    <cellStyle name="_pgvcl-costal_pgvcl_JND-5_PBR 3 9" xfId="10195"/>
    <cellStyle name="_pgvcl-costal_PGVCL-_JND-5_PBR 3 9" xfId="10196"/>
    <cellStyle name="_pgvcl-costal_pgvcl_JND-5_PBR 4" xfId="10197"/>
    <cellStyle name="_pgvcl-costal_PGVCL-_JND-5_PBR 4" xfId="10198"/>
    <cellStyle name="_pgvcl-costal_pgvcl_JND-5_PBR 4 10" xfId="10199"/>
    <cellStyle name="_pgvcl-costal_PGVCL-_JND-5_PBR 4 10" xfId="10200"/>
    <cellStyle name="_pgvcl-costal_pgvcl_JND-5_PBR 4 2" xfId="10201"/>
    <cellStyle name="_pgvcl-costal_PGVCL-_JND-5_PBR 4 2" xfId="10202"/>
    <cellStyle name="_pgvcl-costal_pgvcl_JND-5_PBR 4 3" xfId="10203"/>
    <cellStyle name="_pgvcl-costal_PGVCL-_JND-5_PBR 4 3" xfId="10204"/>
    <cellStyle name="_pgvcl-costal_pgvcl_JND-5_PBR 4 4" xfId="10205"/>
    <cellStyle name="_pgvcl-costal_PGVCL-_JND-5_PBR 4 4" xfId="10206"/>
    <cellStyle name="_pgvcl-costal_pgvcl_JND-5_PBR 4 5" xfId="10207"/>
    <cellStyle name="_pgvcl-costal_PGVCL-_JND-5_PBR 4 5" xfId="10208"/>
    <cellStyle name="_pgvcl-costal_pgvcl_JND-5_PBR 4 6" xfId="10209"/>
    <cellStyle name="_pgvcl-costal_PGVCL-_JND-5_PBR 4 6" xfId="10210"/>
    <cellStyle name="_pgvcl-costal_pgvcl_JND-5_PBR 4 7" xfId="10211"/>
    <cellStyle name="_pgvcl-costal_PGVCL-_JND-5_PBR 4 7" xfId="10212"/>
    <cellStyle name="_pgvcl-costal_pgvcl_JND-5_PBR 4 8" xfId="10213"/>
    <cellStyle name="_pgvcl-costal_PGVCL-_JND-5_PBR 4 8" xfId="10214"/>
    <cellStyle name="_pgvcl-costal_pgvcl_JND-5_PBR 4 9" xfId="10215"/>
    <cellStyle name="_pgvcl-costal_PGVCL-_JND-5_PBR 4 9" xfId="10216"/>
    <cellStyle name="_pgvcl-costal_pgvcl_JND-5_PBR 5" xfId="10217"/>
    <cellStyle name="_pgvcl-costal_PGVCL-_JND-5_PBR 5" xfId="10218"/>
    <cellStyle name="_pgvcl-costal_pgvcl_JND-5_PBR 5 10" xfId="10219"/>
    <cellStyle name="_pgvcl-costal_PGVCL-_JND-5_PBR 5 10" xfId="10220"/>
    <cellStyle name="_pgvcl-costal_pgvcl_JND-5_PBR 5 2" xfId="10221"/>
    <cellStyle name="_pgvcl-costal_PGVCL-_JND-5_PBR 5 2" xfId="10222"/>
    <cellStyle name="_pgvcl-costal_pgvcl_JND-5_PBR 5 3" xfId="10223"/>
    <cellStyle name="_pgvcl-costal_PGVCL-_JND-5_PBR 5 3" xfId="10224"/>
    <cellStyle name="_pgvcl-costal_pgvcl_JND-5_PBR 5 4" xfId="10225"/>
    <cellStyle name="_pgvcl-costal_PGVCL-_JND-5_PBR 5 4" xfId="10226"/>
    <cellStyle name="_pgvcl-costal_pgvcl_JND-5_PBR 5 5" xfId="10227"/>
    <cellStyle name="_pgvcl-costal_PGVCL-_JND-5_PBR 5 5" xfId="10228"/>
    <cellStyle name="_pgvcl-costal_pgvcl_JND-5_PBR 5 6" xfId="10229"/>
    <cellStyle name="_pgvcl-costal_PGVCL-_JND-5_PBR 5 6" xfId="10230"/>
    <cellStyle name="_pgvcl-costal_pgvcl_JND-5_PBR 5 7" xfId="10231"/>
    <cellStyle name="_pgvcl-costal_PGVCL-_JND-5_PBR 5 7" xfId="10232"/>
    <cellStyle name="_pgvcl-costal_pgvcl_JND-5_PBR 5 8" xfId="10233"/>
    <cellStyle name="_pgvcl-costal_PGVCL-_JND-5_PBR 5 8" xfId="10234"/>
    <cellStyle name="_pgvcl-costal_pgvcl_JND-5_PBR 5 9" xfId="10235"/>
    <cellStyle name="_pgvcl-costal_PGVCL-_JND-5_PBR 5 9" xfId="10236"/>
    <cellStyle name="_pgvcl-costal_pgvcl_JND-5_PBR 6" xfId="10237"/>
    <cellStyle name="_pgvcl-costal_PGVCL-_JND-5_PBR 6" xfId="10238"/>
    <cellStyle name="_pgvcl-costal_pgvcl_JND-5_PBR 6 10" xfId="10239"/>
    <cellStyle name="_pgvcl-costal_PGVCL-_JND-5_PBR 6 10" xfId="10240"/>
    <cellStyle name="_pgvcl-costal_pgvcl_JND-5_PBR 6 2" xfId="10241"/>
    <cellStyle name="_pgvcl-costal_PGVCL-_JND-5_PBR 6 2" xfId="10242"/>
    <cellStyle name="_pgvcl-costal_pgvcl_JND-5_PBR 6 3" xfId="10243"/>
    <cellStyle name="_pgvcl-costal_PGVCL-_JND-5_PBR 6 3" xfId="10244"/>
    <cellStyle name="_pgvcl-costal_pgvcl_JND-5_PBR 6 4" xfId="10245"/>
    <cellStyle name="_pgvcl-costal_PGVCL-_JND-5_PBR 6 4" xfId="10246"/>
    <cellStyle name="_pgvcl-costal_pgvcl_JND-5_PBR 6 5" xfId="10247"/>
    <cellStyle name="_pgvcl-costal_PGVCL-_JND-5_PBR 6 5" xfId="10248"/>
    <cellStyle name="_pgvcl-costal_pgvcl_JND-5_PBR 6 6" xfId="10249"/>
    <cellStyle name="_pgvcl-costal_PGVCL-_JND-5_PBR 6 6" xfId="10250"/>
    <cellStyle name="_pgvcl-costal_pgvcl_JND-5_PBR 6 7" xfId="10251"/>
    <cellStyle name="_pgvcl-costal_PGVCL-_JND-5_PBR 6 7" xfId="10252"/>
    <cellStyle name="_pgvcl-costal_pgvcl_JND-5_PBR 6 8" xfId="10253"/>
    <cellStyle name="_pgvcl-costal_PGVCL-_JND-5_PBR 6 8" xfId="10254"/>
    <cellStyle name="_pgvcl-costal_pgvcl_JND-5_PBR 6 9" xfId="10255"/>
    <cellStyle name="_pgvcl-costal_PGVCL-_JND-5_PBR 6 9" xfId="10256"/>
    <cellStyle name="_pgvcl-costal_pgvcl_JND-5_PBR 7" xfId="10257"/>
    <cellStyle name="_pgvcl-costal_PGVCL-_JND-5_PBR 7" xfId="10258"/>
    <cellStyle name="_pgvcl-costal_pgvcl_JND-5_PBR 7 10" xfId="10259"/>
    <cellStyle name="_pgvcl-costal_PGVCL-_JND-5_PBR 7 10" xfId="10260"/>
    <cellStyle name="_pgvcl-costal_pgvcl_JND-5_PBR 7 2" xfId="10261"/>
    <cellStyle name="_pgvcl-costal_PGVCL-_JND-5_PBR 7 2" xfId="10262"/>
    <cellStyle name="_pgvcl-costal_pgvcl_JND-5_PBR 7 3" xfId="10263"/>
    <cellStyle name="_pgvcl-costal_PGVCL-_JND-5_PBR 7 3" xfId="10264"/>
    <cellStyle name="_pgvcl-costal_pgvcl_JND-5_PBR 7 4" xfId="10265"/>
    <cellStyle name="_pgvcl-costal_PGVCL-_JND-5_PBR 7 4" xfId="10266"/>
    <cellStyle name="_pgvcl-costal_pgvcl_JND-5_PBR 7 5" xfId="10267"/>
    <cellStyle name="_pgvcl-costal_PGVCL-_JND-5_PBR 7 5" xfId="10268"/>
    <cellStyle name="_pgvcl-costal_pgvcl_JND-5_PBR 7 6" xfId="10269"/>
    <cellStyle name="_pgvcl-costal_PGVCL-_JND-5_PBR 7 6" xfId="10270"/>
    <cellStyle name="_pgvcl-costal_pgvcl_JND-5_PBR 7 7" xfId="10271"/>
    <cellStyle name="_pgvcl-costal_PGVCL-_JND-5_PBR 7 7" xfId="10272"/>
    <cellStyle name="_pgvcl-costal_pgvcl_JND-5_PBR 7 8" xfId="10273"/>
    <cellStyle name="_pgvcl-costal_PGVCL-_JND-5_PBR 7 8" xfId="10274"/>
    <cellStyle name="_pgvcl-costal_pgvcl_JND-5_PBR 7 9" xfId="10275"/>
    <cellStyle name="_pgvcl-costal_PGVCL-_JND-5_PBR 7 9" xfId="10276"/>
    <cellStyle name="_pgvcl-costal_pgvcl_JND-5_PBR 8" xfId="10277"/>
    <cellStyle name="_pgvcl-costal_PGVCL-_JND-5_PBR 8" xfId="10278"/>
    <cellStyle name="_pgvcl-costal_pgvcl_JND-5_PBR CO_DAILY REPORT GIS - 20-01-09" xfId="10279"/>
    <cellStyle name="_pgvcl-costal_PGVCL-_JND-5_PBR CO_DAILY REPORT GIS - 20-01-09" xfId="10280"/>
    <cellStyle name="_pgvcl-costal_pgvcl_JND-5_PBR CO_DAILY REPORT GIS - 20-01-09 2" xfId="10281"/>
    <cellStyle name="_pgvcl-costal_PGVCL-_JND-5_PBR CO_DAILY REPORT GIS - 20-01-09 2" xfId="10282"/>
    <cellStyle name="_pgvcl-costal_pgvcl_JND-5_PBR CO_DAILY REPORT GIS - 20-01-09 2 10" xfId="10283"/>
    <cellStyle name="_pgvcl-costal_PGVCL-_JND-5_PBR CO_DAILY REPORT GIS - 20-01-09 2 10" xfId="10284"/>
    <cellStyle name="_pgvcl-costal_pgvcl_JND-5_PBR CO_DAILY REPORT GIS - 20-01-09 2 2" xfId="10285"/>
    <cellStyle name="_pgvcl-costal_PGVCL-_JND-5_PBR CO_DAILY REPORT GIS - 20-01-09 2 2" xfId="10286"/>
    <cellStyle name="_pgvcl-costal_pgvcl_JND-5_PBR CO_DAILY REPORT GIS - 20-01-09 2 3" xfId="10287"/>
    <cellStyle name="_pgvcl-costal_PGVCL-_JND-5_PBR CO_DAILY REPORT GIS - 20-01-09 2 3" xfId="10288"/>
    <cellStyle name="_pgvcl-costal_pgvcl_JND-5_PBR CO_DAILY REPORT GIS - 20-01-09 2 4" xfId="10289"/>
    <cellStyle name="_pgvcl-costal_PGVCL-_JND-5_PBR CO_DAILY REPORT GIS - 20-01-09 2 4" xfId="10290"/>
    <cellStyle name="_pgvcl-costal_pgvcl_JND-5_PBR CO_DAILY REPORT GIS - 20-01-09 2 5" xfId="10291"/>
    <cellStyle name="_pgvcl-costal_PGVCL-_JND-5_PBR CO_DAILY REPORT GIS - 20-01-09 2 5" xfId="10292"/>
    <cellStyle name="_pgvcl-costal_pgvcl_JND-5_PBR CO_DAILY REPORT GIS - 20-01-09 2 6" xfId="10293"/>
    <cellStyle name="_pgvcl-costal_PGVCL-_JND-5_PBR CO_DAILY REPORT GIS - 20-01-09 2 6" xfId="10294"/>
    <cellStyle name="_pgvcl-costal_pgvcl_JND-5_PBR CO_DAILY REPORT GIS - 20-01-09 2 7" xfId="10295"/>
    <cellStyle name="_pgvcl-costal_PGVCL-_JND-5_PBR CO_DAILY REPORT GIS - 20-01-09 2 7" xfId="10296"/>
    <cellStyle name="_pgvcl-costal_pgvcl_JND-5_PBR CO_DAILY REPORT GIS - 20-01-09 2 8" xfId="10297"/>
    <cellStyle name="_pgvcl-costal_PGVCL-_JND-5_PBR CO_DAILY REPORT GIS - 20-01-09 2 8" xfId="10298"/>
    <cellStyle name="_pgvcl-costal_pgvcl_JND-5_PBR CO_DAILY REPORT GIS - 20-01-09 2 9" xfId="10299"/>
    <cellStyle name="_pgvcl-costal_PGVCL-_JND-5_PBR CO_DAILY REPORT GIS - 20-01-09 2 9" xfId="10300"/>
    <cellStyle name="_pgvcl-costal_pgvcl_JND-5_PBR CO_DAILY REPORT GIS - 20-01-09 3" xfId="10301"/>
    <cellStyle name="_pgvcl-costal_PGVCL-_JND-5_PBR CO_DAILY REPORT GIS - 20-01-09 3" xfId="10302"/>
    <cellStyle name="_pgvcl-costal_pgvcl_JND-5_PBR CO_DAILY REPORT GIS - 20-01-09 3 10" xfId="10303"/>
    <cellStyle name="_pgvcl-costal_PGVCL-_JND-5_PBR CO_DAILY REPORT GIS - 20-01-09 3 10" xfId="10304"/>
    <cellStyle name="_pgvcl-costal_pgvcl_JND-5_PBR CO_DAILY REPORT GIS - 20-01-09 3 2" xfId="10305"/>
    <cellStyle name="_pgvcl-costal_PGVCL-_JND-5_PBR CO_DAILY REPORT GIS - 20-01-09 3 2" xfId="10306"/>
    <cellStyle name="_pgvcl-costal_pgvcl_JND-5_PBR CO_DAILY REPORT GIS - 20-01-09 3 3" xfId="10307"/>
    <cellStyle name="_pgvcl-costal_PGVCL-_JND-5_PBR CO_DAILY REPORT GIS - 20-01-09 3 3" xfId="10308"/>
    <cellStyle name="_pgvcl-costal_pgvcl_JND-5_PBR CO_DAILY REPORT GIS - 20-01-09 3 4" xfId="10309"/>
    <cellStyle name="_pgvcl-costal_PGVCL-_JND-5_PBR CO_DAILY REPORT GIS - 20-01-09 3 4" xfId="10310"/>
    <cellStyle name="_pgvcl-costal_pgvcl_JND-5_PBR CO_DAILY REPORT GIS - 20-01-09 3 5" xfId="10311"/>
    <cellStyle name="_pgvcl-costal_PGVCL-_JND-5_PBR CO_DAILY REPORT GIS - 20-01-09 3 5" xfId="10312"/>
    <cellStyle name="_pgvcl-costal_pgvcl_JND-5_PBR CO_DAILY REPORT GIS - 20-01-09 3 6" xfId="10313"/>
    <cellStyle name="_pgvcl-costal_PGVCL-_JND-5_PBR CO_DAILY REPORT GIS - 20-01-09 3 6" xfId="10314"/>
    <cellStyle name="_pgvcl-costal_pgvcl_JND-5_PBR CO_DAILY REPORT GIS - 20-01-09 3 7" xfId="10315"/>
    <cellStyle name="_pgvcl-costal_PGVCL-_JND-5_PBR CO_DAILY REPORT GIS - 20-01-09 3 7" xfId="10316"/>
    <cellStyle name="_pgvcl-costal_pgvcl_JND-5_PBR CO_DAILY REPORT GIS - 20-01-09 3 8" xfId="10317"/>
    <cellStyle name="_pgvcl-costal_PGVCL-_JND-5_PBR CO_DAILY REPORT GIS - 20-01-09 3 8" xfId="10318"/>
    <cellStyle name="_pgvcl-costal_pgvcl_JND-5_PBR CO_DAILY REPORT GIS - 20-01-09 3 9" xfId="10319"/>
    <cellStyle name="_pgvcl-costal_PGVCL-_JND-5_PBR CO_DAILY REPORT GIS - 20-01-09 3 9" xfId="10320"/>
    <cellStyle name="_pgvcl-costal_pgvcl_JND-5_PBR CO_DAILY REPORT GIS - 20-01-09 4" xfId="10321"/>
    <cellStyle name="_pgvcl-costal_PGVCL-_JND-5_PBR CO_DAILY REPORT GIS - 20-01-09 4" xfId="10322"/>
    <cellStyle name="_pgvcl-costal_pgvcl_JND-5_PBR CO_DAILY REPORT GIS - 20-01-09 4 10" xfId="10323"/>
    <cellStyle name="_pgvcl-costal_PGVCL-_JND-5_PBR CO_DAILY REPORT GIS - 20-01-09 4 10" xfId="10324"/>
    <cellStyle name="_pgvcl-costal_pgvcl_JND-5_PBR CO_DAILY REPORT GIS - 20-01-09 4 2" xfId="10325"/>
    <cellStyle name="_pgvcl-costal_PGVCL-_JND-5_PBR CO_DAILY REPORT GIS - 20-01-09 4 2" xfId="10326"/>
    <cellStyle name="_pgvcl-costal_pgvcl_JND-5_PBR CO_DAILY REPORT GIS - 20-01-09 4 3" xfId="10327"/>
    <cellStyle name="_pgvcl-costal_PGVCL-_JND-5_PBR CO_DAILY REPORT GIS - 20-01-09 4 3" xfId="10328"/>
    <cellStyle name="_pgvcl-costal_pgvcl_JND-5_PBR CO_DAILY REPORT GIS - 20-01-09 4 4" xfId="10329"/>
    <cellStyle name="_pgvcl-costal_PGVCL-_JND-5_PBR CO_DAILY REPORT GIS - 20-01-09 4 4" xfId="10330"/>
    <cellStyle name="_pgvcl-costal_pgvcl_JND-5_PBR CO_DAILY REPORT GIS - 20-01-09 4 5" xfId="10331"/>
    <cellStyle name="_pgvcl-costal_PGVCL-_JND-5_PBR CO_DAILY REPORT GIS - 20-01-09 4 5" xfId="10332"/>
    <cellStyle name="_pgvcl-costal_pgvcl_JND-5_PBR CO_DAILY REPORT GIS - 20-01-09 4 6" xfId="10333"/>
    <cellStyle name="_pgvcl-costal_PGVCL-_JND-5_PBR CO_DAILY REPORT GIS - 20-01-09 4 6" xfId="10334"/>
    <cellStyle name="_pgvcl-costal_pgvcl_JND-5_PBR CO_DAILY REPORT GIS - 20-01-09 4 7" xfId="10335"/>
    <cellStyle name="_pgvcl-costal_PGVCL-_JND-5_PBR CO_DAILY REPORT GIS - 20-01-09 4 7" xfId="10336"/>
    <cellStyle name="_pgvcl-costal_pgvcl_JND-5_PBR CO_DAILY REPORT GIS - 20-01-09 4 8" xfId="10337"/>
    <cellStyle name="_pgvcl-costal_PGVCL-_JND-5_PBR CO_DAILY REPORT GIS - 20-01-09 4 8" xfId="10338"/>
    <cellStyle name="_pgvcl-costal_pgvcl_JND-5_PBR CO_DAILY REPORT GIS - 20-01-09 4 9" xfId="10339"/>
    <cellStyle name="_pgvcl-costal_PGVCL-_JND-5_PBR CO_DAILY REPORT GIS - 20-01-09 4 9" xfId="10340"/>
    <cellStyle name="_pgvcl-costal_pgvcl_JND-5_PBR CO_DAILY REPORT GIS - 20-01-09 5" xfId="10341"/>
    <cellStyle name="_pgvcl-costal_PGVCL-_JND-5_PBR CO_DAILY REPORT GIS - 20-01-09 5" xfId="10342"/>
    <cellStyle name="_pgvcl-costal_pgvcl_JND-5_PBR CO_DAILY REPORT GIS - 20-01-09 5 10" xfId="10343"/>
    <cellStyle name="_pgvcl-costal_PGVCL-_JND-5_PBR CO_DAILY REPORT GIS - 20-01-09 5 10" xfId="10344"/>
    <cellStyle name="_pgvcl-costal_pgvcl_JND-5_PBR CO_DAILY REPORT GIS - 20-01-09 5 2" xfId="10345"/>
    <cellStyle name="_pgvcl-costal_PGVCL-_JND-5_PBR CO_DAILY REPORT GIS - 20-01-09 5 2" xfId="10346"/>
    <cellStyle name="_pgvcl-costal_pgvcl_JND-5_PBR CO_DAILY REPORT GIS - 20-01-09 5 3" xfId="10347"/>
    <cellStyle name="_pgvcl-costal_PGVCL-_JND-5_PBR CO_DAILY REPORT GIS - 20-01-09 5 3" xfId="10348"/>
    <cellStyle name="_pgvcl-costal_pgvcl_JND-5_PBR CO_DAILY REPORT GIS - 20-01-09 5 4" xfId="10349"/>
    <cellStyle name="_pgvcl-costal_PGVCL-_JND-5_PBR CO_DAILY REPORT GIS - 20-01-09 5 4" xfId="10350"/>
    <cellStyle name="_pgvcl-costal_pgvcl_JND-5_PBR CO_DAILY REPORT GIS - 20-01-09 5 5" xfId="10351"/>
    <cellStyle name="_pgvcl-costal_PGVCL-_JND-5_PBR CO_DAILY REPORT GIS - 20-01-09 5 5" xfId="10352"/>
    <cellStyle name="_pgvcl-costal_pgvcl_JND-5_PBR CO_DAILY REPORT GIS - 20-01-09 5 6" xfId="10353"/>
    <cellStyle name="_pgvcl-costal_PGVCL-_JND-5_PBR CO_DAILY REPORT GIS - 20-01-09 5 6" xfId="10354"/>
    <cellStyle name="_pgvcl-costal_pgvcl_JND-5_PBR CO_DAILY REPORT GIS - 20-01-09 5 7" xfId="10355"/>
    <cellStyle name="_pgvcl-costal_PGVCL-_JND-5_PBR CO_DAILY REPORT GIS - 20-01-09 5 7" xfId="10356"/>
    <cellStyle name="_pgvcl-costal_pgvcl_JND-5_PBR CO_DAILY REPORT GIS - 20-01-09 5 8" xfId="10357"/>
    <cellStyle name="_pgvcl-costal_PGVCL-_JND-5_PBR CO_DAILY REPORT GIS - 20-01-09 5 8" xfId="10358"/>
    <cellStyle name="_pgvcl-costal_pgvcl_JND-5_PBR CO_DAILY REPORT GIS - 20-01-09 5 9" xfId="10359"/>
    <cellStyle name="_pgvcl-costal_PGVCL-_JND-5_PBR CO_DAILY REPORT GIS - 20-01-09 5 9" xfId="10360"/>
    <cellStyle name="_pgvcl-costal_pgvcl_JND-5_PBR CO_DAILY REPORT GIS - 20-01-09 6" xfId="10361"/>
    <cellStyle name="_pgvcl-costal_PGVCL-_JND-5_PBR CO_DAILY REPORT GIS - 20-01-09 6" xfId="10362"/>
    <cellStyle name="_pgvcl-costal_pgvcl_JND-5_PBR CO_DAILY REPORT GIS - 20-01-09 6 10" xfId="10363"/>
    <cellStyle name="_pgvcl-costal_PGVCL-_JND-5_PBR CO_DAILY REPORT GIS - 20-01-09 6 10" xfId="10364"/>
    <cellStyle name="_pgvcl-costal_pgvcl_JND-5_PBR CO_DAILY REPORT GIS - 20-01-09 6 2" xfId="10365"/>
    <cellStyle name="_pgvcl-costal_PGVCL-_JND-5_PBR CO_DAILY REPORT GIS - 20-01-09 6 2" xfId="10366"/>
    <cellStyle name="_pgvcl-costal_pgvcl_JND-5_PBR CO_DAILY REPORT GIS - 20-01-09 6 3" xfId="10367"/>
    <cellStyle name="_pgvcl-costal_PGVCL-_JND-5_PBR CO_DAILY REPORT GIS - 20-01-09 6 3" xfId="10368"/>
    <cellStyle name="_pgvcl-costal_pgvcl_JND-5_PBR CO_DAILY REPORT GIS - 20-01-09 6 4" xfId="10369"/>
    <cellStyle name="_pgvcl-costal_PGVCL-_JND-5_PBR CO_DAILY REPORT GIS - 20-01-09 6 4" xfId="10370"/>
    <cellStyle name="_pgvcl-costal_pgvcl_JND-5_PBR CO_DAILY REPORT GIS - 20-01-09 6 5" xfId="10371"/>
    <cellStyle name="_pgvcl-costal_PGVCL-_JND-5_PBR CO_DAILY REPORT GIS - 20-01-09 6 5" xfId="10372"/>
    <cellStyle name="_pgvcl-costal_pgvcl_JND-5_PBR CO_DAILY REPORT GIS - 20-01-09 6 6" xfId="10373"/>
    <cellStyle name="_pgvcl-costal_PGVCL-_JND-5_PBR CO_DAILY REPORT GIS - 20-01-09 6 6" xfId="10374"/>
    <cellStyle name="_pgvcl-costal_pgvcl_JND-5_PBR CO_DAILY REPORT GIS - 20-01-09 6 7" xfId="10375"/>
    <cellStyle name="_pgvcl-costal_PGVCL-_JND-5_PBR CO_DAILY REPORT GIS - 20-01-09 6 7" xfId="10376"/>
    <cellStyle name="_pgvcl-costal_pgvcl_JND-5_PBR CO_DAILY REPORT GIS - 20-01-09 6 8" xfId="10377"/>
    <cellStyle name="_pgvcl-costal_PGVCL-_JND-5_PBR CO_DAILY REPORT GIS - 20-01-09 6 8" xfId="10378"/>
    <cellStyle name="_pgvcl-costal_pgvcl_JND-5_PBR CO_DAILY REPORT GIS - 20-01-09 6 9" xfId="10379"/>
    <cellStyle name="_pgvcl-costal_PGVCL-_JND-5_PBR CO_DAILY REPORT GIS - 20-01-09 6 9" xfId="10380"/>
    <cellStyle name="_pgvcl-costal_pgvcl_JND-5_PBR CO_DAILY REPORT GIS - 20-01-09 7" xfId="10381"/>
    <cellStyle name="_pgvcl-costal_PGVCL-_JND-5_PBR CO_DAILY REPORT GIS - 20-01-09 7" xfId="10382"/>
    <cellStyle name="_pgvcl-costal_pgvcl_JND-5_PBR CO_DAILY REPORT GIS - 20-01-09 7 10" xfId="10383"/>
    <cellStyle name="_pgvcl-costal_PGVCL-_JND-5_PBR CO_DAILY REPORT GIS - 20-01-09 7 10" xfId="10384"/>
    <cellStyle name="_pgvcl-costal_pgvcl_JND-5_PBR CO_DAILY REPORT GIS - 20-01-09 7 2" xfId="10385"/>
    <cellStyle name="_pgvcl-costal_PGVCL-_JND-5_PBR CO_DAILY REPORT GIS - 20-01-09 7 2" xfId="10386"/>
    <cellStyle name="_pgvcl-costal_pgvcl_JND-5_PBR CO_DAILY REPORT GIS - 20-01-09 7 3" xfId="10387"/>
    <cellStyle name="_pgvcl-costal_PGVCL-_JND-5_PBR CO_DAILY REPORT GIS - 20-01-09 7 3" xfId="10388"/>
    <cellStyle name="_pgvcl-costal_pgvcl_JND-5_PBR CO_DAILY REPORT GIS - 20-01-09 7 4" xfId="10389"/>
    <cellStyle name="_pgvcl-costal_PGVCL-_JND-5_PBR CO_DAILY REPORT GIS - 20-01-09 7 4" xfId="10390"/>
    <cellStyle name="_pgvcl-costal_pgvcl_JND-5_PBR CO_DAILY REPORT GIS - 20-01-09 7 5" xfId="10391"/>
    <cellStyle name="_pgvcl-costal_PGVCL-_JND-5_PBR CO_DAILY REPORT GIS - 20-01-09 7 5" xfId="10392"/>
    <cellStyle name="_pgvcl-costal_pgvcl_JND-5_PBR CO_DAILY REPORT GIS - 20-01-09 7 6" xfId="10393"/>
    <cellStyle name="_pgvcl-costal_PGVCL-_JND-5_PBR CO_DAILY REPORT GIS - 20-01-09 7 6" xfId="10394"/>
    <cellStyle name="_pgvcl-costal_pgvcl_JND-5_PBR CO_DAILY REPORT GIS - 20-01-09 7 7" xfId="10395"/>
    <cellStyle name="_pgvcl-costal_PGVCL-_JND-5_PBR CO_DAILY REPORT GIS - 20-01-09 7 7" xfId="10396"/>
    <cellStyle name="_pgvcl-costal_pgvcl_JND-5_PBR CO_DAILY REPORT GIS - 20-01-09 7 8" xfId="10397"/>
    <cellStyle name="_pgvcl-costal_PGVCL-_JND-5_PBR CO_DAILY REPORT GIS - 20-01-09 7 8" xfId="10398"/>
    <cellStyle name="_pgvcl-costal_pgvcl_JND-5_PBR CO_DAILY REPORT GIS - 20-01-09 7 9" xfId="10399"/>
    <cellStyle name="_pgvcl-costal_PGVCL-_JND-5_PBR CO_DAILY REPORT GIS - 20-01-09 7 9" xfId="10400"/>
    <cellStyle name="_pgvcl-costal_pgvcl_JND-5_PBR CO_DAILY REPORT GIS - 20-01-09 8" xfId="10401"/>
    <cellStyle name="_pgvcl-costal_PGVCL-_JND-5_PBR CO_DAILY REPORT GIS - 20-01-09 8" xfId="10402"/>
    <cellStyle name="_pgvcl-costal_pgvcl_JND-5_T&amp;D August-08" xfId="10403"/>
    <cellStyle name="_pgvcl-costal_PGVCL-_JND-5_T&amp;D August-08" xfId="10404"/>
    <cellStyle name="_pgvcl-costal_pgvcl_JND-5_T&amp;D August-08 2" xfId="10405"/>
    <cellStyle name="_pgvcl-costal_PGVCL-_JND-5_T&amp;D August-08 2" xfId="10406"/>
    <cellStyle name="_pgvcl-costal_pgvcl_JND-5_T&amp;D August-08 2 10" xfId="10407"/>
    <cellStyle name="_pgvcl-costal_PGVCL-_JND-5_T&amp;D August-08 2 10" xfId="10408"/>
    <cellStyle name="_pgvcl-costal_pgvcl_JND-5_T&amp;D August-08 2 2" xfId="10409"/>
    <cellStyle name="_pgvcl-costal_PGVCL-_JND-5_T&amp;D August-08 2 2" xfId="10410"/>
    <cellStyle name="_pgvcl-costal_pgvcl_JND-5_T&amp;D August-08 2 3" xfId="10411"/>
    <cellStyle name="_pgvcl-costal_PGVCL-_JND-5_T&amp;D August-08 2 3" xfId="10412"/>
    <cellStyle name="_pgvcl-costal_pgvcl_JND-5_T&amp;D August-08 2 4" xfId="10413"/>
    <cellStyle name="_pgvcl-costal_PGVCL-_JND-5_T&amp;D August-08 2 4" xfId="10414"/>
    <cellStyle name="_pgvcl-costal_pgvcl_JND-5_T&amp;D August-08 2 5" xfId="10415"/>
    <cellStyle name="_pgvcl-costal_PGVCL-_JND-5_T&amp;D August-08 2 5" xfId="10416"/>
    <cellStyle name="_pgvcl-costal_pgvcl_JND-5_T&amp;D August-08 2 6" xfId="10417"/>
    <cellStyle name="_pgvcl-costal_PGVCL-_JND-5_T&amp;D August-08 2 6" xfId="10418"/>
    <cellStyle name="_pgvcl-costal_pgvcl_JND-5_T&amp;D August-08 2 7" xfId="10419"/>
    <cellStyle name="_pgvcl-costal_PGVCL-_JND-5_T&amp;D August-08 2 7" xfId="10420"/>
    <cellStyle name="_pgvcl-costal_pgvcl_JND-5_T&amp;D August-08 2 8" xfId="10421"/>
    <cellStyle name="_pgvcl-costal_PGVCL-_JND-5_T&amp;D August-08 2 8" xfId="10422"/>
    <cellStyle name="_pgvcl-costal_pgvcl_JND-5_T&amp;D August-08 2 9" xfId="10423"/>
    <cellStyle name="_pgvcl-costal_PGVCL-_JND-5_T&amp;D August-08 2 9" xfId="10424"/>
    <cellStyle name="_pgvcl-costal_pgvcl_JND-5_T&amp;D August-08 3" xfId="10425"/>
    <cellStyle name="_pgvcl-costal_PGVCL-_JND-5_T&amp;D August-08 3" xfId="10426"/>
    <cellStyle name="_pgvcl-costal_pgvcl_JND-5_T&amp;D August-08 3 10" xfId="10427"/>
    <cellStyle name="_pgvcl-costal_PGVCL-_JND-5_T&amp;D August-08 3 10" xfId="10428"/>
    <cellStyle name="_pgvcl-costal_pgvcl_JND-5_T&amp;D August-08 3 2" xfId="10429"/>
    <cellStyle name="_pgvcl-costal_PGVCL-_JND-5_T&amp;D August-08 3 2" xfId="10430"/>
    <cellStyle name="_pgvcl-costal_pgvcl_JND-5_T&amp;D August-08 3 3" xfId="10431"/>
    <cellStyle name="_pgvcl-costal_PGVCL-_JND-5_T&amp;D August-08 3 3" xfId="10432"/>
    <cellStyle name="_pgvcl-costal_pgvcl_JND-5_T&amp;D August-08 3 4" xfId="10433"/>
    <cellStyle name="_pgvcl-costal_PGVCL-_JND-5_T&amp;D August-08 3 4" xfId="10434"/>
    <cellStyle name="_pgvcl-costal_pgvcl_JND-5_T&amp;D August-08 3 5" xfId="10435"/>
    <cellStyle name="_pgvcl-costal_PGVCL-_JND-5_T&amp;D August-08 3 5" xfId="10436"/>
    <cellStyle name="_pgvcl-costal_pgvcl_JND-5_T&amp;D August-08 3 6" xfId="10437"/>
    <cellStyle name="_pgvcl-costal_PGVCL-_JND-5_T&amp;D August-08 3 6" xfId="10438"/>
    <cellStyle name="_pgvcl-costal_pgvcl_JND-5_T&amp;D August-08 3 7" xfId="10439"/>
    <cellStyle name="_pgvcl-costal_PGVCL-_JND-5_T&amp;D August-08 3 7" xfId="10440"/>
    <cellStyle name="_pgvcl-costal_pgvcl_JND-5_T&amp;D August-08 3 8" xfId="10441"/>
    <cellStyle name="_pgvcl-costal_PGVCL-_JND-5_T&amp;D August-08 3 8" xfId="10442"/>
    <cellStyle name="_pgvcl-costal_pgvcl_JND-5_T&amp;D August-08 3 9" xfId="10443"/>
    <cellStyle name="_pgvcl-costal_PGVCL-_JND-5_T&amp;D August-08 3 9" xfId="10444"/>
    <cellStyle name="_pgvcl-costal_pgvcl_JND-5_T&amp;D August-08 4" xfId="10445"/>
    <cellStyle name="_pgvcl-costal_PGVCL-_JND-5_T&amp;D August-08 4" xfId="10446"/>
    <cellStyle name="_pgvcl-costal_pgvcl_JND-5_T&amp;D August-08 4 10" xfId="10447"/>
    <cellStyle name="_pgvcl-costal_PGVCL-_JND-5_T&amp;D August-08 4 10" xfId="10448"/>
    <cellStyle name="_pgvcl-costal_pgvcl_JND-5_T&amp;D August-08 4 2" xfId="10449"/>
    <cellStyle name="_pgvcl-costal_PGVCL-_JND-5_T&amp;D August-08 4 2" xfId="10450"/>
    <cellStyle name="_pgvcl-costal_pgvcl_JND-5_T&amp;D August-08 4 3" xfId="10451"/>
    <cellStyle name="_pgvcl-costal_PGVCL-_JND-5_T&amp;D August-08 4 3" xfId="10452"/>
    <cellStyle name="_pgvcl-costal_pgvcl_JND-5_T&amp;D August-08 4 4" xfId="10453"/>
    <cellStyle name="_pgvcl-costal_PGVCL-_JND-5_T&amp;D August-08 4 4" xfId="10454"/>
    <cellStyle name="_pgvcl-costal_pgvcl_JND-5_T&amp;D August-08 4 5" xfId="10455"/>
    <cellStyle name="_pgvcl-costal_PGVCL-_JND-5_T&amp;D August-08 4 5" xfId="10456"/>
    <cellStyle name="_pgvcl-costal_pgvcl_JND-5_T&amp;D August-08 4 6" xfId="10457"/>
    <cellStyle name="_pgvcl-costal_PGVCL-_JND-5_T&amp;D August-08 4 6" xfId="10458"/>
    <cellStyle name="_pgvcl-costal_pgvcl_JND-5_T&amp;D August-08 4 7" xfId="10459"/>
    <cellStyle name="_pgvcl-costal_PGVCL-_JND-5_T&amp;D August-08 4 7" xfId="10460"/>
    <cellStyle name="_pgvcl-costal_pgvcl_JND-5_T&amp;D August-08 4 8" xfId="10461"/>
    <cellStyle name="_pgvcl-costal_PGVCL-_JND-5_T&amp;D August-08 4 8" xfId="10462"/>
    <cellStyle name="_pgvcl-costal_pgvcl_JND-5_T&amp;D August-08 4 9" xfId="10463"/>
    <cellStyle name="_pgvcl-costal_PGVCL-_JND-5_T&amp;D August-08 4 9" xfId="10464"/>
    <cellStyle name="_pgvcl-costal_pgvcl_JND-5_T&amp;D August-08 5" xfId="10465"/>
    <cellStyle name="_pgvcl-costal_PGVCL-_JND-5_T&amp;D August-08 5" xfId="10466"/>
    <cellStyle name="_pgvcl-costal_pgvcl_JND-5_T&amp;D August-08 5 10" xfId="10467"/>
    <cellStyle name="_pgvcl-costal_PGVCL-_JND-5_T&amp;D August-08 5 10" xfId="10468"/>
    <cellStyle name="_pgvcl-costal_pgvcl_JND-5_T&amp;D August-08 5 2" xfId="10469"/>
    <cellStyle name="_pgvcl-costal_PGVCL-_JND-5_T&amp;D August-08 5 2" xfId="10470"/>
    <cellStyle name="_pgvcl-costal_pgvcl_JND-5_T&amp;D August-08 5 3" xfId="10471"/>
    <cellStyle name="_pgvcl-costal_PGVCL-_JND-5_T&amp;D August-08 5 3" xfId="10472"/>
    <cellStyle name="_pgvcl-costal_pgvcl_JND-5_T&amp;D August-08 5 4" xfId="10473"/>
    <cellStyle name="_pgvcl-costal_PGVCL-_JND-5_T&amp;D August-08 5 4" xfId="10474"/>
    <cellStyle name="_pgvcl-costal_pgvcl_JND-5_T&amp;D August-08 5 5" xfId="10475"/>
    <cellStyle name="_pgvcl-costal_PGVCL-_JND-5_T&amp;D August-08 5 5" xfId="10476"/>
    <cellStyle name="_pgvcl-costal_pgvcl_JND-5_T&amp;D August-08 5 6" xfId="10477"/>
    <cellStyle name="_pgvcl-costal_PGVCL-_JND-5_T&amp;D August-08 5 6" xfId="10478"/>
    <cellStyle name="_pgvcl-costal_pgvcl_JND-5_T&amp;D August-08 5 7" xfId="10479"/>
    <cellStyle name="_pgvcl-costal_PGVCL-_JND-5_T&amp;D August-08 5 7" xfId="10480"/>
    <cellStyle name="_pgvcl-costal_pgvcl_JND-5_T&amp;D August-08 5 8" xfId="10481"/>
    <cellStyle name="_pgvcl-costal_PGVCL-_JND-5_T&amp;D August-08 5 8" xfId="10482"/>
    <cellStyle name="_pgvcl-costal_pgvcl_JND-5_T&amp;D August-08 5 9" xfId="10483"/>
    <cellStyle name="_pgvcl-costal_PGVCL-_JND-5_T&amp;D August-08 5 9" xfId="10484"/>
    <cellStyle name="_pgvcl-costal_pgvcl_JND-5_T&amp;D August-08 6" xfId="10485"/>
    <cellStyle name="_pgvcl-costal_PGVCL-_JND-5_T&amp;D August-08 6" xfId="10486"/>
    <cellStyle name="_pgvcl-costal_pgvcl_JND-5_T&amp;D August-08 6 10" xfId="10487"/>
    <cellStyle name="_pgvcl-costal_PGVCL-_JND-5_T&amp;D August-08 6 10" xfId="10488"/>
    <cellStyle name="_pgvcl-costal_pgvcl_JND-5_T&amp;D August-08 6 2" xfId="10489"/>
    <cellStyle name="_pgvcl-costal_PGVCL-_JND-5_T&amp;D August-08 6 2" xfId="10490"/>
    <cellStyle name="_pgvcl-costal_pgvcl_JND-5_T&amp;D August-08 6 3" xfId="10491"/>
    <cellStyle name="_pgvcl-costal_PGVCL-_JND-5_T&amp;D August-08 6 3" xfId="10492"/>
    <cellStyle name="_pgvcl-costal_pgvcl_JND-5_T&amp;D August-08 6 4" xfId="10493"/>
    <cellStyle name="_pgvcl-costal_PGVCL-_JND-5_T&amp;D August-08 6 4" xfId="10494"/>
    <cellStyle name="_pgvcl-costal_pgvcl_JND-5_T&amp;D August-08 6 5" xfId="10495"/>
    <cellStyle name="_pgvcl-costal_PGVCL-_JND-5_T&amp;D August-08 6 5" xfId="10496"/>
    <cellStyle name="_pgvcl-costal_pgvcl_JND-5_T&amp;D August-08 6 6" xfId="10497"/>
    <cellStyle name="_pgvcl-costal_PGVCL-_JND-5_T&amp;D August-08 6 6" xfId="10498"/>
    <cellStyle name="_pgvcl-costal_pgvcl_JND-5_T&amp;D August-08 6 7" xfId="10499"/>
    <cellStyle name="_pgvcl-costal_PGVCL-_JND-5_T&amp;D August-08 6 7" xfId="10500"/>
    <cellStyle name="_pgvcl-costal_pgvcl_JND-5_T&amp;D August-08 6 8" xfId="10501"/>
    <cellStyle name="_pgvcl-costal_PGVCL-_JND-5_T&amp;D August-08 6 8" xfId="10502"/>
    <cellStyle name="_pgvcl-costal_pgvcl_JND-5_T&amp;D August-08 6 9" xfId="10503"/>
    <cellStyle name="_pgvcl-costal_PGVCL-_JND-5_T&amp;D August-08 6 9" xfId="10504"/>
    <cellStyle name="_pgvcl-costal_pgvcl_JND-5_T&amp;D August-08 7" xfId="10505"/>
    <cellStyle name="_pgvcl-costal_PGVCL-_JND-5_T&amp;D August-08 7" xfId="10506"/>
    <cellStyle name="_pgvcl-costal_pgvcl_JND-5_T&amp;D August-08 7 10" xfId="10507"/>
    <cellStyle name="_pgvcl-costal_PGVCL-_JND-5_T&amp;D August-08 7 10" xfId="10508"/>
    <cellStyle name="_pgvcl-costal_pgvcl_JND-5_T&amp;D August-08 7 2" xfId="10509"/>
    <cellStyle name="_pgvcl-costal_PGVCL-_JND-5_T&amp;D August-08 7 2" xfId="10510"/>
    <cellStyle name="_pgvcl-costal_pgvcl_JND-5_T&amp;D August-08 7 3" xfId="10511"/>
    <cellStyle name="_pgvcl-costal_PGVCL-_JND-5_T&amp;D August-08 7 3" xfId="10512"/>
    <cellStyle name="_pgvcl-costal_pgvcl_JND-5_T&amp;D August-08 7 4" xfId="10513"/>
    <cellStyle name="_pgvcl-costal_PGVCL-_JND-5_T&amp;D August-08 7 4" xfId="10514"/>
    <cellStyle name="_pgvcl-costal_pgvcl_JND-5_T&amp;D August-08 7 5" xfId="10515"/>
    <cellStyle name="_pgvcl-costal_PGVCL-_JND-5_T&amp;D August-08 7 5" xfId="10516"/>
    <cellStyle name="_pgvcl-costal_pgvcl_JND-5_T&amp;D August-08 7 6" xfId="10517"/>
    <cellStyle name="_pgvcl-costal_PGVCL-_JND-5_T&amp;D August-08 7 6" xfId="10518"/>
    <cellStyle name="_pgvcl-costal_pgvcl_JND-5_T&amp;D August-08 7 7" xfId="10519"/>
    <cellStyle name="_pgvcl-costal_PGVCL-_JND-5_T&amp;D August-08 7 7" xfId="10520"/>
    <cellStyle name="_pgvcl-costal_pgvcl_JND-5_T&amp;D August-08 7 8" xfId="10521"/>
    <cellStyle name="_pgvcl-costal_PGVCL-_JND-5_T&amp;D August-08 7 8" xfId="10522"/>
    <cellStyle name="_pgvcl-costal_pgvcl_JND-5_T&amp;D August-08 7 9" xfId="10523"/>
    <cellStyle name="_pgvcl-costal_PGVCL-_JND-5_T&amp;D August-08 7 9" xfId="10524"/>
    <cellStyle name="_pgvcl-costal_pgvcl_JND-5_T&amp;D August-08 8" xfId="10525"/>
    <cellStyle name="_pgvcl-costal_PGVCL-_JND-5_T&amp;D August-08 8" xfId="10526"/>
    <cellStyle name="_pgvcl-costal_pgvcl_JND-5_T&amp;D Dec-08" xfId="10527"/>
    <cellStyle name="_pgvcl-costal_PGVCL-_JND-5_T&amp;D Dec-08" xfId="10528"/>
    <cellStyle name="_pgvcl-costal_pgvcl_JND-5_T&amp;D Dec-08 2" xfId="10529"/>
    <cellStyle name="_pgvcl-costal_PGVCL-_JND-5_T&amp;D Dec-08 2" xfId="10530"/>
    <cellStyle name="_pgvcl-costal_pgvcl_JND-5_T&amp;D Dec-08 2 10" xfId="10531"/>
    <cellStyle name="_pgvcl-costal_PGVCL-_JND-5_T&amp;D Dec-08 2 10" xfId="10532"/>
    <cellStyle name="_pgvcl-costal_pgvcl_JND-5_T&amp;D Dec-08 2 2" xfId="10533"/>
    <cellStyle name="_pgvcl-costal_PGVCL-_JND-5_T&amp;D Dec-08 2 2" xfId="10534"/>
    <cellStyle name="_pgvcl-costal_pgvcl_JND-5_T&amp;D Dec-08 2 3" xfId="10535"/>
    <cellStyle name="_pgvcl-costal_PGVCL-_JND-5_T&amp;D Dec-08 2 3" xfId="10536"/>
    <cellStyle name="_pgvcl-costal_pgvcl_JND-5_T&amp;D Dec-08 2 4" xfId="10537"/>
    <cellStyle name="_pgvcl-costal_PGVCL-_JND-5_T&amp;D Dec-08 2 4" xfId="10538"/>
    <cellStyle name="_pgvcl-costal_pgvcl_JND-5_T&amp;D Dec-08 2 5" xfId="10539"/>
    <cellStyle name="_pgvcl-costal_PGVCL-_JND-5_T&amp;D Dec-08 2 5" xfId="10540"/>
    <cellStyle name="_pgvcl-costal_pgvcl_JND-5_T&amp;D Dec-08 2 6" xfId="10541"/>
    <cellStyle name="_pgvcl-costal_PGVCL-_JND-5_T&amp;D Dec-08 2 6" xfId="10542"/>
    <cellStyle name="_pgvcl-costal_pgvcl_JND-5_T&amp;D Dec-08 2 7" xfId="10543"/>
    <cellStyle name="_pgvcl-costal_PGVCL-_JND-5_T&amp;D Dec-08 2 7" xfId="10544"/>
    <cellStyle name="_pgvcl-costal_pgvcl_JND-5_T&amp;D Dec-08 2 8" xfId="10545"/>
    <cellStyle name="_pgvcl-costal_PGVCL-_JND-5_T&amp;D Dec-08 2 8" xfId="10546"/>
    <cellStyle name="_pgvcl-costal_pgvcl_JND-5_T&amp;D Dec-08 2 9" xfId="10547"/>
    <cellStyle name="_pgvcl-costal_PGVCL-_JND-5_T&amp;D Dec-08 2 9" xfId="10548"/>
    <cellStyle name="_pgvcl-costal_pgvcl_JND-5_T&amp;D Dec-08 3" xfId="10549"/>
    <cellStyle name="_pgvcl-costal_PGVCL-_JND-5_T&amp;D Dec-08 3" xfId="10550"/>
    <cellStyle name="_pgvcl-costal_pgvcl_JND-5_T&amp;D Dec-08 3 10" xfId="10551"/>
    <cellStyle name="_pgvcl-costal_PGVCL-_JND-5_T&amp;D Dec-08 3 10" xfId="10552"/>
    <cellStyle name="_pgvcl-costal_pgvcl_JND-5_T&amp;D Dec-08 3 2" xfId="10553"/>
    <cellStyle name="_pgvcl-costal_PGVCL-_JND-5_T&amp;D Dec-08 3 2" xfId="10554"/>
    <cellStyle name="_pgvcl-costal_pgvcl_JND-5_T&amp;D Dec-08 3 3" xfId="10555"/>
    <cellStyle name="_pgvcl-costal_PGVCL-_JND-5_T&amp;D Dec-08 3 3" xfId="10556"/>
    <cellStyle name="_pgvcl-costal_pgvcl_JND-5_T&amp;D Dec-08 3 4" xfId="10557"/>
    <cellStyle name="_pgvcl-costal_PGVCL-_JND-5_T&amp;D Dec-08 3 4" xfId="10558"/>
    <cellStyle name="_pgvcl-costal_pgvcl_JND-5_T&amp;D Dec-08 3 5" xfId="10559"/>
    <cellStyle name="_pgvcl-costal_PGVCL-_JND-5_T&amp;D Dec-08 3 5" xfId="10560"/>
    <cellStyle name="_pgvcl-costal_pgvcl_JND-5_T&amp;D Dec-08 3 6" xfId="10561"/>
    <cellStyle name="_pgvcl-costal_PGVCL-_JND-5_T&amp;D Dec-08 3 6" xfId="10562"/>
    <cellStyle name="_pgvcl-costal_pgvcl_JND-5_T&amp;D Dec-08 3 7" xfId="10563"/>
    <cellStyle name="_pgvcl-costal_PGVCL-_JND-5_T&amp;D Dec-08 3 7" xfId="10564"/>
    <cellStyle name="_pgvcl-costal_pgvcl_JND-5_T&amp;D Dec-08 3 8" xfId="10565"/>
    <cellStyle name="_pgvcl-costal_PGVCL-_JND-5_T&amp;D Dec-08 3 8" xfId="10566"/>
    <cellStyle name="_pgvcl-costal_pgvcl_JND-5_T&amp;D Dec-08 3 9" xfId="10567"/>
    <cellStyle name="_pgvcl-costal_PGVCL-_JND-5_T&amp;D Dec-08 3 9" xfId="10568"/>
    <cellStyle name="_pgvcl-costal_pgvcl_JND-5_T&amp;D Dec-08 4" xfId="10569"/>
    <cellStyle name="_pgvcl-costal_PGVCL-_JND-5_T&amp;D Dec-08 4" xfId="10570"/>
    <cellStyle name="_pgvcl-costal_pgvcl_JND-5_T&amp;D Dec-08 4 10" xfId="10571"/>
    <cellStyle name="_pgvcl-costal_PGVCL-_JND-5_T&amp;D Dec-08 4 10" xfId="10572"/>
    <cellStyle name="_pgvcl-costal_pgvcl_JND-5_T&amp;D Dec-08 4 2" xfId="10573"/>
    <cellStyle name="_pgvcl-costal_PGVCL-_JND-5_T&amp;D Dec-08 4 2" xfId="10574"/>
    <cellStyle name="_pgvcl-costal_pgvcl_JND-5_T&amp;D Dec-08 4 3" xfId="10575"/>
    <cellStyle name="_pgvcl-costal_PGVCL-_JND-5_T&amp;D Dec-08 4 3" xfId="10576"/>
    <cellStyle name="_pgvcl-costal_pgvcl_JND-5_T&amp;D Dec-08 4 4" xfId="10577"/>
    <cellStyle name="_pgvcl-costal_PGVCL-_JND-5_T&amp;D Dec-08 4 4" xfId="10578"/>
    <cellStyle name="_pgvcl-costal_pgvcl_JND-5_T&amp;D Dec-08 4 5" xfId="10579"/>
    <cellStyle name="_pgvcl-costal_PGVCL-_JND-5_T&amp;D Dec-08 4 5" xfId="10580"/>
    <cellStyle name="_pgvcl-costal_pgvcl_JND-5_T&amp;D Dec-08 4 6" xfId="10581"/>
    <cellStyle name="_pgvcl-costal_PGVCL-_JND-5_T&amp;D Dec-08 4 6" xfId="10582"/>
    <cellStyle name="_pgvcl-costal_pgvcl_JND-5_T&amp;D Dec-08 4 7" xfId="10583"/>
    <cellStyle name="_pgvcl-costal_PGVCL-_JND-5_T&amp;D Dec-08 4 7" xfId="10584"/>
    <cellStyle name="_pgvcl-costal_pgvcl_JND-5_T&amp;D Dec-08 4 8" xfId="10585"/>
    <cellStyle name="_pgvcl-costal_PGVCL-_JND-5_T&amp;D Dec-08 4 8" xfId="10586"/>
    <cellStyle name="_pgvcl-costal_pgvcl_JND-5_T&amp;D Dec-08 4 9" xfId="10587"/>
    <cellStyle name="_pgvcl-costal_PGVCL-_JND-5_T&amp;D Dec-08 4 9" xfId="10588"/>
    <cellStyle name="_pgvcl-costal_pgvcl_JND-5_T&amp;D Dec-08 5" xfId="10589"/>
    <cellStyle name="_pgvcl-costal_PGVCL-_JND-5_T&amp;D Dec-08 5" xfId="10590"/>
    <cellStyle name="_pgvcl-costal_pgvcl_JND-5_T&amp;D Dec-08 5 10" xfId="10591"/>
    <cellStyle name="_pgvcl-costal_PGVCL-_JND-5_T&amp;D Dec-08 5 10" xfId="10592"/>
    <cellStyle name="_pgvcl-costal_pgvcl_JND-5_T&amp;D Dec-08 5 2" xfId="10593"/>
    <cellStyle name="_pgvcl-costal_PGVCL-_JND-5_T&amp;D Dec-08 5 2" xfId="10594"/>
    <cellStyle name="_pgvcl-costal_pgvcl_JND-5_T&amp;D Dec-08 5 3" xfId="10595"/>
    <cellStyle name="_pgvcl-costal_PGVCL-_JND-5_T&amp;D Dec-08 5 3" xfId="10596"/>
    <cellStyle name="_pgvcl-costal_pgvcl_JND-5_T&amp;D Dec-08 5 4" xfId="10597"/>
    <cellStyle name="_pgvcl-costal_PGVCL-_JND-5_T&amp;D Dec-08 5 4" xfId="10598"/>
    <cellStyle name="_pgvcl-costal_pgvcl_JND-5_T&amp;D Dec-08 5 5" xfId="10599"/>
    <cellStyle name="_pgvcl-costal_PGVCL-_JND-5_T&amp;D Dec-08 5 5" xfId="10600"/>
    <cellStyle name="_pgvcl-costal_pgvcl_JND-5_T&amp;D Dec-08 5 6" xfId="10601"/>
    <cellStyle name="_pgvcl-costal_PGVCL-_JND-5_T&amp;D Dec-08 5 6" xfId="10602"/>
    <cellStyle name="_pgvcl-costal_pgvcl_JND-5_T&amp;D Dec-08 5 7" xfId="10603"/>
    <cellStyle name="_pgvcl-costal_PGVCL-_JND-5_T&amp;D Dec-08 5 7" xfId="10604"/>
    <cellStyle name="_pgvcl-costal_pgvcl_JND-5_T&amp;D Dec-08 5 8" xfId="10605"/>
    <cellStyle name="_pgvcl-costal_PGVCL-_JND-5_T&amp;D Dec-08 5 8" xfId="10606"/>
    <cellStyle name="_pgvcl-costal_pgvcl_JND-5_T&amp;D Dec-08 5 9" xfId="10607"/>
    <cellStyle name="_pgvcl-costal_PGVCL-_JND-5_T&amp;D Dec-08 5 9" xfId="10608"/>
    <cellStyle name="_pgvcl-costal_pgvcl_JND-5_T&amp;D Dec-08 6" xfId="10609"/>
    <cellStyle name="_pgvcl-costal_PGVCL-_JND-5_T&amp;D Dec-08 6" xfId="10610"/>
    <cellStyle name="_pgvcl-costal_pgvcl_JND-5_T&amp;D Dec-08 6 10" xfId="10611"/>
    <cellStyle name="_pgvcl-costal_PGVCL-_JND-5_T&amp;D Dec-08 6 10" xfId="10612"/>
    <cellStyle name="_pgvcl-costal_pgvcl_JND-5_T&amp;D Dec-08 6 2" xfId="10613"/>
    <cellStyle name="_pgvcl-costal_PGVCL-_JND-5_T&amp;D Dec-08 6 2" xfId="10614"/>
    <cellStyle name="_pgvcl-costal_pgvcl_JND-5_T&amp;D Dec-08 6 3" xfId="10615"/>
    <cellStyle name="_pgvcl-costal_PGVCL-_JND-5_T&amp;D Dec-08 6 3" xfId="10616"/>
    <cellStyle name="_pgvcl-costal_pgvcl_JND-5_T&amp;D Dec-08 6 4" xfId="10617"/>
    <cellStyle name="_pgvcl-costal_PGVCL-_JND-5_T&amp;D Dec-08 6 4" xfId="10618"/>
    <cellStyle name="_pgvcl-costal_pgvcl_JND-5_T&amp;D Dec-08 6 5" xfId="10619"/>
    <cellStyle name="_pgvcl-costal_PGVCL-_JND-5_T&amp;D Dec-08 6 5" xfId="10620"/>
    <cellStyle name="_pgvcl-costal_pgvcl_JND-5_T&amp;D Dec-08 6 6" xfId="10621"/>
    <cellStyle name="_pgvcl-costal_PGVCL-_JND-5_T&amp;D Dec-08 6 6" xfId="10622"/>
    <cellStyle name="_pgvcl-costal_pgvcl_JND-5_T&amp;D Dec-08 6 7" xfId="10623"/>
    <cellStyle name="_pgvcl-costal_PGVCL-_JND-5_T&amp;D Dec-08 6 7" xfId="10624"/>
    <cellStyle name="_pgvcl-costal_pgvcl_JND-5_T&amp;D Dec-08 6 8" xfId="10625"/>
    <cellStyle name="_pgvcl-costal_PGVCL-_JND-5_T&amp;D Dec-08 6 8" xfId="10626"/>
    <cellStyle name="_pgvcl-costal_pgvcl_JND-5_T&amp;D Dec-08 6 9" xfId="10627"/>
    <cellStyle name="_pgvcl-costal_PGVCL-_JND-5_T&amp;D Dec-08 6 9" xfId="10628"/>
    <cellStyle name="_pgvcl-costal_pgvcl_JND-5_T&amp;D Dec-08 7" xfId="10629"/>
    <cellStyle name="_pgvcl-costal_PGVCL-_JND-5_T&amp;D Dec-08 7" xfId="10630"/>
    <cellStyle name="_pgvcl-costal_pgvcl_JND-5_T&amp;D Dec-08 7 10" xfId="10631"/>
    <cellStyle name="_pgvcl-costal_PGVCL-_JND-5_T&amp;D Dec-08 7 10" xfId="10632"/>
    <cellStyle name="_pgvcl-costal_pgvcl_JND-5_T&amp;D Dec-08 7 2" xfId="10633"/>
    <cellStyle name="_pgvcl-costal_PGVCL-_JND-5_T&amp;D Dec-08 7 2" xfId="10634"/>
    <cellStyle name="_pgvcl-costal_pgvcl_JND-5_T&amp;D Dec-08 7 3" xfId="10635"/>
    <cellStyle name="_pgvcl-costal_PGVCL-_JND-5_T&amp;D Dec-08 7 3" xfId="10636"/>
    <cellStyle name="_pgvcl-costal_pgvcl_JND-5_T&amp;D Dec-08 7 4" xfId="10637"/>
    <cellStyle name="_pgvcl-costal_PGVCL-_JND-5_T&amp;D Dec-08 7 4" xfId="10638"/>
    <cellStyle name="_pgvcl-costal_pgvcl_JND-5_T&amp;D Dec-08 7 5" xfId="10639"/>
    <cellStyle name="_pgvcl-costal_PGVCL-_JND-5_T&amp;D Dec-08 7 5" xfId="10640"/>
    <cellStyle name="_pgvcl-costal_pgvcl_JND-5_T&amp;D Dec-08 7 6" xfId="10641"/>
    <cellStyle name="_pgvcl-costal_PGVCL-_JND-5_T&amp;D Dec-08 7 6" xfId="10642"/>
    <cellStyle name="_pgvcl-costal_pgvcl_JND-5_T&amp;D Dec-08 7 7" xfId="10643"/>
    <cellStyle name="_pgvcl-costal_PGVCL-_JND-5_T&amp;D Dec-08 7 7" xfId="10644"/>
    <cellStyle name="_pgvcl-costal_pgvcl_JND-5_T&amp;D Dec-08 7 8" xfId="10645"/>
    <cellStyle name="_pgvcl-costal_PGVCL-_JND-5_T&amp;D Dec-08 7 8" xfId="10646"/>
    <cellStyle name="_pgvcl-costal_pgvcl_JND-5_T&amp;D Dec-08 7 9" xfId="10647"/>
    <cellStyle name="_pgvcl-costal_PGVCL-_JND-5_T&amp;D Dec-08 7 9" xfId="10648"/>
    <cellStyle name="_pgvcl-costal_pgvcl_JND-5_T&amp;D Dec-08 8" xfId="10649"/>
    <cellStyle name="_pgvcl-costal_PGVCL-_JND-5_T&amp;D Dec-08 8" xfId="10650"/>
    <cellStyle name="_pgvcl-costal_pgvcl_JND-5_T&amp;D July-08" xfId="10651"/>
    <cellStyle name="_pgvcl-costal_PGVCL-_JND-5_T&amp;D July-08" xfId="10652"/>
    <cellStyle name="_pgvcl-costal_pgvcl_JND-5_T&amp;D July-08 2" xfId="10653"/>
    <cellStyle name="_pgvcl-costal_PGVCL-_JND-5_T&amp;D July-08 2" xfId="10654"/>
    <cellStyle name="_pgvcl-costal_pgvcl_JND-5_T&amp;D July-08 2 10" xfId="10655"/>
    <cellStyle name="_pgvcl-costal_PGVCL-_JND-5_T&amp;D July-08 2 10" xfId="10656"/>
    <cellStyle name="_pgvcl-costal_pgvcl_JND-5_T&amp;D July-08 2 2" xfId="10657"/>
    <cellStyle name="_pgvcl-costal_PGVCL-_JND-5_T&amp;D July-08 2 2" xfId="10658"/>
    <cellStyle name="_pgvcl-costal_pgvcl_JND-5_T&amp;D July-08 2 3" xfId="10659"/>
    <cellStyle name="_pgvcl-costal_PGVCL-_JND-5_T&amp;D July-08 2 3" xfId="10660"/>
    <cellStyle name="_pgvcl-costal_pgvcl_JND-5_T&amp;D July-08 2 4" xfId="10661"/>
    <cellStyle name="_pgvcl-costal_PGVCL-_JND-5_T&amp;D July-08 2 4" xfId="10662"/>
    <cellStyle name="_pgvcl-costal_pgvcl_JND-5_T&amp;D July-08 2 5" xfId="10663"/>
    <cellStyle name="_pgvcl-costal_PGVCL-_JND-5_T&amp;D July-08 2 5" xfId="10664"/>
    <cellStyle name="_pgvcl-costal_pgvcl_JND-5_T&amp;D July-08 2 6" xfId="10665"/>
    <cellStyle name="_pgvcl-costal_PGVCL-_JND-5_T&amp;D July-08 2 6" xfId="10666"/>
    <cellStyle name="_pgvcl-costal_pgvcl_JND-5_T&amp;D July-08 2 7" xfId="10667"/>
    <cellStyle name="_pgvcl-costal_PGVCL-_JND-5_T&amp;D July-08 2 7" xfId="10668"/>
    <cellStyle name="_pgvcl-costal_pgvcl_JND-5_T&amp;D July-08 2 8" xfId="10669"/>
    <cellStyle name="_pgvcl-costal_PGVCL-_JND-5_T&amp;D July-08 2 8" xfId="10670"/>
    <cellStyle name="_pgvcl-costal_pgvcl_JND-5_T&amp;D July-08 2 9" xfId="10671"/>
    <cellStyle name="_pgvcl-costal_PGVCL-_JND-5_T&amp;D July-08 2 9" xfId="10672"/>
    <cellStyle name="_pgvcl-costal_pgvcl_JND-5_T&amp;D July-08 3" xfId="10673"/>
    <cellStyle name="_pgvcl-costal_PGVCL-_JND-5_T&amp;D July-08 3" xfId="10674"/>
    <cellStyle name="_pgvcl-costal_pgvcl_JND-5_T&amp;D July-08 3 10" xfId="10675"/>
    <cellStyle name="_pgvcl-costal_PGVCL-_JND-5_T&amp;D July-08 3 10" xfId="10676"/>
    <cellStyle name="_pgvcl-costal_pgvcl_JND-5_T&amp;D July-08 3 2" xfId="10677"/>
    <cellStyle name="_pgvcl-costal_PGVCL-_JND-5_T&amp;D July-08 3 2" xfId="10678"/>
    <cellStyle name="_pgvcl-costal_pgvcl_JND-5_T&amp;D July-08 3 3" xfId="10679"/>
    <cellStyle name="_pgvcl-costal_PGVCL-_JND-5_T&amp;D July-08 3 3" xfId="10680"/>
    <cellStyle name="_pgvcl-costal_pgvcl_JND-5_T&amp;D July-08 3 4" xfId="10681"/>
    <cellStyle name="_pgvcl-costal_PGVCL-_JND-5_T&amp;D July-08 3 4" xfId="10682"/>
    <cellStyle name="_pgvcl-costal_pgvcl_JND-5_T&amp;D July-08 3 5" xfId="10683"/>
    <cellStyle name="_pgvcl-costal_PGVCL-_JND-5_T&amp;D July-08 3 5" xfId="10684"/>
    <cellStyle name="_pgvcl-costal_pgvcl_JND-5_T&amp;D July-08 3 6" xfId="10685"/>
    <cellStyle name="_pgvcl-costal_PGVCL-_JND-5_T&amp;D July-08 3 6" xfId="10686"/>
    <cellStyle name="_pgvcl-costal_pgvcl_JND-5_T&amp;D July-08 3 7" xfId="10687"/>
    <cellStyle name="_pgvcl-costal_PGVCL-_JND-5_T&amp;D July-08 3 7" xfId="10688"/>
    <cellStyle name="_pgvcl-costal_pgvcl_JND-5_T&amp;D July-08 3 8" xfId="10689"/>
    <cellStyle name="_pgvcl-costal_PGVCL-_JND-5_T&amp;D July-08 3 8" xfId="10690"/>
    <cellStyle name="_pgvcl-costal_pgvcl_JND-5_T&amp;D July-08 3 9" xfId="10691"/>
    <cellStyle name="_pgvcl-costal_PGVCL-_JND-5_T&amp;D July-08 3 9" xfId="10692"/>
    <cellStyle name="_pgvcl-costal_pgvcl_JND-5_T&amp;D July-08 4" xfId="10693"/>
    <cellStyle name="_pgvcl-costal_PGVCL-_JND-5_T&amp;D July-08 4" xfId="10694"/>
    <cellStyle name="_pgvcl-costal_pgvcl_JND-5_T&amp;D July-08 4 10" xfId="10695"/>
    <cellStyle name="_pgvcl-costal_PGVCL-_JND-5_T&amp;D July-08 4 10" xfId="10696"/>
    <cellStyle name="_pgvcl-costal_pgvcl_JND-5_T&amp;D July-08 4 2" xfId="10697"/>
    <cellStyle name="_pgvcl-costal_PGVCL-_JND-5_T&amp;D July-08 4 2" xfId="10698"/>
    <cellStyle name="_pgvcl-costal_pgvcl_JND-5_T&amp;D July-08 4 3" xfId="10699"/>
    <cellStyle name="_pgvcl-costal_PGVCL-_JND-5_T&amp;D July-08 4 3" xfId="10700"/>
    <cellStyle name="_pgvcl-costal_pgvcl_JND-5_T&amp;D July-08 4 4" xfId="10701"/>
    <cellStyle name="_pgvcl-costal_PGVCL-_JND-5_T&amp;D July-08 4 4" xfId="10702"/>
    <cellStyle name="_pgvcl-costal_pgvcl_JND-5_T&amp;D July-08 4 5" xfId="10703"/>
    <cellStyle name="_pgvcl-costal_PGVCL-_JND-5_T&amp;D July-08 4 5" xfId="10704"/>
    <cellStyle name="_pgvcl-costal_pgvcl_JND-5_T&amp;D July-08 4 6" xfId="10705"/>
    <cellStyle name="_pgvcl-costal_PGVCL-_JND-5_T&amp;D July-08 4 6" xfId="10706"/>
    <cellStyle name="_pgvcl-costal_pgvcl_JND-5_T&amp;D July-08 4 7" xfId="10707"/>
    <cellStyle name="_pgvcl-costal_PGVCL-_JND-5_T&amp;D July-08 4 7" xfId="10708"/>
    <cellStyle name="_pgvcl-costal_pgvcl_JND-5_T&amp;D July-08 4 8" xfId="10709"/>
    <cellStyle name="_pgvcl-costal_PGVCL-_JND-5_T&amp;D July-08 4 8" xfId="10710"/>
    <cellStyle name="_pgvcl-costal_pgvcl_JND-5_T&amp;D July-08 4 9" xfId="10711"/>
    <cellStyle name="_pgvcl-costal_PGVCL-_JND-5_T&amp;D July-08 4 9" xfId="10712"/>
    <cellStyle name="_pgvcl-costal_pgvcl_JND-5_T&amp;D July-08 5" xfId="10713"/>
    <cellStyle name="_pgvcl-costal_PGVCL-_JND-5_T&amp;D July-08 5" xfId="10714"/>
    <cellStyle name="_pgvcl-costal_pgvcl_JND-5_T&amp;D July-08 5 10" xfId="10715"/>
    <cellStyle name="_pgvcl-costal_PGVCL-_JND-5_T&amp;D July-08 5 10" xfId="10716"/>
    <cellStyle name="_pgvcl-costal_pgvcl_JND-5_T&amp;D July-08 5 2" xfId="10717"/>
    <cellStyle name="_pgvcl-costal_PGVCL-_JND-5_T&amp;D July-08 5 2" xfId="10718"/>
    <cellStyle name="_pgvcl-costal_pgvcl_JND-5_T&amp;D July-08 5 3" xfId="10719"/>
    <cellStyle name="_pgvcl-costal_PGVCL-_JND-5_T&amp;D July-08 5 3" xfId="10720"/>
    <cellStyle name="_pgvcl-costal_pgvcl_JND-5_T&amp;D July-08 5 4" xfId="10721"/>
    <cellStyle name="_pgvcl-costal_PGVCL-_JND-5_T&amp;D July-08 5 4" xfId="10722"/>
    <cellStyle name="_pgvcl-costal_pgvcl_JND-5_T&amp;D July-08 5 5" xfId="10723"/>
    <cellStyle name="_pgvcl-costal_PGVCL-_JND-5_T&amp;D July-08 5 5" xfId="10724"/>
    <cellStyle name="_pgvcl-costal_pgvcl_JND-5_T&amp;D July-08 5 6" xfId="10725"/>
    <cellStyle name="_pgvcl-costal_PGVCL-_JND-5_T&amp;D July-08 5 6" xfId="10726"/>
    <cellStyle name="_pgvcl-costal_pgvcl_JND-5_T&amp;D July-08 5 7" xfId="10727"/>
    <cellStyle name="_pgvcl-costal_PGVCL-_JND-5_T&amp;D July-08 5 7" xfId="10728"/>
    <cellStyle name="_pgvcl-costal_pgvcl_JND-5_T&amp;D July-08 5 8" xfId="10729"/>
    <cellStyle name="_pgvcl-costal_PGVCL-_JND-5_T&amp;D July-08 5 8" xfId="10730"/>
    <cellStyle name="_pgvcl-costal_pgvcl_JND-5_T&amp;D July-08 5 9" xfId="10731"/>
    <cellStyle name="_pgvcl-costal_PGVCL-_JND-5_T&amp;D July-08 5 9" xfId="10732"/>
    <cellStyle name="_pgvcl-costal_pgvcl_JND-5_T&amp;D July-08 6" xfId="10733"/>
    <cellStyle name="_pgvcl-costal_PGVCL-_JND-5_T&amp;D July-08 6" xfId="10734"/>
    <cellStyle name="_pgvcl-costal_pgvcl_JND-5_T&amp;D July-08 6 10" xfId="10735"/>
    <cellStyle name="_pgvcl-costal_PGVCL-_JND-5_T&amp;D July-08 6 10" xfId="10736"/>
    <cellStyle name="_pgvcl-costal_pgvcl_JND-5_T&amp;D July-08 6 2" xfId="10737"/>
    <cellStyle name="_pgvcl-costal_PGVCL-_JND-5_T&amp;D July-08 6 2" xfId="10738"/>
    <cellStyle name="_pgvcl-costal_pgvcl_JND-5_T&amp;D July-08 6 3" xfId="10739"/>
    <cellStyle name="_pgvcl-costal_PGVCL-_JND-5_T&amp;D July-08 6 3" xfId="10740"/>
    <cellStyle name="_pgvcl-costal_pgvcl_JND-5_T&amp;D July-08 6 4" xfId="10741"/>
    <cellStyle name="_pgvcl-costal_PGVCL-_JND-5_T&amp;D July-08 6 4" xfId="10742"/>
    <cellStyle name="_pgvcl-costal_pgvcl_JND-5_T&amp;D July-08 6 5" xfId="10743"/>
    <cellStyle name="_pgvcl-costal_PGVCL-_JND-5_T&amp;D July-08 6 5" xfId="10744"/>
    <cellStyle name="_pgvcl-costal_pgvcl_JND-5_T&amp;D July-08 6 6" xfId="10745"/>
    <cellStyle name="_pgvcl-costal_PGVCL-_JND-5_T&amp;D July-08 6 6" xfId="10746"/>
    <cellStyle name="_pgvcl-costal_pgvcl_JND-5_T&amp;D July-08 6 7" xfId="10747"/>
    <cellStyle name="_pgvcl-costal_PGVCL-_JND-5_T&amp;D July-08 6 7" xfId="10748"/>
    <cellStyle name="_pgvcl-costal_pgvcl_JND-5_T&amp;D July-08 6 8" xfId="10749"/>
    <cellStyle name="_pgvcl-costal_PGVCL-_JND-5_T&amp;D July-08 6 8" xfId="10750"/>
    <cellStyle name="_pgvcl-costal_pgvcl_JND-5_T&amp;D July-08 6 9" xfId="10751"/>
    <cellStyle name="_pgvcl-costal_PGVCL-_JND-5_T&amp;D July-08 6 9" xfId="10752"/>
    <cellStyle name="_pgvcl-costal_pgvcl_JND-5_T&amp;D July-08 7" xfId="10753"/>
    <cellStyle name="_pgvcl-costal_PGVCL-_JND-5_T&amp;D July-08 7" xfId="10754"/>
    <cellStyle name="_pgvcl-costal_pgvcl_JND-5_T&amp;D July-08 7 10" xfId="10755"/>
    <cellStyle name="_pgvcl-costal_PGVCL-_JND-5_T&amp;D July-08 7 10" xfId="10756"/>
    <cellStyle name="_pgvcl-costal_pgvcl_JND-5_T&amp;D July-08 7 2" xfId="10757"/>
    <cellStyle name="_pgvcl-costal_PGVCL-_JND-5_T&amp;D July-08 7 2" xfId="10758"/>
    <cellStyle name="_pgvcl-costal_pgvcl_JND-5_T&amp;D July-08 7 3" xfId="10759"/>
    <cellStyle name="_pgvcl-costal_PGVCL-_JND-5_T&amp;D July-08 7 3" xfId="10760"/>
    <cellStyle name="_pgvcl-costal_pgvcl_JND-5_T&amp;D July-08 7 4" xfId="10761"/>
    <cellStyle name="_pgvcl-costal_PGVCL-_JND-5_T&amp;D July-08 7 4" xfId="10762"/>
    <cellStyle name="_pgvcl-costal_pgvcl_JND-5_T&amp;D July-08 7 5" xfId="10763"/>
    <cellStyle name="_pgvcl-costal_PGVCL-_JND-5_T&amp;D July-08 7 5" xfId="10764"/>
    <cellStyle name="_pgvcl-costal_pgvcl_JND-5_T&amp;D July-08 7 6" xfId="10765"/>
    <cellStyle name="_pgvcl-costal_PGVCL-_JND-5_T&amp;D July-08 7 6" xfId="10766"/>
    <cellStyle name="_pgvcl-costal_pgvcl_JND-5_T&amp;D July-08 7 7" xfId="10767"/>
    <cellStyle name="_pgvcl-costal_PGVCL-_JND-5_T&amp;D July-08 7 7" xfId="10768"/>
    <cellStyle name="_pgvcl-costal_pgvcl_JND-5_T&amp;D July-08 7 8" xfId="10769"/>
    <cellStyle name="_pgvcl-costal_PGVCL-_JND-5_T&amp;D July-08 7 8" xfId="10770"/>
    <cellStyle name="_pgvcl-costal_pgvcl_JND-5_T&amp;D July-08 7 9" xfId="10771"/>
    <cellStyle name="_pgvcl-costal_PGVCL-_JND-5_T&amp;D July-08 7 9" xfId="10772"/>
    <cellStyle name="_pgvcl-costal_pgvcl_JND-5_T&amp;D July-08 8" xfId="10773"/>
    <cellStyle name="_pgvcl-costal_PGVCL-_JND-5_T&amp;D July-08 8" xfId="10774"/>
    <cellStyle name="_pgvcl-costal_pgvcl_JND-5_T&amp;D MAR--09" xfId="10775"/>
    <cellStyle name="_pgvcl-costal_PGVCL-_JND-5_T&amp;D MAR--09" xfId="10776"/>
    <cellStyle name="_pgvcl-costal_pgvcl_JND-5_T&amp;D MAR--09 2" xfId="10777"/>
    <cellStyle name="_pgvcl-costal_PGVCL-_JND-5_T&amp;D MAR--09 2" xfId="10778"/>
    <cellStyle name="_pgvcl-costal_pgvcl_JND-5_T&amp;D MAR--09 2 10" xfId="10779"/>
    <cellStyle name="_pgvcl-costal_PGVCL-_JND-5_T&amp;D MAR--09 2 10" xfId="10780"/>
    <cellStyle name="_pgvcl-costal_pgvcl_JND-5_T&amp;D MAR--09 2 2" xfId="10781"/>
    <cellStyle name="_pgvcl-costal_PGVCL-_JND-5_T&amp;D MAR--09 2 2" xfId="10782"/>
    <cellStyle name="_pgvcl-costal_pgvcl_JND-5_T&amp;D MAR--09 2 3" xfId="10783"/>
    <cellStyle name="_pgvcl-costal_PGVCL-_JND-5_T&amp;D MAR--09 2 3" xfId="10784"/>
    <cellStyle name="_pgvcl-costal_pgvcl_JND-5_T&amp;D MAR--09 2 4" xfId="10785"/>
    <cellStyle name="_pgvcl-costal_PGVCL-_JND-5_T&amp;D MAR--09 2 4" xfId="10786"/>
    <cellStyle name="_pgvcl-costal_pgvcl_JND-5_T&amp;D MAR--09 2 5" xfId="10787"/>
    <cellStyle name="_pgvcl-costal_PGVCL-_JND-5_T&amp;D MAR--09 2 5" xfId="10788"/>
    <cellStyle name="_pgvcl-costal_pgvcl_JND-5_T&amp;D MAR--09 2 6" xfId="10789"/>
    <cellStyle name="_pgvcl-costal_PGVCL-_JND-5_T&amp;D MAR--09 2 6" xfId="10790"/>
    <cellStyle name="_pgvcl-costal_pgvcl_JND-5_T&amp;D MAR--09 2 7" xfId="10791"/>
    <cellStyle name="_pgvcl-costal_PGVCL-_JND-5_T&amp;D MAR--09 2 7" xfId="10792"/>
    <cellStyle name="_pgvcl-costal_pgvcl_JND-5_T&amp;D MAR--09 2 8" xfId="10793"/>
    <cellStyle name="_pgvcl-costal_PGVCL-_JND-5_T&amp;D MAR--09 2 8" xfId="10794"/>
    <cellStyle name="_pgvcl-costal_pgvcl_JND-5_T&amp;D MAR--09 2 9" xfId="10795"/>
    <cellStyle name="_pgvcl-costal_PGVCL-_JND-5_T&amp;D MAR--09 2 9" xfId="10796"/>
    <cellStyle name="_pgvcl-costal_pgvcl_JND-5_T&amp;D MAR--09 3" xfId="10797"/>
    <cellStyle name="_pgvcl-costal_PGVCL-_JND-5_T&amp;D MAR--09 3" xfId="10798"/>
    <cellStyle name="_pgvcl-costal_pgvcl_JND-5_T&amp;D MAR--09 3 10" xfId="10799"/>
    <cellStyle name="_pgvcl-costal_PGVCL-_JND-5_T&amp;D MAR--09 3 10" xfId="10800"/>
    <cellStyle name="_pgvcl-costal_pgvcl_JND-5_T&amp;D MAR--09 3 2" xfId="10801"/>
    <cellStyle name="_pgvcl-costal_PGVCL-_JND-5_T&amp;D MAR--09 3 2" xfId="10802"/>
    <cellStyle name="_pgvcl-costal_pgvcl_JND-5_T&amp;D MAR--09 3 3" xfId="10803"/>
    <cellStyle name="_pgvcl-costal_PGVCL-_JND-5_T&amp;D MAR--09 3 3" xfId="10804"/>
    <cellStyle name="_pgvcl-costal_pgvcl_JND-5_T&amp;D MAR--09 3 4" xfId="10805"/>
    <cellStyle name="_pgvcl-costal_PGVCL-_JND-5_T&amp;D MAR--09 3 4" xfId="10806"/>
    <cellStyle name="_pgvcl-costal_pgvcl_JND-5_T&amp;D MAR--09 3 5" xfId="10807"/>
    <cellStyle name="_pgvcl-costal_PGVCL-_JND-5_T&amp;D MAR--09 3 5" xfId="10808"/>
    <cellStyle name="_pgvcl-costal_pgvcl_JND-5_T&amp;D MAR--09 3 6" xfId="10809"/>
    <cellStyle name="_pgvcl-costal_PGVCL-_JND-5_T&amp;D MAR--09 3 6" xfId="10810"/>
    <cellStyle name="_pgvcl-costal_pgvcl_JND-5_T&amp;D MAR--09 3 7" xfId="10811"/>
    <cellStyle name="_pgvcl-costal_PGVCL-_JND-5_T&amp;D MAR--09 3 7" xfId="10812"/>
    <cellStyle name="_pgvcl-costal_pgvcl_JND-5_T&amp;D MAR--09 3 8" xfId="10813"/>
    <cellStyle name="_pgvcl-costal_PGVCL-_JND-5_T&amp;D MAR--09 3 8" xfId="10814"/>
    <cellStyle name="_pgvcl-costal_pgvcl_JND-5_T&amp;D MAR--09 3 9" xfId="10815"/>
    <cellStyle name="_pgvcl-costal_PGVCL-_JND-5_T&amp;D MAR--09 3 9" xfId="10816"/>
    <cellStyle name="_pgvcl-costal_pgvcl_JND-5_T&amp;D MAR--09 4" xfId="10817"/>
    <cellStyle name="_pgvcl-costal_PGVCL-_JND-5_T&amp;D MAR--09 4" xfId="10818"/>
    <cellStyle name="_pgvcl-costal_pgvcl_JND-5_T&amp;D MAR--09 4 10" xfId="10819"/>
    <cellStyle name="_pgvcl-costal_PGVCL-_JND-5_T&amp;D MAR--09 4 10" xfId="10820"/>
    <cellStyle name="_pgvcl-costal_pgvcl_JND-5_T&amp;D MAR--09 4 2" xfId="10821"/>
    <cellStyle name="_pgvcl-costal_PGVCL-_JND-5_T&amp;D MAR--09 4 2" xfId="10822"/>
    <cellStyle name="_pgvcl-costal_pgvcl_JND-5_T&amp;D MAR--09 4 3" xfId="10823"/>
    <cellStyle name="_pgvcl-costal_PGVCL-_JND-5_T&amp;D MAR--09 4 3" xfId="10824"/>
    <cellStyle name="_pgvcl-costal_pgvcl_JND-5_T&amp;D MAR--09 4 4" xfId="10825"/>
    <cellStyle name="_pgvcl-costal_PGVCL-_JND-5_T&amp;D MAR--09 4 4" xfId="10826"/>
    <cellStyle name="_pgvcl-costal_pgvcl_JND-5_T&amp;D MAR--09 4 5" xfId="10827"/>
    <cellStyle name="_pgvcl-costal_PGVCL-_JND-5_T&amp;D MAR--09 4 5" xfId="10828"/>
    <cellStyle name="_pgvcl-costal_pgvcl_JND-5_T&amp;D MAR--09 4 6" xfId="10829"/>
    <cellStyle name="_pgvcl-costal_PGVCL-_JND-5_T&amp;D MAR--09 4 6" xfId="10830"/>
    <cellStyle name="_pgvcl-costal_pgvcl_JND-5_T&amp;D MAR--09 4 7" xfId="10831"/>
    <cellStyle name="_pgvcl-costal_PGVCL-_JND-5_T&amp;D MAR--09 4 7" xfId="10832"/>
    <cellStyle name="_pgvcl-costal_pgvcl_JND-5_T&amp;D MAR--09 4 8" xfId="10833"/>
    <cellStyle name="_pgvcl-costal_PGVCL-_JND-5_T&amp;D MAR--09 4 8" xfId="10834"/>
    <cellStyle name="_pgvcl-costal_pgvcl_JND-5_T&amp;D MAR--09 4 9" xfId="10835"/>
    <cellStyle name="_pgvcl-costal_PGVCL-_JND-5_T&amp;D MAR--09 4 9" xfId="10836"/>
    <cellStyle name="_pgvcl-costal_pgvcl_JND-5_T&amp;D MAR--09 5" xfId="10837"/>
    <cellStyle name="_pgvcl-costal_PGVCL-_JND-5_T&amp;D MAR--09 5" xfId="10838"/>
    <cellStyle name="_pgvcl-costal_pgvcl_JND-5_T&amp;D MAR--09 5 10" xfId="10839"/>
    <cellStyle name="_pgvcl-costal_PGVCL-_JND-5_T&amp;D MAR--09 5 10" xfId="10840"/>
    <cellStyle name="_pgvcl-costal_pgvcl_JND-5_T&amp;D MAR--09 5 2" xfId="10841"/>
    <cellStyle name="_pgvcl-costal_PGVCL-_JND-5_T&amp;D MAR--09 5 2" xfId="10842"/>
    <cellStyle name="_pgvcl-costal_pgvcl_JND-5_T&amp;D MAR--09 5 3" xfId="10843"/>
    <cellStyle name="_pgvcl-costal_PGVCL-_JND-5_T&amp;D MAR--09 5 3" xfId="10844"/>
    <cellStyle name="_pgvcl-costal_pgvcl_JND-5_T&amp;D MAR--09 5 4" xfId="10845"/>
    <cellStyle name="_pgvcl-costal_PGVCL-_JND-5_T&amp;D MAR--09 5 4" xfId="10846"/>
    <cellStyle name="_pgvcl-costal_pgvcl_JND-5_T&amp;D MAR--09 5 5" xfId="10847"/>
    <cellStyle name="_pgvcl-costal_PGVCL-_JND-5_T&amp;D MAR--09 5 5" xfId="10848"/>
    <cellStyle name="_pgvcl-costal_pgvcl_JND-5_T&amp;D MAR--09 5 6" xfId="10849"/>
    <cellStyle name="_pgvcl-costal_PGVCL-_JND-5_T&amp;D MAR--09 5 6" xfId="10850"/>
    <cellStyle name="_pgvcl-costal_pgvcl_JND-5_T&amp;D MAR--09 5 7" xfId="10851"/>
    <cellStyle name="_pgvcl-costal_PGVCL-_JND-5_T&amp;D MAR--09 5 7" xfId="10852"/>
    <cellStyle name="_pgvcl-costal_pgvcl_JND-5_T&amp;D MAR--09 5 8" xfId="10853"/>
    <cellStyle name="_pgvcl-costal_PGVCL-_JND-5_T&amp;D MAR--09 5 8" xfId="10854"/>
    <cellStyle name="_pgvcl-costal_pgvcl_JND-5_T&amp;D MAR--09 5 9" xfId="10855"/>
    <cellStyle name="_pgvcl-costal_PGVCL-_JND-5_T&amp;D MAR--09 5 9" xfId="10856"/>
    <cellStyle name="_pgvcl-costal_pgvcl_JND-5_T&amp;D MAR--09 6" xfId="10857"/>
    <cellStyle name="_pgvcl-costal_PGVCL-_JND-5_T&amp;D MAR--09 6" xfId="10858"/>
    <cellStyle name="_pgvcl-costal_pgvcl_JND-5_T&amp;D MAR--09 6 10" xfId="10859"/>
    <cellStyle name="_pgvcl-costal_PGVCL-_JND-5_T&amp;D MAR--09 6 10" xfId="10860"/>
    <cellStyle name="_pgvcl-costal_pgvcl_JND-5_T&amp;D MAR--09 6 2" xfId="10861"/>
    <cellStyle name="_pgvcl-costal_PGVCL-_JND-5_T&amp;D MAR--09 6 2" xfId="10862"/>
    <cellStyle name="_pgvcl-costal_pgvcl_JND-5_T&amp;D MAR--09 6 3" xfId="10863"/>
    <cellStyle name="_pgvcl-costal_PGVCL-_JND-5_T&amp;D MAR--09 6 3" xfId="10864"/>
    <cellStyle name="_pgvcl-costal_pgvcl_JND-5_T&amp;D MAR--09 6 4" xfId="10865"/>
    <cellStyle name="_pgvcl-costal_PGVCL-_JND-5_T&amp;D MAR--09 6 4" xfId="10866"/>
    <cellStyle name="_pgvcl-costal_pgvcl_JND-5_T&amp;D MAR--09 6 5" xfId="10867"/>
    <cellStyle name="_pgvcl-costal_PGVCL-_JND-5_T&amp;D MAR--09 6 5" xfId="10868"/>
    <cellStyle name="_pgvcl-costal_pgvcl_JND-5_T&amp;D MAR--09 6 6" xfId="10869"/>
    <cellStyle name="_pgvcl-costal_PGVCL-_JND-5_T&amp;D MAR--09 6 6" xfId="10870"/>
    <cellStyle name="_pgvcl-costal_pgvcl_JND-5_T&amp;D MAR--09 6 7" xfId="10871"/>
    <cellStyle name="_pgvcl-costal_PGVCL-_JND-5_T&amp;D MAR--09 6 7" xfId="10872"/>
    <cellStyle name="_pgvcl-costal_pgvcl_JND-5_T&amp;D MAR--09 6 8" xfId="10873"/>
    <cellStyle name="_pgvcl-costal_PGVCL-_JND-5_T&amp;D MAR--09 6 8" xfId="10874"/>
    <cellStyle name="_pgvcl-costal_pgvcl_JND-5_T&amp;D MAR--09 6 9" xfId="10875"/>
    <cellStyle name="_pgvcl-costal_PGVCL-_JND-5_T&amp;D MAR--09 6 9" xfId="10876"/>
    <cellStyle name="_pgvcl-costal_pgvcl_JND-5_T&amp;D MAR--09 7" xfId="10877"/>
    <cellStyle name="_pgvcl-costal_PGVCL-_JND-5_T&amp;D MAR--09 7" xfId="10878"/>
    <cellStyle name="_pgvcl-costal_pgvcl_JND-5_T&amp;D MAR--09 7 10" xfId="10879"/>
    <cellStyle name="_pgvcl-costal_PGVCL-_JND-5_T&amp;D MAR--09 7 10" xfId="10880"/>
    <cellStyle name="_pgvcl-costal_pgvcl_JND-5_T&amp;D MAR--09 7 2" xfId="10881"/>
    <cellStyle name="_pgvcl-costal_PGVCL-_JND-5_T&amp;D MAR--09 7 2" xfId="10882"/>
    <cellStyle name="_pgvcl-costal_pgvcl_JND-5_T&amp;D MAR--09 7 3" xfId="10883"/>
    <cellStyle name="_pgvcl-costal_PGVCL-_JND-5_T&amp;D MAR--09 7 3" xfId="10884"/>
    <cellStyle name="_pgvcl-costal_pgvcl_JND-5_T&amp;D MAR--09 7 4" xfId="10885"/>
    <cellStyle name="_pgvcl-costal_PGVCL-_JND-5_T&amp;D MAR--09 7 4" xfId="10886"/>
    <cellStyle name="_pgvcl-costal_pgvcl_JND-5_T&amp;D MAR--09 7 5" xfId="10887"/>
    <cellStyle name="_pgvcl-costal_PGVCL-_JND-5_T&amp;D MAR--09 7 5" xfId="10888"/>
    <cellStyle name="_pgvcl-costal_pgvcl_JND-5_T&amp;D MAR--09 7 6" xfId="10889"/>
    <cellStyle name="_pgvcl-costal_PGVCL-_JND-5_T&amp;D MAR--09 7 6" xfId="10890"/>
    <cellStyle name="_pgvcl-costal_pgvcl_JND-5_T&amp;D MAR--09 7 7" xfId="10891"/>
    <cellStyle name="_pgvcl-costal_PGVCL-_JND-5_T&amp;D MAR--09 7 7" xfId="10892"/>
    <cellStyle name="_pgvcl-costal_pgvcl_JND-5_T&amp;D MAR--09 7 8" xfId="10893"/>
    <cellStyle name="_pgvcl-costal_PGVCL-_JND-5_T&amp;D MAR--09 7 8" xfId="10894"/>
    <cellStyle name="_pgvcl-costal_pgvcl_JND-5_T&amp;D MAR--09 7 9" xfId="10895"/>
    <cellStyle name="_pgvcl-costal_PGVCL-_JND-5_T&amp;D MAR--09 7 9" xfId="10896"/>
    <cellStyle name="_pgvcl-costal_pgvcl_JND-5_T&amp;D MAR--09 8" xfId="10897"/>
    <cellStyle name="_pgvcl-costal_PGVCL-_JND-5_T&amp;D MAR--09 8" xfId="10898"/>
    <cellStyle name="_pgvcl-costal_pgvcl_JND-5_Urban Weekly 8 MAY 09" xfId="10899"/>
    <cellStyle name="_pgvcl-costal_PGVCL-_JND-5_Urban Weekly 8 MAY 09" xfId="10900"/>
    <cellStyle name="_pgvcl-costal_pgvcl_JND-5_Urban Weekly 8 MAY 09 2" xfId="10901"/>
    <cellStyle name="_pgvcl-costal_PGVCL-_JND-5_Urban Weekly 8 MAY 09 2" xfId="10902"/>
    <cellStyle name="_pgvcl-costal_pgvcl_JND-5_URBAN WEEKLY PBR CO" xfId="10903"/>
    <cellStyle name="_pgvcl-costal_PGVCL-_JND-5_URBAN WEEKLY PBR CO" xfId="10904"/>
    <cellStyle name="_pgvcl-costal_pgvcl_JND-5_URBAN WEEKLY PBR CO 2" xfId="10905"/>
    <cellStyle name="_pgvcl-costal_PGVCL-_JND-5_URBAN WEEKLY PBR CO 2" xfId="10906"/>
    <cellStyle name="_pgvcl-costal_pgvcl_JND-5_URBAN WEEKLY PBR CO 2 10" xfId="10907"/>
    <cellStyle name="_pgvcl-costal_PGVCL-_JND-5_URBAN WEEKLY PBR CO 2 10" xfId="10908"/>
    <cellStyle name="_pgvcl-costal_pgvcl_JND-5_URBAN WEEKLY PBR CO 2 2" xfId="10909"/>
    <cellStyle name="_pgvcl-costal_PGVCL-_JND-5_URBAN WEEKLY PBR CO 2 2" xfId="10910"/>
    <cellStyle name="_pgvcl-costal_pgvcl_JND-5_URBAN WEEKLY PBR CO 2 3" xfId="10911"/>
    <cellStyle name="_pgvcl-costal_PGVCL-_JND-5_URBAN WEEKLY PBR CO 2 3" xfId="10912"/>
    <cellStyle name="_pgvcl-costal_pgvcl_JND-5_URBAN WEEKLY PBR CO 2 4" xfId="10913"/>
    <cellStyle name="_pgvcl-costal_PGVCL-_JND-5_URBAN WEEKLY PBR CO 2 4" xfId="10914"/>
    <cellStyle name="_pgvcl-costal_pgvcl_JND-5_URBAN WEEKLY PBR CO 2 5" xfId="10915"/>
    <cellStyle name="_pgvcl-costal_PGVCL-_JND-5_URBAN WEEKLY PBR CO 2 5" xfId="10916"/>
    <cellStyle name="_pgvcl-costal_pgvcl_JND-5_URBAN WEEKLY PBR CO 2 6" xfId="10917"/>
    <cellStyle name="_pgvcl-costal_PGVCL-_JND-5_URBAN WEEKLY PBR CO 2 6" xfId="10918"/>
    <cellStyle name="_pgvcl-costal_pgvcl_JND-5_URBAN WEEKLY PBR CO 2 7" xfId="10919"/>
    <cellStyle name="_pgvcl-costal_PGVCL-_JND-5_URBAN WEEKLY PBR CO 2 7" xfId="10920"/>
    <cellStyle name="_pgvcl-costal_pgvcl_JND-5_URBAN WEEKLY PBR CO 2 8" xfId="10921"/>
    <cellStyle name="_pgvcl-costal_PGVCL-_JND-5_URBAN WEEKLY PBR CO 2 8" xfId="10922"/>
    <cellStyle name="_pgvcl-costal_pgvcl_JND-5_URBAN WEEKLY PBR CO 2 9" xfId="10923"/>
    <cellStyle name="_pgvcl-costal_PGVCL-_JND-5_URBAN WEEKLY PBR CO 2 9" xfId="10924"/>
    <cellStyle name="_pgvcl-costal_pgvcl_JND-5_URBAN WEEKLY PBR CO 3" xfId="10925"/>
    <cellStyle name="_pgvcl-costal_PGVCL-_JND-5_URBAN WEEKLY PBR CO 3" xfId="10926"/>
    <cellStyle name="_pgvcl-costal_pgvcl_JND-5_URBAN WEEKLY PBR CO 3 10" xfId="10927"/>
    <cellStyle name="_pgvcl-costal_PGVCL-_JND-5_URBAN WEEKLY PBR CO 3 10" xfId="10928"/>
    <cellStyle name="_pgvcl-costal_pgvcl_JND-5_URBAN WEEKLY PBR CO 3 2" xfId="10929"/>
    <cellStyle name="_pgvcl-costal_PGVCL-_JND-5_URBAN WEEKLY PBR CO 3 2" xfId="10930"/>
    <cellStyle name="_pgvcl-costal_pgvcl_JND-5_URBAN WEEKLY PBR CO 3 3" xfId="10931"/>
    <cellStyle name="_pgvcl-costal_PGVCL-_JND-5_URBAN WEEKLY PBR CO 3 3" xfId="10932"/>
    <cellStyle name="_pgvcl-costal_pgvcl_JND-5_URBAN WEEKLY PBR CO 3 4" xfId="10933"/>
    <cellStyle name="_pgvcl-costal_PGVCL-_JND-5_URBAN WEEKLY PBR CO 3 4" xfId="10934"/>
    <cellStyle name="_pgvcl-costal_pgvcl_JND-5_URBAN WEEKLY PBR CO 3 5" xfId="10935"/>
    <cellStyle name="_pgvcl-costal_PGVCL-_JND-5_URBAN WEEKLY PBR CO 3 5" xfId="10936"/>
    <cellStyle name="_pgvcl-costal_pgvcl_JND-5_URBAN WEEKLY PBR CO 3 6" xfId="10937"/>
    <cellStyle name="_pgvcl-costal_PGVCL-_JND-5_URBAN WEEKLY PBR CO 3 6" xfId="10938"/>
    <cellStyle name="_pgvcl-costal_pgvcl_JND-5_URBAN WEEKLY PBR CO 3 7" xfId="10939"/>
    <cellStyle name="_pgvcl-costal_PGVCL-_JND-5_URBAN WEEKLY PBR CO 3 7" xfId="10940"/>
    <cellStyle name="_pgvcl-costal_pgvcl_JND-5_URBAN WEEKLY PBR CO 3 8" xfId="10941"/>
    <cellStyle name="_pgvcl-costal_PGVCL-_JND-5_URBAN WEEKLY PBR CO 3 8" xfId="10942"/>
    <cellStyle name="_pgvcl-costal_pgvcl_JND-5_URBAN WEEKLY PBR CO 3 9" xfId="10943"/>
    <cellStyle name="_pgvcl-costal_PGVCL-_JND-5_URBAN WEEKLY PBR CO 3 9" xfId="10944"/>
    <cellStyle name="_pgvcl-costal_pgvcl_JND-5_URBAN WEEKLY PBR CO 4" xfId="10945"/>
    <cellStyle name="_pgvcl-costal_PGVCL-_JND-5_URBAN WEEKLY PBR CO 4" xfId="10946"/>
    <cellStyle name="_pgvcl-costal_pgvcl_JND-5_URBAN WEEKLY PBR CO 4 10" xfId="10947"/>
    <cellStyle name="_pgvcl-costal_PGVCL-_JND-5_URBAN WEEKLY PBR CO 4 10" xfId="10948"/>
    <cellStyle name="_pgvcl-costal_pgvcl_JND-5_URBAN WEEKLY PBR CO 4 2" xfId="10949"/>
    <cellStyle name="_pgvcl-costal_PGVCL-_JND-5_URBAN WEEKLY PBR CO 4 2" xfId="10950"/>
    <cellStyle name="_pgvcl-costal_pgvcl_JND-5_URBAN WEEKLY PBR CO 4 3" xfId="10951"/>
    <cellStyle name="_pgvcl-costal_PGVCL-_JND-5_URBAN WEEKLY PBR CO 4 3" xfId="10952"/>
    <cellStyle name="_pgvcl-costal_pgvcl_JND-5_URBAN WEEKLY PBR CO 4 4" xfId="10953"/>
    <cellStyle name="_pgvcl-costal_PGVCL-_JND-5_URBAN WEEKLY PBR CO 4 4" xfId="10954"/>
    <cellStyle name="_pgvcl-costal_pgvcl_JND-5_URBAN WEEKLY PBR CO 4 5" xfId="10955"/>
    <cellStyle name="_pgvcl-costal_PGVCL-_JND-5_URBAN WEEKLY PBR CO 4 5" xfId="10956"/>
    <cellStyle name="_pgvcl-costal_pgvcl_JND-5_URBAN WEEKLY PBR CO 4 6" xfId="10957"/>
    <cellStyle name="_pgvcl-costal_PGVCL-_JND-5_URBAN WEEKLY PBR CO 4 6" xfId="10958"/>
    <cellStyle name="_pgvcl-costal_pgvcl_JND-5_URBAN WEEKLY PBR CO 4 7" xfId="10959"/>
    <cellStyle name="_pgvcl-costal_PGVCL-_JND-5_URBAN WEEKLY PBR CO 4 7" xfId="10960"/>
    <cellStyle name="_pgvcl-costal_pgvcl_JND-5_URBAN WEEKLY PBR CO 4 8" xfId="10961"/>
    <cellStyle name="_pgvcl-costal_PGVCL-_JND-5_URBAN WEEKLY PBR CO 4 8" xfId="10962"/>
    <cellStyle name="_pgvcl-costal_pgvcl_JND-5_URBAN WEEKLY PBR CO 4 9" xfId="10963"/>
    <cellStyle name="_pgvcl-costal_PGVCL-_JND-5_URBAN WEEKLY PBR CO 4 9" xfId="10964"/>
    <cellStyle name="_pgvcl-costal_pgvcl_JND-5_URBAN WEEKLY PBR CO 5" xfId="10965"/>
    <cellStyle name="_pgvcl-costal_PGVCL-_JND-5_URBAN WEEKLY PBR CO 5" xfId="10966"/>
    <cellStyle name="_pgvcl-costal_pgvcl_JND-5_URBAN WEEKLY PBR CO 5 10" xfId="10967"/>
    <cellStyle name="_pgvcl-costal_PGVCL-_JND-5_URBAN WEEKLY PBR CO 5 10" xfId="10968"/>
    <cellStyle name="_pgvcl-costal_pgvcl_JND-5_URBAN WEEKLY PBR CO 5 2" xfId="10969"/>
    <cellStyle name="_pgvcl-costal_PGVCL-_JND-5_URBAN WEEKLY PBR CO 5 2" xfId="10970"/>
    <cellStyle name="_pgvcl-costal_pgvcl_JND-5_URBAN WEEKLY PBR CO 5 3" xfId="10971"/>
    <cellStyle name="_pgvcl-costal_PGVCL-_JND-5_URBAN WEEKLY PBR CO 5 3" xfId="10972"/>
    <cellStyle name="_pgvcl-costal_pgvcl_JND-5_URBAN WEEKLY PBR CO 5 4" xfId="10973"/>
    <cellStyle name="_pgvcl-costal_PGVCL-_JND-5_URBAN WEEKLY PBR CO 5 4" xfId="10974"/>
    <cellStyle name="_pgvcl-costal_pgvcl_JND-5_URBAN WEEKLY PBR CO 5 5" xfId="10975"/>
    <cellStyle name="_pgvcl-costal_PGVCL-_JND-5_URBAN WEEKLY PBR CO 5 5" xfId="10976"/>
    <cellStyle name="_pgvcl-costal_pgvcl_JND-5_URBAN WEEKLY PBR CO 5 6" xfId="10977"/>
    <cellStyle name="_pgvcl-costal_PGVCL-_JND-5_URBAN WEEKLY PBR CO 5 6" xfId="10978"/>
    <cellStyle name="_pgvcl-costal_pgvcl_JND-5_URBAN WEEKLY PBR CO 5 7" xfId="10979"/>
    <cellStyle name="_pgvcl-costal_PGVCL-_JND-5_URBAN WEEKLY PBR CO 5 7" xfId="10980"/>
    <cellStyle name="_pgvcl-costal_pgvcl_JND-5_URBAN WEEKLY PBR CO 5 8" xfId="10981"/>
    <cellStyle name="_pgvcl-costal_PGVCL-_JND-5_URBAN WEEKLY PBR CO 5 8" xfId="10982"/>
    <cellStyle name="_pgvcl-costal_pgvcl_JND-5_URBAN WEEKLY PBR CO 5 9" xfId="10983"/>
    <cellStyle name="_pgvcl-costal_PGVCL-_JND-5_URBAN WEEKLY PBR CO 5 9" xfId="10984"/>
    <cellStyle name="_pgvcl-costal_pgvcl_JND-5_URBAN WEEKLY PBR CO 6" xfId="10985"/>
    <cellStyle name="_pgvcl-costal_PGVCL-_JND-5_URBAN WEEKLY PBR CO 6" xfId="10986"/>
    <cellStyle name="_pgvcl-costal_pgvcl_JND-5_URBAN WEEKLY PBR CO 6 10" xfId="10987"/>
    <cellStyle name="_pgvcl-costal_PGVCL-_JND-5_URBAN WEEKLY PBR CO 6 10" xfId="10988"/>
    <cellStyle name="_pgvcl-costal_pgvcl_JND-5_URBAN WEEKLY PBR CO 6 2" xfId="10989"/>
    <cellStyle name="_pgvcl-costal_PGVCL-_JND-5_URBAN WEEKLY PBR CO 6 2" xfId="10990"/>
    <cellStyle name="_pgvcl-costal_pgvcl_JND-5_URBAN WEEKLY PBR CO 6 3" xfId="10991"/>
    <cellStyle name="_pgvcl-costal_PGVCL-_JND-5_URBAN WEEKLY PBR CO 6 3" xfId="10992"/>
    <cellStyle name="_pgvcl-costal_pgvcl_JND-5_URBAN WEEKLY PBR CO 6 4" xfId="10993"/>
    <cellStyle name="_pgvcl-costal_PGVCL-_JND-5_URBAN WEEKLY PBR CO 6 4" xfId="10994"/>
    <cellStyle name="_pgvcl-costal_pgvcl_JND-5_URBAN WEEKLY PBR CO 6 5" xfId="10995"/>
    <cellStyle name="_pgvcl-costal_PGVCL-_JND-5_URBAN WEEKLY PBR CO 6 5" xfId="10996"/>
    <cellStyle name="_pgvcl-costal_pgvcl_JND-5_URBAN WEEKLY PBR CO 6 6" xfId="10997"/>
    <cellStyle name="_pgvcl-costal_PGVCL-_JND-5_URBAN WEEKLY PBR CO 6 6" xfId="10998"/>
    <cellStyle name="_pgvcl-costal_pgvcl_JND-5_URBAN WEEKLY PBR CO 6 7" xfId="10999"/>
    <cellStyle name="_pgvcl-costal_PGVCL-_JND-5_URBAN WEEKLY PBR CO 6 7" xfId="11000"/>
    <cellStyle name="_pgvcl-costal_pgvcl_JND-5_URBAN WEEKLY PBR CO 6 8" xfId="11001"/>
    <cellStyle name="_pgvcl-costal_PGVCL-_JND-5_URBAN WEEKLY PBR CO 6 8" xfId="11002"/>
    <cellStyle name="_pgvcl-costal_pgvcl_JND-5_URBAN WEEKLY PBR CO 6 9" xfId="11003"/>
    <cellStyle name="_pgvcl-costal_PGVCL-_JND-5_URBAN WEEKLY PBR CO 6 9" xfId="11004"/>
    <cellStyle name="_pgvcl-costal_pgvcl_JND-5_URBAN WEEKLY PBR CO 7" xfId="11005"/>
    <cellStyle name="_pgvcl-costal_PGVCL-_JND-5_URBAN WEEKLY PBR CO 7" xfId="11006"/>
    <cellStyle name="_pgvcl-costal_pgvcl_JND-5_URBAN WEEKLY PBR CO 7 10" xfId="11007"/>
    <cellStyle name="_pgvcl-costal_PGVCL-_JND-5_URBAN WEEKLY PBR CO 7 10" xfId="11008"/>
    <cellStyle name="_pgvcl-costal_pgvcl_JND-5_URBAN WEEKLY PBR CO 7 2" xfId="11009"/>
    <cellStyle name="_pgvcl-costal_PGVCL-_JND-5_URBAN WEEKLY PBR CO 7 2" xfId="11010"/>
    <cellStyle name="_pgvcl-costal_pgvcl_JND-5_URBAN WEEKLY PBR CO 7 3" xfId="11011"/>
    <cellStyle name="_pgvcl-costal_PGVCL-_JND-5_URBAN WEEKLY PBR CO 7 3" xfId="11012"/>
    <cellStyle name="_pgvcl-costal_pgvcl_JND-5_URBAN WEEKLY PBR CO 7 4" xfId="11013"/>
    <cellStyle name="_pgvcl-costal_PGVCL-_JND-5_URBAN WEEKLY PBR CO 7 4" xfId="11014"/>
    <cellStyle name="_pgvcl-costal_pgvcl_JND-5_URBAN WEEKLY PBR CO 7 5" xfId="11015"/>
    <cellStyle name="_pgvcl-costal_PGVCL-_JND-5_URBAN WEEKLY PBR CO 7 5" xfId="11016"/>
    <cellStyle name="_pgvcl-costal_pgvcl_JND-5_URBAN WEEKLY PBR CO 7 6" xfId="11017"/>
    <cellStyle name="_pgvcl-costal_PGVCL-_JND-5_URBAN WEEKLY PBR CO 7 6" xfId="11018"/>
    <cellStyle name="_pgvcl-costal_pgvcl_JND-5_URBAN WEEKLY PBR CO 7 7" xfId="11019"/>
    <cellStyle name="_pgvcl-costal_PGVCL-_JND-5_URBAN WEEKLY PBR CO 7 7" xfId="11020"/>
    <cellStyle name="_pgvcl-costal_pgvcl_JND-5_URBAN WEEKLY PBR CO 7 8" xfId="11021"/>
    <cellStyle name="_pgvcl-costal_PGVCL-_JND-5_URBAN WEEKLY PBR CO 7 8" xfId="11022"/>
    <cellStyle name="_pgvcl-costal_pgvcl_JND-5_URBAN WEEKLY PBR CO 7 9" xfId="11023"/>
    <cellStyle name="_pgvcl-costal_PGVCL-_JND-5_URBAN WEEKLY PBR CO 7 9" xfId="11024"/>
    <cellStyle name="_pgvcl-costal_pgvcl_JND-5_URBAN WEEKLY PBR CO 8" xfId="11025"/>
    <cellStyle name="_pgvcl-costal_PGVCL-_JND-5_URBAN WEEKLY PBR CO 8" xfId="11026"/>
    <cellStyle name="_pgvcl-costal_pgvcl_JND-5_Weekly Urban PBR CO - 04-04-09 to 12-04-09" xfId="11027"/>
    <cellStyle name="_pgvcl-costal_PGVCL-_JND-5_Weekly Urban PBR CO - 04-04-09 to 12-04-09" xfId="11028"/>
    <cellStyle name="_pgvcl-costal_pgvcl_JND-5_Weekly Urban PBR CO - 04-04-09 to 12-04-09 2" xfId="11029"/>
    <cellStyle name="_pgvcl-costal_PGVCL-_JND-5_Weekly Urban PBR CO - 04-04-09 to 12-04-09 2" xfId="11030"/>
    <cellStyle name="_pgvcl-costal_pgvcl_JND-5_Weekly Urban PBR CO - 04-04-09 to 12-04-09 2 10" xfId="11031"/>
    <cellStyle name="_pgvcl-costal_PGVCL-_JND-5_Weekly Urban PBR CO - 04-04-09 to 12-04-09 2 10" xfId="11032"/>
    <cellStyle name="_pgvcl-costal_pgvcl_JND-5_Weekly Urban PBR CO - 04-04-09 to 12-04-09 2 2" xfId="11033"/>
    <cellStyle name="_pgvcl-costal_PGVCL-_JND-5_Weekly Urban PBR CO - 04-04-09 to 12-04-09 2 2" xfId="11034"/>
    <cellStyle name="_pgvcl-costal_pgvcl_JND-5_Weekly Urban PBR CO - 04-04-09 to 12-04-09 2 3" xfId="11035"/>
    <cellStyle name="_pgvcl-costal_PGVCL-_JND-5_Weekly Urban PBR CO - 04-04-09 to 12-04-09 2 3" xfId="11036"/>
    <cellStyle name="_pgvcl-costal_pgvcl_JND-5_Weekly Urban PBR CO - 04-04-09 to 12-04-09 2 4" xfId="11037"/>
    <cellStyle name="_pgvcl-costal_PGVCL-_JND-5_Weekly Urban PBR CO - 04-04-09 to 12-04-09 2 4" xfId="11038"/>
    <cellStyle name="_pgvcl-costal_pgvcl_JND-5_Weekly Urban PBR CO - 04-04-09 to 12-04-09 2 5" xfId="11039"/>
    <cellStyle name="_pgvcl-costal_PGVCL-_JND-5_Weekly Urban PBR CO - 04-04-09 to 12-04-09 2 5" xfId="11040"/>
    <cellStyle name="_pgvcl-costal_pgvcl_JND-5_Weekly Urban PBR CO - 04-04-09 to 12-04-09 2 6" xfId="11041"/>
    <cellStyle name="_pgvcl-costal_PGVCL-_JND-5_Weekly Urban PBR CO - 04-04-09 to 12-04-09 2 6" xfId="11042"/>
    <cellStyle name="_pgvcl-costal_pgvcl_JND-5_Weekly Urban PBR CO - 04-04-09 to 12-04-09 2 7" xfId="11043"/>
    <cellStyle name="_pgvcl-costal_PGVCL-_JND-5_Weekly Urban PBR CO - 04-04-09 to 12-04-09 2 7" xfId="11044"/>
    <cellStyle name="_pgvcl-costal_pgvcl_JND-5_Weekly Urban PBR CO - 04-04-09 to 12-04-09 2 8" xfId="11045"/>
    <cellStyle name="_pgvcl-costal_PGVCL-_JND-5_Weekly Urban PBR CO - 04-04-09 to 12-04-09 2 8" xfId="11046"/>
    <cellStyle name="_pgvcl-costal_pgvcl_JND-5_Weekly Urban PBR CO - 04-04-09 to 12-04-09 2 9" xfId="11047"/>
    <cellStyle name="_pgvcl-costal_PGVCL-_JND-5_Weekly Urban PBR CO - 04-04-09 to 12-04-09 2 9" xfId="11048"/>
    <cellStyle name="_pgvcl-costal_pgvcl_JND-5_Weekly Urban PBR CO - 04-04-09 to 12-04-09 3" xfId="11049"/>
    <cellStyle name="_pgvcl-costal_PGVCL-_JND-5_Weekly Urban PBR CO - 04-04-09 to 12-04-09 3" xfId="11050"/>
    <cellStyle name="_pgvcl-costal_pgvcl_JND-5_Weekly Urban PBR CO - 04-04-09 to 12-04-09 3 10" xfId="11051"/>
    <cellStyle name="_pgvcl-costal_PGVCL-_JND-5_Weekly Urban PBR CO - 04-04-09 to 12-04-09 3 10" xfId="11052"/>
    <cellStyle name="_pgvcl-costal_pgvcl_JND-5_Weekly Urban PBR CO - 04-04-09 to 12-04-09 3 2" xfId="11053"/>
    <cellStyle name="_pgvcl-costal_PGVCL-_JND-5_Weekly Urban PBR CO - 04-04-09 to 12-04-09 3 2" xfId="11054"/>
    <cellStyle name="_pgvcl-costal_pgvcl_JND-5_Weekly Urban PBR CO - 04-04-09 to 12-04-09 3 3" xfId="11055"/>
    <cellStyle name="_pgvcl-costal_PGVCL-_JND-5_Weekly Urban PBR CO - 04-04-09 to 12-04-09 3 3" xfId="11056"/>
    <cellStyle name="_pgvcl-costal_pgvcl_JND-5_Weekly Urban PBR CO - 04-04-09 to 12-04-09 3 4" xfId="11057"/>
    <cellStyle name="_pgvcl-costal_PGVCL-_JND-5_Weekly Urban PBR CO - 04-04-09 to 12-04-09 3 4" xfId="11058"/>
    <cellStyle name="_pgvcl-costal_pgvcl_JND-5_Weekly Urban PBR CO - 04-04-09 to 12-04-09 3 5" xfId="11059"/>
    <cellStyle name="_pgvcl-costal_PGVCL-_JND-5_Weekly Urban PBR CO - 04-04-09 to 12-04-09 3 5" xfId="11060"/>
    <cellStyle name="_pgvcl-costal_pgvcl_JND-5_Weekly Urban PBR CO - 04-04-09 to 12-04-09 3 6" xfId="11061"/>
    <cellStyle name="_pgvcl-costal_PGVCL-_JND-5_Weekly Urban PBR CO - 04-04-09 to 12-04-09 3 6" xfId="11062"/>
    <cellStyle name="_pgvcl-costal_pgvcl_JND-5_Weekly Urban PBR CO - 04-04-09 to 12-04-09 3 7" xfId="11063"/>
    <cellStyle name="_pgvcl-costal_PGVCL-_JND-5_Weekly Urban PBR CO - 04-04-09 to 12-04-09 3 7" xfId="11064"/>
    <cellStyle name="_pgvcl-costal_pgvcl_JND-5_Weekly Urban PBR CO - 04-04-09 to 12-04-09 3 8" xfId="11065"/>
    <cellStyle name="_pgvcl-costal_PGVCL-_JND-5_Weekly Urban PBR CO - 04-04-09 to 12-04-09 3 8" xfId="11066"/>
    <cellStyle name="_pgvcl-costal_pgvcl_JND-5_Weekly Urban PBR CO - 04-04-09 to 12-04-09 3 9" xfId="11067"/>
    <cellStyle name="_pgvcl-costal_PGVCL-_JND-5_Weekly Urban PBR CO - 04-04-09 to 12-04-09 3 9" xfId="11068"/>
    <cellStyle name="_pgvcl-costal_pgvcl_JND-5_Weekly Urban PBR CO - 04-04-09 to 12-04-09 4" xfId="11069"/>
    <cellStyle name="_pgvcl-costal_PGVCL-_JND-5_Weekly Urban PBR CO - 04-04-09 to 12-04-09 4" xfId="11070"/>
    <cellStyle name="_pgvcl-costal_pgvcl_JND-5_Weekly Urban PBR CO - 04-04-09 to 12-04-09 4 10" xfId="11071"/>
    <cellStyle name="_pgvcl-costal_PGVCL-_JND-5_Weekly Urban PBR CO - 04-04-09 to 12-04-09 4 10" xfId="11072"/>
    <cellStyle name="_pgvcl-costal_pgvcl_JND-5_Weekly Urban PBR CO - 04-04-09 to 12-04-09 4 2" xfId="11073"/>
    <cellStyle name="_pgvcl-costal_PGVCL-_JND-5_Weekly Urban PBR CO - 04-04-09 to 12-04-09 4 2" xfId="11074"/>
    <cellStyle name="_pgvcl-costal_pgvcl_JND-5_Weekly Urban PBR CO - 04-04-09 to 12-04-09 4 3" xfId="11075"/>
    <cellStyle name="_pgvcl-costal_PGVCL-_JND-5_Weekly Urban PBR CO - 04-04-09 to 12-04-09 4 3" xfId="11076"/>
    <cellStyle name="_pgvcl-costal_pgvcl_JND-5_Weekly Urban PBR CO - 04-04-09 to 12-04-09 4 4" xfId="11077"/>
    <cellStyle name="_pgvcl-costal_PGVCL-_JND-5_Weekly Urban PBR CO - 04-04-09 to 12-04-09 4 4" xfId="11078"/>
    <cellStyle name="_pgvcl-costal_pgvcl_JND-5_Weekly Urban PBR CO - 04-04-09 to 12-04-09 4 5" xfId="11079"/>
    <cellStyle name="_pgvcl-costal_PGVCL-_JND-5_Weekly Urban PBR CO - 04-04-09 to 12-04-09 4 5" xfId="11080"/>
    <cellStyle name="_pgvcl-costal_pgvcl_JND-5_Weekly Urban PBR CO - 04-04-09 to 12-04-09 4 6" xfId="11081"/>
    <cellStyle name="_pgvcl-costal_PGVCL-_JND-5_Weekly Urban PBR CO - 04-04-09 to 12-04-09 4 6" xfId="11082"/>
    <cellStyle name="_pgvcl-costal_pgvcl_JND-5_Weekly Urban PBR CO - 04-04-09 to 12-04-09 4 7" xfId="11083"/>
    <cellStyle name="_pgvcl-costal_PGVCL-_JND-5_Weekly Urban PBR CO - 04-04-09 to 12-04-09 4 7" xfId="11084"/>
    <cellStyle name="_pgvcl-costal_pgvcl_JND-5_Weekly Urban PBR CO - 04-04-09 to 12-04-09 4 8" xfId="11085"/>
    <cellStyle name="_pgvcl-costal_PGVCL-_JND-5_Weekly Urban PBR CO - 04-04-09 to 12-04-09 4 8" xfId="11086"/>
    <cellStyle name="_pgvcl-costal_pgvcl_JND-5_Weekly Urban PBR CO - 04-04-09 to 12-04-09 4 9" xfId="11087"/>
    <cellStyle name="_pgvcl-costal_PGVCL-_JND-5_Weekly Urban PBR CO - 04-04-09 to 12-04-09 4 9" xfId="11088"/>
    <cellStyle name="_pgvcl-costal_pgvcl_JND-5_Weekly Urban PBR CO - 04-04-09 to 12-04-09 5" xfId="11089"/>
    <cellStyle name="_pgvcl-costal_PGVCL-_JND-5_Weekly Urban PBR CO - 04-04-09 to 12-04-09 5" xfId="11090"/>
    <cellStyle name="_pgvcl-costal_pgvcl_JND-5_Weekly Urban PBR CO - 04-04-09 to 12-04-09 5 10" xfId="11091"/>
    <cellStyle name="_pgvcl-costal_PGVCL-_JND-5_Weekly Urban PBR CO - 04-04-09 to 12-04-09 5 10" xfId="11092"/>
    <cellStyle name="_pgvcl-costal_pgvcl_JND-5_Weekly Urban PBR CO - 04-04-09 to 12-04-09 5 2" xfId="11093"/>
    <cellStyle name="_pgvcl-costal_PGVCL-_JND-5_Weekly Urban PBR CO - 04-04-09 to 12-04-09 5 2" xfId="11094"/>
    <cellStyle name="_pgvcl-costal_pgvcl_JND-5_Weekly Urban PBR CO - 04-04-09 to 12-04-09 5 3" xfId="11095"/>
    <cellStyle name="_pgvcl-costal_PGVCL-_JND-5_Weekly Urban PBR CO - 04-04-09 to 12-04-09 5 3" xfId="11096"/>
    <cellStyle name="_pgvcl-costal_pgvcl_JND-5_Weekly Urban PBR CO - 04-04-09 to 12-04-09 5 4" xfId="11097"/>
    <cellStyle name="_pgvcl-costal_PGVCL-_JND-5_Weekly Urban PBR CO - 04-04-09 to 12-04-09 5 4" xfId="11098"/>
    <cellStyle name="_pgvcl-costal_pgvcl_JND-5_Weekly Urban PBR CO - 04-04-09 to 12-04-09 5 5" xfId="11099"/>
    <cellStyle name="_pgvcl-costal_PGVCL-_JND-5_Weekly Urban PBR CO - 04-04-09 to 12-04-09 5 5" xfId="11100"/>
    <cellStyle name="_pgvcl-costal_pgvcl_JND-5_Weekly Urban PBR CO - 04-04-09 to 12-04-09 5 6" xfId="11101"/>
    <cellStyle name="_pgvcl-costal_PGVCL-_JND-5_Weekly Urban PBR CO - 04-04-09 to 12-04-09 5 6" xfId="11102"/>
    <cellStyle name="_pgvcl-costal_pgvcl_JND-5_Weekly Urban PBR CO - 04-04-09 to 12-04-09 5 7" xfId="11103"/>
    <cellStyle name="_pgvcl-costal_PGVCL-_JND-5_Weekly Urban PBR CO - 04-04-09 to 12-04-09 5 7" xfId="11104"/>
    <cellStyle name="_pgvcl-costal_pgvcl_JND-5_Weekly Urban PBR CO - 04-04-09 to 12-04-09 5 8" xfId="11105"/>
    <cellStyle name="_pgvcl-costal_PGVCL-_JND-5_Weekly Urban PBR CO - 04-04-09 to 12-04-09 5 8" xfId="11106"/>
    <cellStyle name="_pgvcl-costal_pgvcl_JND-5_Weekly Urban PBR CO - 04-04-09 to 12-04-09 5 9" xfId="11107"/>
    <cellStyle name="_pgvcl-costal_PGVCL-_JND-5_Weekly Urban PBR CO - 04-04-09 to 12-04-09 5 9" xfId="11108"/>
    <cellStyle name="_pgvcl-costal_pgvcl_JND-5_Weekly Urban PBR CO - 04-04-09 to 12-04-09 6" xfId="11109"/>
    <cellStyle name="_pgvcl-costal_PGVCL-_JND-5_Weekly Urban PBR CO - 04-04-09 to 12-04-09 6" xfId="11110"/>
    <cellStyle name="_pgvcl-costal_pgvcl_JND-5_Weekly Urban PBR CO - 04-04-09 to 12-04-09 6 10" xfId="11111"/>
    <cellStyle name="_pgvcl-costal_PGVCL-_JND-5_Weekly Urban PBR CO - 04-04-09 to 12-04-09 6 10" xfId="11112"/>
    <cellStyle name="_pgvcl-costal_pgvcl_JND-5_Weekly Urban PBR CO - 04-04-09 to 12-04-09 6 2" xfId="11113"/>
    <cellStyle name="_pgvcl-costal_PGVCL-_JND-5_Weekly Urban PBR CO - 04-04-09 to 12-04-09 6 2" xfId="11114"/>
    <cellStyle name="_pgvcl-costal_pgvcl_JND-5_Weekly Urban PBR CO - 04-04-09 to 12-04-09 6 3" xfId="11115"/>
    <cellStyle name="_pgvcl-costal_PGVCL-_JND-5_Weekly Urban PBR CO - 04-04-09 to 12-04-09 6 3" xfId="11116"/>
    <cellStyle name="_pgvcl-costal_pgvcl_JND-5_Weekly Urban PBR CO - 04-04-09 to 12-04-09 6 4" xfId="11117"/>
    <cellStyle name="_pgvcl-costal_PGVCL-_JND-5_Weekly Urban PBR CO - 04-04-09 to 12-04-09 6 4" xfId="11118"/>
    <cellStyle name="_pgvcl-costal_pgvcl_JND-5_Weekly Urban PBR CO - 04-04-09 to 12-04-09 6 5" xfId="11119"/>
    <cellStyle name="_pgvcl-costal_PGVCL-_JND-5_Weekly Urban PBR CO - 04-04-09 to 12-04-09 6 5" xfId="11120"/>
    <cellStyle name="_pgvcl-costal_pgvcl_JND-5_Weekly Urban PBR CO - 04-04-09 to 12-04-09 6 6" xfId="11121"/>
    <cellStyle name="_pgvcl-costal_PGVCL-_JND-5_Weekly Urban PBR CO - 04-04-09 to 12-04-09 6 6" xfId="11122"/>
    <cellStyle name="_pgvcl-costal_pgvcl_JND-5_Weekly Urban PBR CO - 04-04-09 to 12-04-09 6 7" xfId="11123"/>
    <cellStyle name="_pgvcl-costal_PGVCL-_JND-5_Weekly Urban PBR CO - 04-04-09 to 12-04-09 6 7" xfId="11124"/>
    <cellStyle name="_pgvcl-costal_pgvcl_JND-5_Weekly Urban PBR CO - 04-04-09 to 12-04-09 6 8" xfId="11125"/>
    <cellStyle name="_pgvcl-costal_PGVCL-_JND-5_Weekly Urban PBR CO - 04-04-09 to 12-04-09 6 8" xfId="11126"/>
    <cellStyle name="_pgvcl-costal_pgvcl_JND-5_Weekly Urban PBR CO - 04-04-09 to 12-04-09 6 9" xfId="11127"/>
    <cellStyle name="_pgvcl-costal_PGVCL-_JND-5_Weekly Urban PBR CO - 04-04-09 to 12-04-09 6 9" xfId="11128"/>
    <cellStyle name="_pgvcl-costal_pgvcl_JND-5_Weekly Urban PBR CO - 04-04-09 to 12-04-09 7" xfId="11129"/>
    <cellStyle name="_pgvcl-costal_PGVCL-_JND-5_Weekly Urban PBR CO - 04-04-09 to 12-04-09 7" xfId="11130"/>
    <cellStyle name="_pgvcl-costal_pgvcl_JND-5_Weekly Urban PBR CO - 04-04-09 to 12-04-09 7 10" xfId="11131"/>
    <cellStyle name="_pgvcl-costal_PGVCL-_JND-5_Weekly Urban PBR CO - 04-04-09 to 12-04-09 7 10" xfId="11132"/>
    <cellStyle name="_pgvcl-costal_pgvcl_JND-5_Weekly Urban PBR CO - 04-04-09 to 12-04-09 7 2" xfId="11133"/>
    <cellStyle name="_pgvcl-costal_PGVCL-_JND-5_Weekly Urban PBR CO - 04-04-09 to 12-04-09 7 2" xfId="11134"/>
    <cellStyle name="_pgvcl-costal_pgvcl_JND-5_Weekly Urban PBR CO - 04-04-09 to 12-04-09 7 3" xfId="11135"/>
    <cellStyle name="_pgvcl-costal_PGVCL-_JND-5_Weekly Urban PBR CO - 04-04-09 to 12-04-09 7 3" xfId="11136"/>
    <cellStyle name="_pgvcl-costal_pgvcl_JND-5_Weekly Urban PBR CO - 04-04-09 to 12-04-09 7 4" xfId="11137"/>
    <cellStyle name="_pgvcl-costal_PGVCL-_JND-5_Weekly Urban PBR CO - 04-04-09 to 12-04-09 7 4" xfId="11138"/>
    <cellStyle name="_pgvcl-costal_pgvcl_JND-5_Weekly Urban PBR CO - 04-04-09 to 12-04-09 7 5" xfId="11139"/>
    <cellStyle name="_pgvcl-costal_PGVCL-_JND-5_Weekly Urban PBR CO - 04-04-09 to 12-04-09 7 5" xfId="11140"/>
    <cellStyle name="_pgvcl-costal_pgvcl_JND-5_Weekly Urban PBR CO - 04-04-09 to 12-04-09 7 6" xfId="11141"/>
    <cellStyle name="_pgvcl-costal_PGVCL-_JND-5_Weekly Urban PBR CO - 04-04-09 to 12-04-09 7 6" xfId="11142"/>
    <cellStyle name="_pgvcl-costal_pgvcl_JND-5_Weekly Urban PBR CO - 04-04-09 to 12-04-09 7 7" xfId="11143"/>
    <cellStyle name="_pgvcl-costal_PGVCL-_JND-5_Weekly Urban PBR CO - 04-04-09 to 12-04-09 7 7" xfId="11144"/>
    <cellStyle name="_pgvcl-costal_pgvcl_JND-5_Weekly Urban PBR CO - 04-04-09 to 12-04-09 7 8" xfId="11145"/>
    <cellStyle name="_pgvcl-costal_PGVCL-_JND-5_Weekly Urban PBR CO - 04-04-09 to 12-04-09 7 8" xfId="11146"/>
    <cellStyle name="_pgvcl-costal_pgvcl_JND-5_Weekly Urban PBR CO - 04-04-09 to 12-04-09 7 9" xfId="11147"/>
    <cellStyle name="_pgvcl-costal_PGVCL-_JND-5_Weekly Urban PBR CO - 04-04-09 to 12-04-09 7 9" xfId="11148"/>
    <cellStyle name="_pgvcl-costal_pgvcl_JND-5_Weekly Urban PBR CO - 04-04-09 to 12-04-09 8" xfId="11149"/>
    <cellStyle name="_pgvcl-costal_PGVCL-_JND-5_Weekly Urban PBR CO - 04-04-09 to 12-04-09 8" xfId="11150"/>
    <cellStyle name="_pgvcl-costal_pgvcl_JND-5_Weekly Urban PBR CO - 06-03-09 to 12-03-09" xfId="11151"/>
    <cellStyle name="_pgvcl-costal_PGVCL-_JND-5_Weekly Urban PBR CO - 06-03-09 to 12-03-09" xfId="11152"/>
    <cellStyle name="_pgvcl-costal_pgvcl_JND-5_Weekly Urban PBR CO - 06-03-09 to 12-03-09 2" xfId="11153"/>
    <cellStyle name="_pgvcl-costal_PGVCL-_JND-5_Weekly Urban PBR CO - 06-03-09 to 12-03-09 2" xfId="11154"/>
    <cellStyle name="_pgvcl-costal_pgvcl_JND-5_Weekly Urban PBR CO - 06-03-09 to 12-03-09 2 10" xfId="11155"/>
    <cellStyle name="_pgvcl-costal_PGVCL-_JND-5_Weekly Urban PBR CO - 06-03-09 to 12-03-09 2 10" xfId="11156"/>
    <cellStyle name="_pgvcl-costal_pgvcl_JND-5_Weekly Urban PBR CO - 06-03-09 to 12-03-09 2 2" xfId="11157"/>
    <cellStyle name="_pgvcl-costal_PGVCL-_JND-5_Weekly Urban PBR CO - 06-03-09 to 12-03-09 2 2" xfId="11158"/>
    <cellStyle name="_pgvcl-costal_pgvcl_JND-5_Weekly Urban PBR CO - 06-03-09 to 12-03-09 2 3" xfId="11159"/>
    <cellStyle name="_pgvcl-costal_PGVCL-_JND-5_Weekly Urban PBR CO - 06-03-09 to 12-03-09 2 3" xfId="11160"/>
    <cellStyle name="_pgvcl-costal_pgvcl_JND-5_Weekly Urban PBR CO - 06-03-09 to 12-03-09 2 4" xfId="11161"/>
    <cellStyle name="_pgvcl-costal_PGVCL-_JND-5_Weekly Urban PBR CO - 06-03-09 to 12-03-09 2 4" xfId="11162"/>
    <cellStyle name="_pgvcl-costal_pgvcl_JND-5_Weekly Urban PBR CO - 06-03-09 to 12-03-09 2 5" xfId="11163"/>
    <cellStyle name="_pgvcl-costal_PGVCL-_JND-5_Weekly Urban PBR CO - 06-03-09 to 12-03-09 2 5" xfId="11164"/>
    <cellStyle name="_pgvcl-costal_pgvcl_JND-5_Weekly Urban PBR CO - 06-03-09 to 12-03-09 2 6" xfId="11165"/>
    <cellStyle name="_pgvcl-costal_PGVCL-_JND-5_Weekly Urban PBR CO - 06-03-09 to 12-03-09 2 6" xfId="11166"/>
    <cellStyle name="_pgvcl-costal_pgvcl_JND-5_Weekly Urban PBR CO - 06-03-09 to 12-03-09 2 7" xfId="11167"/>
    <cellStyle name="_pgvcl-costal_PGVCL-_JND-5_Weekly Urban PBR CO - 06-03-09 to 12-03-09 2 7" xfId="11168"/>
    <cellStyle name="_pgvcl-costal_pgvcl_JND-5_Weekly Urban PBR CO - 06-03-09 to 12-03-09 2 8" xfId="11169"/>
    <cellStyle name="_pgvcl-costal_PGVCL-_JND-5_Weekly Urban PBR CO - 06-03-09 to 12-03-09 2 8" xfId="11170"/>
    <cellStyle name="_pgvcl-costal_pgvcl_JND-5_Weekly Urban PBR CO - 06-03-09 to 12-03-09 2 9" xfId="11171"/>
    <cellStyle name="_pgvcl-costal_PGVCL-_JND-5_Weekly Urban PBR CO - 06-03-09 to 12-03-09 2 9" xfId="11172"/>
    <cellStyle name="_pgvcl-costal_pgvcl_JND-5_Weekly Urban PBR CO - 06-03-09 to 12-03-09 3" xfId="11173"/>
    <cellStyle name="_pgvcl-costal_PGVCL-_JND-5_Weekly Urban PBR CO - 06-03-09 to 12-03-09 3" xfId="11174"/>
    <cellStyle name="_pgvcl-costal_pgvcl_JND-5_Weekly Urban PBR CO - 06-03-09 to 12-03-09 3 10" xfId="11175"/>
    <cellStyle name="_pgvcl-costal_PGVCL-_JND-5_Weekly Urban PBR CO - 06-03-09 to 12-03-09 3 10" xfId="11176"/>
    <cellStyle name="_pgvcl-costal_pgvcl_JND-5_Weekly Urban PBR CO - 06-03-09 to 12-03-09 3 2" xfId="11177"/>
    <cellStyle name="_pgvcl-costal_PGVCL-_JND-5_Weekly Urban PBR CO - 06-03-09 to 12-03-09 3 2" xfId="11178"/>
    <cellStyle name="_pgvcl-costal_pgvcl_JND-5_Weekly Urban PBR CO - 06-03-09 to 12-03-09 3 3" xfId="11179"/>
    <cellStyle name="_pgvcl-costal_PGVCL-_JND-5_Weekly Urban PBR CO - 06-03-09 to 12-03-09 3 3" xfId="11180"/>
    <cellStyle name="_pgvcl-costal_pgvcl_JND-5_Weekly Urban PBR CO - 06-03-09 to 12-03-09 3 4" xfId="11181"/>
    <cellStyle name="_pgvcl-costal_PGVCL-_JND-5_Weekly Urban PBR CO - 06-03-09 to 12-03-09 3 4" xfId="11182"/>
    <cellStyle name="_pgvcl-costal_pgvcl_JND-5_Weekly Urban PBR CO - 06-03-09 to 12-03-09 3 5" xfId="11183"/>
    <cellStyle name="_pgvcl-costal_PGVCL-_JND-5_Weekly Urban PBR CO - 06-03-09 to 12-03-09 3 5" xfId="11184"/>
    <cellStyle name="_pgvcl-costal_pgvcl_JND-5_Weekly Urban PBR CO - 06-03-09 to 12-03-09 3 6" xfId="11185"/>
    <cellStyle name="_pgvcl-costal_PGVCL-_JND-5_Weekly Urban PBR CO - 06-03-09 to 12-03-09 3 6" xfId="11186"/>
    <cellStyle name="_pgvcl-costal_pgvcl_JND-5_Weekly Urban PBR CO - 06-03-09 to 12-03-09 3 7" xfId="11187"/>
    <cellStyle name="_pgvcl-costal_PGVCL-_JND-5_Weekly Urban PBR CO - 06-03-09 to 12-03-09 3 7" xfId="11188"/>
    <cellStyle name="_pgvcl-costal_pgvcl_JND-5_Weekly Urban PBR CO - 06-03-09 to 12-03-09 3 8" xfId="11189"/>
    <cellStyle name="_pgvcl-costal_PGVCL-_JND-5_Weekly Urban PBR CO - 06-03-09 to 12-03-09 3 8" xfId="11190"/>
    <cellStyle name="_pgvcl-costal_pgvcl_JND-5_Weekly Urban PBR CO - 06-03-09 to 12-03-09 3 9" xfId="11191"/>
    <cellStyle name="_pgvcl-costal_PGVCL-_JND-5_Weekly Urban PBR CO - 06-03-09 to 12-03-09 3 9" xfId="11192"/>
    <cellStyle name="_pgvcl-costal_pgvcl_JND-5_Weekly Urban PBR CO - 06-03-09 to 12-03-09 4" xfId="11193"/>
    <cellStyle name="_pgvcl-costal_PGVCL-_JND-5_Weekly Urban PBR CO - 06-03-09 to 12-03-09 4" xfId="11194"/>
    <cellStyle name="_pgvcl-costal_pgvcl_JND-5_Weekly Urban PBR CO - 06-03-09 to 12-03-09 4 10" xfId="11195"/>
    <cellStyle name="_pgvcl-costal_PGVCL-_JND-5_Weekly Urban PBR CO - 06-03-09 to 12-03-09 4 10" xfId="11196"/>
    <cellStyle name="_pgvcl-costal_pgvcl_JND-5_Weekly Urban PBR CO - 06-03-09 to 12-03-09 4 2" xfId="11197"/>
    <cellStyle name="_pgvcl-costal_PGVCL-_JND-5_Weekly Urban PBR CO - 06-03-09 to 12-03-09 4 2" xfId="11198"/>
    <cellStyle name="_pgvcl-costal_pgvcl_JND-5_Weekly Urban PBR CO - 06-03-09 to 12-03-09 4 3" xfId="11199"/>
    <cellStyle name="_pgvcl-costal_PGVCL-_JND-5_Weekly Urban PBR CO - 06-03-09 to 12-03-09 4 3" xfId="11200"/>
    <cellStyle name="_pgvcl-costal_pgvcl_JND-5_Weekly Urban PBR CO - 06-03-09 to 12-03-09 4 4" xfId="11201"/>
    <cellStyle name="_pgvcl-costal_PGVCL-_JND-5_Weekly Urban PBR CO - 06-03-09 to 12-03-09 4 4" xfId="11202"/>
    <cellStyle name="_pgvcl-costal_pgvcl_JND-5_Weekly Urban PBR CO - 06-03-09 to 12-03-09 4 5" xfId="11203"/>
    <cellStyle name="_pgvcl-costal_PGVCL-_JND-5_Weekly Urban PBR CO - 06-03-09 to 12-03-09 4 5" xfId="11204"/>
    <cellStyle name="_pgvcl-costal_pgvcl_JND-5_Weekly Urban PBR CO - 06-03-09 to 12-03-09 4 6" xfId="11205"/>
    <cellStyle name="_pgvcl-costal_PGVCL-_JND-5_Weekly Urban PBR CO - 06-03-09 to 12-03-09 4 6" xfId="11206"/>
    <cellStyle name="_pgvcl-costal_pgvcl_JND-5_Weekly Urban PBR CO - 06-03-09 to 12-03-09 4 7" xfId="11207"/>
    <cellStyle name="_pgvcl-costal_PGVCL-_JND-5_Weekly Urban PBR CO - 06-03-09 to 12-03-09 4 7" xfId="11208"/>
    <cellStyle name="_pgvcl-costal_pgvcl_JND-5_Weekly Urban PBR CO - 06-03-09 to 12-03-09 4 8" xfId="11209"/>
    <cellStyle name="_pgvcl-costal_PGVCL-_JND-5_Weekly Urban PBR CO - 06-03-09 to 12-03-09 4 8" xfId="11210"/>
    <cellStyle name="_pgvcl-costal_pgvcl_JND-5_Weekly Urban PBR CO - 06-03-09 to 12-03-09 4 9" xfId="11211"/>
    <cellStyle name="_pgvcl-costal_PGVCL-_JND-5_Weekly Urban PBR CO - 06-03-09 to 12-03-09 4 9" xfId="11212"/>
    <cellStyle name="_pgvcl-costal_pgvcl_JND-5_Weekly Urban PBR CO - 06-03-09 to 12-03-09 5" xfId="11213"/>
    <cellStyle name="_pgvcl-costal_PGVCL-_JND-5_Weekly Urban PBR CO - 06-03-09 to 12-03-09 5" xfId="11214"/>
    <cellStyle name="_pgvcl-costal_pgvcl_JND-5_Weekly Urban PBR CO - 06-03-09 to 12-03-09 5 10" xfId="11215"/>
    <cellStyle name="_pgvcl-costal_PGVCL-_JND-5_Weekly Urban PBR CO - 06-03-09 to 12-03-09 5 10" xfId="11216"/>
    <cellStyle name="_pgvcl-costal_pgvcl_JND-5_Weekly Urban PBR CO - 06-03-09 to 12-03-09 5 2" xfId="11217"/>
    <cellStyle name="_pgvcl-costal_PGVCL-_JND-5_Weekly Urban PBR CO - 06-03-09 to 12-03-09 5 2" xfId="11218"/>
    <cellStyle name="_pgvcl-costal_pgvcl_JND-5_Weekly Urban PBR CO - 06-03-09 to 12-03-09 5 3" xfId="11219"/>
    <cellStyle name="_pgvcl-costal_PGVCL-_JND-5_Weekly Urban PBR CO - 06-03-09 to 12-03-09 5 3" xfId="11220"/>
    <cellStyle name="_pgvcl-costal_pgvcl_JND-5_Weekly Urban PBR CO - 06-03-09 to 12-03-09 5 4" xfId="11221"/>
    <cellStyle name="_pgvcl-costal_PGVCL-_JND-5_Weekly Urban PBR CO - 06-03-09 to 12-03-09 5 4" xfId="11222"/>
    <cellStyle name="_pgvcl-costal_pgvcl_JND-5_Weekly Urban PBR CO - 06-03-09 to 12-03-09 5 5" xfId="11223"/>
    <cellStyle name="_pgvcl-costal_PGVCL-_JND-5_Weekly Urban PBR CO - 06-03-09 to 12-03-09 5 5" xfId="11224"/>
    <cellStyle name="_pgvcl-costal_pgvcl_JND-5_Weekly Urban PBR CO - 06-03-09 to 12-03-09 5 6" xfId="11225"/>
    <cellStyle name="_pgvcl-costal_PGVCL-_JND-5_Weekly Urban PBR CO - 06-03-09 to 12-03-09 5 6" xfId="11226"/>
    <cellStyle name="_pgvcl-costal_pgvcl_JND-5_Weekly Urban PBR CO - 06-03-09 to 12-03-09 5 7" xfId="11227"/>
    <cellStyle name="_pgvcl-costal_PGVCL-_JND-5_Weekly Urban PBR CO - 06-03-09 to 12-03-09 5 7" xfId="11228"/>
    <cellStyle name="_pgvcl-costal_pgvcl_JND-5_Weekly Urban PBR CO - 06-03-09 to 12-03-09 5 8" xfId="11229"/>
    <cellStyle name="_pgvcl-costal_PGVCL-_JND-5_Weekly Urban PBR CO - 06-03-09 to 12-03-09 5 8" xfId="11230"/>
    <cellStyle name="_pgvcl-costal_pgvcl_JND-5_Weekly Urban PBR CO - 06-03-09 to 12-03-09 5 9" xfId="11231"/>
    <cellStyle name="_pgvcl-costal_PGVCL-_JND-5_Weekly Urban PBR CO - 06-03-09 to 12-03-09 5 9" xfId="11232"/>
    <cellStyle name="_pgvcl-costal_pgvcl_JND-5_Weekly Urban PBR CO - 06-03-09 to 12-03-09 6" xfId="11233"/>
    <cellStyle name="_pgvcl-costal_PGVCL-_JND-5_Weekly Urban PBR CO - 06-03-09 to 12-03-09 6" xfId="11234"/>
    <cellStyle name="_pgvcl-costal_pgvcl_JND-5_Weekly Urban PBR CO - 06-03-09 to 12-03-09 6 10" xfId="11235"/>
    <cellStyle name="_pgvcl-costal_PGVCL-_JND-5_Weekly Urban PBR CO - 06-03-09 to 12-03-09 6 10" xfId="11236"/>
    <cellStyle name="_pgvcl-costal_pgvcl_JND-5_Weekly Urban PBR CO - 06-03-09 to 12-03-09 6 2" xfId="11237"/>
    <cellStyle name="_pgvcl-costal_PGVCL-_JND-5_Weekly Urban PBR CO - 06-03-09 to 12-03-09 6 2" xfId="11238"/>
    <cellStyle name="_pgvcl-costal_pgvcl_JND-5_Weekly Urban PBR CO - 06-03-09 to 12-03-09 6 3" xfId="11239"/>
    <cellStyle name="_pgvcl-costal_PGVCL-_JND-5_Weekly Urban PBR CO - 06-03-09 to 12-03-09 6 3" xfId="11240"/>
    <cellStyle name="_pgvcl-costal_pgvcl_JND-5_Weekly Urban PBR CO - 06-03-09 to 12-03-09 6 4" xfId="11241"/>
    <cellStyle name="_pgvcl-costal_PGVCL-_JND-5_Weekly Urban PBR CO - 06-03-09 to 12-03-09 6 4" xfId="11242"/>
    <cellStyle name="_pgvcl-costal_pgvcl_JND-5_Weekly Urban PBR CO - 06-03-09 to 12-03-09 6 5" xfId="11243"/>
    <cellStyle name="_pgvcl-costal_PGVCL-_JND-5_Weekly Urban PBR CO - 06-03-09 to 12-03-09 6 5" xfId="11244"/>
    <cellStyle name="_pgvcl-costal_pgvcl_JND-5_Weekly Urban PBR CO - 06-03-09 to 12-03-09 6 6" xfId="11245"/>
    <cellStyle name="_pgvcl-costal_PGVCL-_JND-5_Weekly Urban PBR CO - 06-03-09 to 12-03-09 6 6" xfId="11246"/>
    <cellStyle name="_pgvcl-costal_pgvcl_JND-5_Weekly Urban PBR CO - 06-03-09 to 12-03-09 6 7" xfId="11247"/>
    <cellStyle name="_pgvcl-costal_PGVCL-_JND-5_Weekly Urban PBR CO - 06-03-09 to 12-03-09 6 7" xfId="11248"/>
    <cellStyle name="_pgvcl-costal_pgvcl_JND-5_Weekly Urban PBR CO - 06-03-09 to 12-03-09 6 8" xfId="11249"/>
    <cellStyle name="_pgvcl-costal_PGVCL-_JND-5_Weekly Urban PBR CO - 06-03-09 to 12-03-09 6 8" xfId="11250"/>
    <cellStyle name="_pgvcl-costal_pgvcl_JND-5_Weekly Urban PBR CO - 06-03-09 to 12-03-09 6 9" xfId="11251"/>
    <cellStyle name="_pgvcl-costal_PGVCL-_JND-5_Weekly Urban PBR CO - 06-03-09 to 12-03-09 6 9" xfId="11252"/>
    <cellStyle name="_pgvcl-costal_pgvcl_JND-5_Weekly Urban PBR CO - 06-03-09 to 12-03-09 7" xfId="11253"/>
    <cellStyle name="_pgvcl-costal_PGVCL-_JND-5_Weekly Urban PBR CO - 06-03-09 to 12-03-09 7" xfId="11254"/>
    <cellStyle name="_pgvcl-costal_pgvcl_JND-5_Weekly Urban PBR CO - 06-03-09 to 12-03-09 7 10" xfId="11255"/>
    <cellStyle name="_pgvcl-costal_PGVCL-_JND-5_Weekly Urban PBR CO - 06-03-09 to 12-03-09 7 10" xfId="11256"/>
    <cellStyle name="_pgvcl-costal_pgvcl_JND-5_Weekly Urban PBR CO - 06-03-09 to 12-03-09 7 2" xfId="11257"/>
    <cellStyle name="_pgvcl-costal_PGVCL-_JND-5_Weekly Urban PBR CO - 06-03-09 to 12-03-09 7 2" xfId="11258"/>
    <cellStyle name="_pgvcl-costal_pgvcl_JND-5_Weekly Urban PBR CO - 06-03-09 to 12-03-09 7 3" xfId="11259"/>
    <cellStyle name="_pgvcl-costal_PGVCL-_JND-5_Weekly Urban PBR CO - 06-03-09 to 12-03-09 7 3" xfId="11260"/>
    <cellStyle name="_pgvcl-costal_pgvcl_JND-5_Weekly Urban PBR CO - 06-03-09 to 12-03-09 7 4" xfId="11261"/>
    <cellStyle name="_pgvcl-costal_PGVCL-_JND-5_Weekly Urban PBR CO - 06-03-09 to 12-03-09 7 4" xfId="11262"/>
    <cellStyle name="_pgvcl-costal_pgvcl_JND-5_Weekly Urban PBR CO - 06-03-09 to 12-03-09 7 5" xfId="11263"/>
    <cellStyle name="_pgvcl-costal_PGVCL-_JND-5_Weekly Urban PBR CO - 06-03-09 to 12-03-09 7 5" xfId="11264"/>
    <cellStyle name="_pgvcl-costal_pgvcl_JND-5_Weekly Urban PBR CO - 06-03-09 to 12-03-09 7 6" xfId="11265"/>
    <cellStyle name="_pgvcl-costal_PGVCL-_JND-5_Weekly Urban PBR CO - 06-03-09 to 12-03-09 7 6" xfId="11266"/>
    <cellStyle name="_pgvcl-costal_pgvcl_JND-5_Weekly Urban PBR CO - 06-03-09 to 12-03-09 7 7" xfId="11267"/>
    <cellStyle name="_pgvcl-costal_PGVCL-_JND-5_Weekly Urban PBR CO - 06-03-09 to 12-03-09 7 7" xfId="11268"/>
    <cellStyle name="_pgvcl-costal_pgvcl_JND-5_Weekly Urban PBR CO - 06-03-09 to 12-03-09 7 8" xfId="11269"/>
    <cellStyle name="_pgvcl-costal_PGVCL-_JND-5_Weekly Urban PBR CO - 06-03-09 to 12-03-09 7 8" xfId="11270"/>
    <cellStyle name="_pgvcl-costal_pgvcl_JND-5_Weekly Urban PBR CO - 06-03-09 to 12-03-09 7 9" xfId="11271"/>
    <cellStyle name="_pgvcl-costal_PGVCL-_JND-5_Weekly Urban PBR CO - 06-03-09 to 12-03-09 7 9" xfId="11272"/>
    <cellStyle name="_pgvcl-costal_pgvcl_JND-5_Weekly Urban PBR CO - 06-03-09 to 12-03-09 8" xfId="11273"/>
    <cellStyle name="_pgvcl-costal_PGVCL-_JND-5_Weekly Urban PBR CO - 06-03-09 to 12-03-09 8" xfId="11274"/>
    <cellStyle name="_pgvcl-costal_pgvcl_JND-5_Weekly Urban PBR CO - 20-02-09 to 26-02-09" xfId="11275"/>
    <cellStyle name="_pgvcl-costal_PGVCL-_JND-5_Weekly Urban PBR CO - 20-02-09 to 26-02-09" xfId="11276"/>
    <cellStyle name="_pgvcl-costal_pgvcl_JND-5_Weekly Urban PBR CO - 20-02-09 to 26-02-09 2" xfId="11277"/>
    <cellStyle name="_pgvcl-costal_PGVCL-_JND-5_Weekly Urban PBR CO - 20-02-09 to 26-02-09 2" xfId="11278"/>
    <cellStyle name="_pgvcl-costal_pgvcl_JND-5_Weekly Urban PBR CO - 20-02-09 to 26-02-09 2 10" xfId="11279"/>
    <cellStyle name="_pgvcl-costal_PGVCL-_JND-5_Weekly Urban PBR CO - 20-02-09 to 26-02-09 2 10" xfId="11280"/>
    <cellStyle name="_pgvcl-costal_pgvcl_JND-5_Weekly Urban PBR CO - 20-02-09 to 26-02-09 2 2" xfId="11281"/>
    <cellStyle name="_pgvcl-costal_PGVCL-_JND-5_Weekly Urban PBR CO - 20-02-09 to 26-02-09 2 2" xfId="11282"/>
    <cellStyle name="_pgvcl-costal_pgvcl_JND-5_Weekly Urban PBR CO - 20-02-09 to 26-02-09 2 3" xfId="11283"/>
    <cellStyle name="_pgvcl-costal_PGVCL-_JND-5_Weekly Urban PBR CO - 20-02-09 to 26-02-09 2 3" xfId="11284"/>
    <cellStyle name="_pgvcl-costal_pgvcl_JND-5_Weekly Urban PBR CO - 20-02-09 to 26-02-09 2 4" xfId="11285"/>
    <cellStyle name="_pgvcl-costal_PGVCL-_JND-5_Weekly Urban PBR CO - 20-02-09 to 26-02-09 2 4" xfId="11286"/>
    <cellStyle name="_pgvcl-costal_pgvcl_JND-5_Weekly Urban PBR CO - 20-02-09 to 26-02-09 2 5" xfId="11287"/>
    <cellStyle name="_pgvcl-costal_PGVCL-_JND-5_Weekly Urban PBR CO - 20-02-09 to 26-02-09 2 5" xfId="11288"/>
    <cellStyle name="_pgvcl-costal_pgvcl_JND-5_Weekly Urban PBR CO - 20-02-09 to 26-02-09 2 6" xfId="11289"/>
    <cellStyle name="_pgvcl-costal_PGVCL-_JND-5_Weekly Urban PBR CO - 20-02-09 to 26-02-09 2 6" xfId="11290"/>
    <cellStyle name="_pgvcl-costal_pgvcl_JND-5_Weekly Urban PBR CO - 20-02-09 to 26-02-09 2 7" xfId="11291"/>
    <cellStyle name="_pgvcl-costal_PGVCL-_JND-5_Weekly Urban PBR CO - 20-02-09 to 26-02-09 2 7" xfId="11292"/>
    <cellStyle name="_pgvcl-costal_pgvcl_JND-5_Weekly Urban PBR CO - 20-02-09 to 26-02-09 2 8" xfId="11293"/>
    <cellStyle name="_pgvcl-costal_PGVCL-_JND-5_Weekly Urban PBR CO - 20-02-09 to 26-02-09 2 8" xfId="11294"/>
    <cellStyle name="_pgvcl-costal_pgvcl_JND-5_Weekly Urban PBR CO - 20-02-09 to 26-02-09 2 9" xfId="11295"/>
    <cellStyle name="_pgvcl-costal_PGVCL-_JND-5_Weekly Urban PBR CO - 20-02-09 to 26-02-09 2 9" xfId="11296"/>
    <cellStyle name="_pgvcl-costal_pgvcl_JND-5_Weekly Urban PBR CO - 20-02-09 to 26-02-09 3" xfId="11297"/>
    <cellStyle name="_pgvcl-costal_PGVCL-_JND-5_Weekly Urban PBR CO - 20-02-09 to 26-02-09 3" xfId="11298"/>
    <cellStyle name="_pgvcl-costal_pgvcl_JND-5_Weekly Urban PBR CO - 20-02-09 to 26-02-09 3 10" xfId="11299"/>
    <cellStyle name="_pgvcl-costal_PGVCL-_JND-5_Weekly Urban PBR CO - 20-02-09 to 26-02-09 3 10" xfId="11300"/>
    <cellStyle name="_pgvcl-costal_pgvcl_JND-5_Weekly Urban PBR CO - 20-02-09 to 26-02-09 3 2" xfId="11301"/>
    <cellStyle name="_pgvcl-costal_PGVCL-_JND-5_Weekly Urban PBR CO - 20-02-09 to 26-02-09 3 2" xfId="11302"/>
    <cellStyle name="_pgvcl-costal_pgvcl_JND-5_Weekly Urban PBR CO - 20-02-09 to 26-02-09 3 3" xfId="11303"/>
    <cellStyle name="_pgvcl-costal_PGVCL-_JND-5_Weekly Urban PBR CO - 20-02-09 to 26-02-09 3 3" xfId="11304"/>
    <cellStyle name="_pgvcl-costal_pgvcl_JND-5_Weekly Urban PBR CO - 20-02-09 to 26-02-09 3 4" xfId="11305"/>
    <cellStyle name="_pgvcl-costal_PGVCL-_JND-5_Weekly Urban PBR CO - 20-02-09 to 26-02-09 3 4" xfId="11306"/>
    <cellStyle name="_pgvcl-costal_pgvcl_JND-5_Weekly Urban PBR CO - 20-02-09 to 26-02-09 3 5" xfId="11307"/>
    <cellStyle name="_pgvcl-costal_PGVCL-_JND-5_Weekly Urban PBR CO - 20-02-09 to 26-02-09 3 5" xfId="11308"/>
    <cellStyle name="_pgvcl-costal_pgvcl_JND-5_Weekly Urban PBR CO - 20-02-09 to 26-02-09 3 6" xfId="11309"/>
    <cellStyle name="_pgvcl-costal_PGVCL-_JND-5_Weekly Urban PBR CO - 20-02-09 to 26-02-09 3 6" xfId="11310"/>
    <cellStyle name="_pgvcl-costal_pgvcl_JND-5_Weekly Urban PBR CO - 20-02-09 to 26-02-09 3 7" xfId="11311"/>
    <cellStyle name="_pgvcl-costal_PGVCL-_JND-5_Weekly Urban PBR CO - 20-02-09 to 26-02-09 3 7" xfId="11312"/>
    <cellStyle name="_pgvcl-costal_pgvcl_JND-5_Weekly Urban PBR CO - 20-02-09 to 26-02-09 3 8" xfId="11313"/>
    <cellStyle name="_pgvcl-costal_PGVCL-_JND-5_Weekly Urban PBR CO - 20-02-09 to 26-02-09 3 8" xfId="11314"/>
    <cellStyle name="_pgvcl-costal_pgvcl_JND-5_Weekly Urban PBR CO - 20-02-09 to 26-02-09 3 9" xfId="11315"/>
    <cellStyle name="_pgvcl-costal_PGVCL-_JND-5_Weekly Urban PBR CO - 20-02-09 to 26-02-09 3 9" xfId="11316"/>
    <cellStyle name="_pgvcl-costal_pgvcl_JND-5_Weekly Urban PBR CO - 20-02-09 to 26-02-09 4" xfId="11317"/>
    <cellStyle name="_pgvcl-costal_PGVCL-_JND-5_Weekly Urban PBR CO - 20-02-09 to 26-02-09 4" xfId="11318"/>
    <cellStyle name="_pgvcl-costal_pgvcl_JND-5_Weekly Urban PBR CO - 20-02-09 to 26-02-09 4 10" xfId="11319"/>
    <cellStyle name="_pgvcl-costal_PGVCL-_JND-5_Weekly Urban PBR CO - 20-02-09 to 26-02-09 4 10" xfId="11320"/>
    <cellStyle name="_pgvcl-costal_pgvcl_JND-5_Weekly Urban PBR CO - 20-02-09 to 26-02-09 4 2" xfId="11321"/>
    <cellStyle name="_pgvcl-costal_PGVCL-_JND-5_Weekly Urban PBR CO - 20-02-09 to 26-02-09 4 2" xfId="11322"/>
    <cellStyle name="_pgvcl-costal_pgvcl_JND-5_Weekly Urban PBR CO - 20-02-09 to 26-02-09 4 3" xfId="11323"/>
    <cellStyle name="_pgvcl-costal_PGVCL-_JND-5_Weekly Urban PBR CO - 20-02-09 to 26-02-09 4 3" xfId="11324"/>
    <cellStyle name="_pgvcl-costal_pgvcl_JND-5_Weekly Urban PBR CO - 20-02-09 to 26-02-09 4 4" xfId="11325"/>
    <cellStyle name="_pgvcl-costal_PGVCL-_JND-5_Weekly Urban PBR CO - 20-02-09 to 26-02-09 4 4" xfId="11326"/>
    <cellStyle name="_pgvcl-costal_pgvcl_JND-5_Weekly Urban PBR CO - 20-02-09 to 26-02-09 4 5" xfId="11327"/>
    <cellStyle name="_pgvcl-costal_PGVCL-_JND-5_Weekly Urban PBR CO - 20-02-09 to 26-02-09 4 5" xfId="11328"/>
    <cellStyle name="_pgvcl-costal_pgvcl_JND-5_Weekly Urban PBR CO - 20-02-09 to 26-02-09 4 6" xfId="11329"/>
    <cellStyle name="_pgvcl-costal_PGVCL-_JND-5_Weekly Urban PBR CO - 20-02-09 to 26-02-09 4 6" xfId="11330"/>
    <cellStyle name="_pgvcl-costal_pgvcl_JND-5_Weekly Urban PBR CO - 20-02-09 to 26-02-09 4 7" xfId="11331"/>
    <cellStyle name="_pgvcl-costal_PGVCL-_JND-5_Weekly Urban PBR CO - 20-02-09 to 26-02-09 4 7" xfId="11332"/>
    <cellStyle name="_pgvcl-costal_pgvcl_JND-5_Weekly Urban PBR CO - 20-02-09 to 26-02-09 4 8" xfId="11333"/>
    <cellStyle name="_pgvcl-costal_PGVCL-_JND-5_Weekly Urban PBR CO - 20-02-09 to 26-02-09 4 8" xfId="11334"/>
    <cellStyle name="_pgvcl-costal_pgvcl_JND-5_Weekly Urban PBR CO - 20-02-09 to 26-02-09 4 9" xfId="11335"/>
    <cellStyle name="_pgvcl-costal_PGVCL-_JND-5_Weekly Urban PBR CO - 20-02-09 to 26-02-09 4 9" xfId="11336"/>
    <cellStyle name="_pgvcl-costal_pgvcl_JND-5_Weekly Urban PBR CO - 20-02-09 to 26-02-09 5" xfId="11337"/>
    <cellStyle name="_pgvcl-costal_PGVCL-_JND-5_Weekly Urban PBR CO - 20-02-09 to 26-02-09 5" xfId="11338"/>
    <cellStyle name="_pgvcl-costal_pgvcl_JND-5_Weekly Urban PBR CO - 20-02-09 to 26-02-09 5 10" xfId="11339"/>
    <cellStyle name="_pgvcl-costal_PGVCL-_JND-5_Weekly Urban PBR CO - 20-02-09 to 26-02-09 5 10" xfId="11340"/>
    <cellStyle name="_pgvcl-costal_pgvcl_JND-5_Weekly Urban PBR CO - 20-02-09 to 26-02-09 5 2" xfId="11341"/>
    <cellStyle name="_pgvcl-costal_PGVCL-_JND-5_Weekly Urban PBR CO - 20-02-09 to 26-02-09 5 2" xfId="11342"/>
    <cellStyle name="_pgvcl-costal_pgvcl_JND-5_Weekly Urban PBR CO - 20-02-09 to 26-02-09 5 3" xfId="11343"/>
    <cellStyle name="_pgvcl-costal_PGVCL-_JND-5_Weekly Urban PBR CO - 20-02-09 to 26-02-09 5 3" xfId="11344"/>
    <cellStyle name="_pgvcl-costal_pgvcl_JND-5_Weekly Urban PBR CO - 20-02-09 to 26-02-09 5 4" xfId="11345"/>
    <cellStyle name="_pgvcl-costal_PGVCL-_JND-5_Weekly Urban PBR CO - 20-02-09 to 26-02-09 5 4" xfId="11346"/>
    <cellStyle name="_pgvcl-costal_pgvcl_JND-5_Weekly Urban PBR CO - 20-02-09 to 26-02-09 5 5" xfId="11347"/>
    <cellStyle name="_pgvcl-costal_PGVCL-_JND-5_Weekly Urban PBR CO - 20-02-09 to 26-02-09 5 5" xfId="11348"/>
    <cellStyle name="_pgvcl-costal_pgvcl_JND-5_Weekly Urban PBR CO - 20-02-09 to 26-02-09 5 6" xfId="11349"/>
    <cellStyle name="_pgvcl-costal_PGVCL-_JND-5_Weekly Urban PBR CO - 20-02-09 to 26-02-09 5 6" xfId="11350"/>
    <cellStyle name="_pgvcl-costal_pgvcl_JND-5_Weekly Urban PBR CO - 20-02-09 to 26-02-09 5 7" xfId="11351"/>
    <cellStyle name="_pgvcl-costal_PGVCL-_JND-5_Weekly Urban PBR CO - 20-02-09 to 26-02-09 5 7" xfId="11352"/>
    <cellStyle name="_pgvcl-costal_pgvcl_JND-5_Weekly Urban PBR CO - 20-02-09 to 26-02-09 5 8" xfId="11353"/>
    <cellStyle name="_pgvcl-costal_PGVCL-_JND-5_Weekly Urban PBR CO - 20-02-09 to 26-02-09 5 8" xfId="11354"/>
    <cellStyle name="_pgvcl-costal_pgvcl_JND-5_Weekly Urban PBR CO - 20-02-09 to 26-02-09 5 9" xfId="11355"/>
    <cellStyle name="_pgvcl-costal_PGVCL-_JND-5_Weekly Urban PBR CO - 20-02-09 to 26-02-09 5 9" xfId="11356"/>
    <cellStyle name="_pgvcl-costal_pgvcl_JND-5_Weekly Urban PBR CO - 20-02-09 to 26-02-09 6" xfId="11357"/>
    <cellStyle name="_pgvcl-costal_PGVCL-_JND-5_Weekly Urban PBR CO - 20-02-09 to 26-02-09 6" xfId="11358"/>
    <cellStyle name="_pgvcl-costal_pgvcl_JND-5_Weekly Urban PBR CO - 20-02-09 to 26-02-09 6 10" xfId="11359"/>
    <cellStyle name="_pgvcl-costal_PGVCL-_JND-5_Weekly Urban PBR CO - 20-02-09 to 26-02-09 6 10" xfId="11360"/>
    <cellStyle name="_pgvcl-costal_pgvcl_JND-5_Weekly Urban PBR CO - 20-02-09 to 26-02-09 6 2" xfId="11361"/>
    <cellStyle name="_pgvcl-costal_PGVCL-_JND-5_Weekly Urban PBR CO - 20-02-09 to 26-02-09 6 2" xfId="11362"/>
    <cellStyle name="_pgvcl-costal_pgvcl_JND-5_Weekly Urban PBR CO - 20-02-09 to 26-02-09 6 3" xfId="11363"/>
    <cellStyle name="_pgvcl-costal_PGVCL-_JND-5_Weekly Urban PBR CO - 20-02-09 to 26-02-09 6 3" xfId="11364"/>
    <cellStyle name="_pgvcl-costal_pgvcl_JND-5_Weekly Urban PBR CO - 20-02-09 to 26-02-09 6 4" xfId="11365"/>
    <cellStyle name="_pgvcl-costal_PGVCL-_JND-5_Weekly Urban PBR CO - 20-02-09 to 26-02-09 6 4" xfId="11366"/>
    <cellStyle name="_pgvcl-costal_pgvcl_JND-5_Weekly Urban PBR CO - 20-02-09 to 26-02-09 6 5" xfId="11367"/>
    <cellStyle name="_pgvcl-costal_PGVCL-_JND-5_Weekly Urban PBR CO - 20-02-09 to 26-02-09 6 5" xfId="11368"/>
    <cellStyle name="_pgvcl-costal_pgvcl_JND-5_Weekly Urban PBR CO - 20-02-09 to 26-02-09 6 6" xfId="11369"/>
    <cellStyle name="_pgvcl-costal_PGVCL-_JND-5_Weekly Urban PBR CO - 20-02-09 to 26-02-09 6 6" xfId="11370"/>
    <cellStyle name="_pgvcl-costal_pgvcl_JND-5_Weekly Urban PBR CO - 20-02-09 to 26-02-09 6 7" xfId="11371"/>
    <cellStyle name="_pgvcl-costal_PGVCL-_JND-5_Weekly Urban PBR CO - 20-02-09 to 26-02-09 6 7" xfId="11372"/>
    <cellStyle name="_pgvcl-costal_pgvcl_JND-5_Weekly Urban PBR CO - 20-02-09 to 26-02-09 6 8" xfId="11373"/>
    <cellStyle name="_pgvcl-costal_PGVCL-_JND-5_Weekly Urban PBR CO - 20-02-09 to 26-02-09 6 8" xfId="11374"/>
    <cellStyle name="_pgvcl-costal_pgvcl_JND-5_Weekly Urban PBR CO - 20-02-09 to 26-02-09 6 9" xfId="11375"/>
    <cellStyle name="_pgvcl-costal_PGVCL-_JND-5_Weekly Urban PBR CO - 20-02-09 to 26-02-09 6 9" xfId="11376"/>
    <cellStyle name="_pgvcl-costal_pgvcl_JND-5_Weekly Urban PBR CO - 20-02-09 to 26-02-09 7" xfId="11377"/>
    <cellStyle name="_pgvcl-costal_PGVCL-_JND-5_Weekly Urban PBR CO - 20-02-09 to 26-02-09 7" xfId="11378"/>
    <cellStyle name="_pgvcl-costal_pgvcl_JND-5_Weekly Urban PBR CO - 20-02-09 to 26-02-09 7 10" xfId="11379"/>
    <cellStyle name="_pgvcl-costal_PGVCL-_JND-5_Weekly Urban PBR CO - 20-02-09 to 26-02-09 7 10" xfId="11380"/>
    <cellStyle name="_pgvcl-costal_pgvcl_JND-5_Weekly Urban PBR CO - 20-02-09 to 26-02-09 7 2" xfId="11381"/>
    <cellStyle name="_pgvcl-costal_PGVCL-_JND-5_Weekly Urban PBR CO - 20-02-09 to 26-02-09 7 2" xfId="11382"/>
    <cellStyle name="_pgvcl-costal_pgvcl_JND-5_Weekly Urban PBR CO - 20-02-09 to 26-02-09 7 3" xfId="11383"/>
    <cellStyle name="_pgvcl-costal_PGVCL-_JND-5_Weekly Urban PBR CO - 20-02-09 to 26-02-09 7 3" xfId="11384"/>
    <cellStyle name="_pgvcl-costal_pgvcl_JND-5_Weekly Urban PBR CO - 20-02-09 to 26-02-09 7 4" xfId="11385"/>
    <cellStyle name="_pgvcl-costal_PGVCL-_JND-5_Weekly Urban PBR CO - 20-02-09 to 26-02-09 7 4" xfId="11386"/>
    <cellStyle name="_pgvcl-costal_pgvcl_JND-5_Weekly Urban PBR CO - 20-02-09 to 26-02-09 7 5" xfId="11387"/>
    <cellStyle name="_pgvcl-costal_PGVCL-_JND-5_Weekly Urban PBR CO - 20-02-09 to 26-02-09 7 5" xfId="11388"/>
    <cellStyle name="_pgvcl-costal_pgvcl_JND-5_Weekly Urban PBR CO - 20-02-09 to 26-02-09 7 6" xfId="11389"/>
    <cellStyle name="_pgvcl-costal_PGVCL-_JND-5_Weekly Urban PBR CO - 20-02-09 to 26-02-09 7 6" xfId="11390"/>
    <cellStyle name="_pgvcl-costal_pgvcl_JND-5_Weekly Urban PBR CO - 20-02-09 to 26-02-09 7 7" xfId="11391"/>
    <cellStyle name="_pgvcl-costal_PGVCL-_JND-5_Weekly Urban PBR CO - 20-02-09 to 26-02-09 7 7" xfId="11392"/>
    <cellStyle name="_pgvcl-costal_pgvcl_JND-5_Weekly Urban PBR CO - 20-02-09 to 26-02-09 7 8" xfId="11393"/>
    <cellStyle name="_pgvcl-costal_PGVCL-_JND-5_Weekly Urban PBR CO - 20-02-09 to 26-02-09 7 8" xfId="11394"/>
    <cellStyle name="_pgvcl-costal_pgvcl_JND-5_Weekly Urban PBR CO - 20-02-09 to 26-02-09 7 9" xfId="11395"/>
    <cellStyle name="_pgvcl-costal_PGVCL-_JND-5_Weekly Urban PBR CO - 20-02-09 to 26-02-09 7 9" xfId="11396"/>
    <cellStyle name="_pgvcl-costal_pgvcl_JND-5_Weekly Urban PBR CO - 20-02-09 to 26-02-09 8" xfId="11397"/>
    <cellStyle name="_pgvcl-costal_PGVCL-_JND-5_Weekly Urban PBR CO - 20-02-09 to 26-02-09 8" xfId="11398"/>
    <cellStyle name="_pgvcl-costal_pgvcl_JND-5_Weekly Urban PBR CO - 30-01-09 to 05-02-09" xfId="11399"/>
    <cellStyle name="_pgvcl-costal_PGVCL-_JND-5_Weekly Urban PBR CO - 30-01-09 to 05-02-09" xfId="11400"/>
    <cellStyle name="_pgvcl-costal_pgvcl_JND-5_Weekly Urban PBR CO - 30-01-09 to 05-02-09 2" xfId="11401"/>
    <cellStyle name="_pgvcl-costal_PGVCL-_JND-5_Weekly Urban PBR CO - 30-01-09 to 05-02-09 2" xfId="11402"/>
    <cellStyle name="_pgvcl-costal_pgvcl_JND-5_Weekly Urban PBR CO - 30-01-09 to 05-02-09 2 10" xfId="11403"/>
    <cellStyle name="_pgvcl-costal_PGVCL-_JND-5_Weekly Urban PBR CO - 30-01-09 to 05-02-09 2 10" xfId="11404"/>
    <cellStyle name="_pgvcl-costal_pgvcl_JND-5_Weekly Urban PBR CO - 30-01-09 to 05-02-09 2 2" xfId="11405"/>
    <cellStyle name="_pgvcl-costal_PGVCL-_JND-5_Weekly Urban PBR CO - 30-01-09 to 05-02-09 2 2" xfId="11406"/>
    <cellStyle name="_pgvcl-costal_pgvcl_JND-5_Weekly Urban PBR CO - 30-01-09 to 05-02-09 2 3" xfId="11407"/>
    <cellStyle name="_pgvcl-costal_PGVCL-_JND-5_Weekly Urban PBR CO - 30-01-09 to 05-02-09 2 3" xfId="11408"/>
    <cellStyle name="_pgvcl-costal_pgvcl_JND-5_Weekly Urban PBR CO - 30-01-09 to 05-02-09 2 4" xfId="11409"/>
    <cellStyle name="_pgvcl-costal_PGVCL-_JND-5_Weekly Urban PBR CO - 30-01-09 to 05-02-09 2 4" xfId="11410"/>
    <cellStyle name="_pgvcl-costal_pgvcl_JND-5_Weekly Urban PBR CO - 30-01-09 to 05-02-09 2 5" xfId="11411"/>
    <cellStyle name="_pgvcl-costal_PGVCL-_JND-5_Weekly Urban PBR CO - 30-01-09 to 05-02-09 2 5" xfId="11412"/>
    <cellStyle name="_pgvcl-costal_pgvcl_JND-5_Weekly Urban PBR CO - 30-01-09 to 05-02-09 2 6" xfId="11413"/>
    <cellStyle name="_pgvcl-costal_PGVCL-_JND-5_Weekly Urban PBR CO - 30-01-09 to 05-02-09 2 6" xfId="11414"/>
    <cellStyle name="_pgvcl-costal_pgvcl_JND-5_Weekly Urban PBR CO - 30-01-09 to 05-02-09 2 7" xfId="11415"/>
    <cellStyle name="_pgvcl-costal_PGVCL-_JND-5_Weekly Urban PBR CO - 30-01-09 to 05-02-09 2 7" xfId="11416"/>
    <cellStyle name="_pgvcl-costal_pgvcl_JND-5_Weekly Urban PBR CO - 30-01-09 to 05-02-09 2 8" xfId="11417"/>
    <cellStyle name="_pgvcl-costal_PGVCL-_JND-5_Weekly Urban PBR CO - 30-01-09 to 05-02-09 2 8" xfId="11418"/>
    <cellStyle name="_pgvcl-costal_pgvcl_JND-5_Weekly Urban PBR CO - 30-01-09 to 05-02-09 2 9" xfId="11419"/>
    <cellStyle name="_pgvcl-costal_PGVCL-_JND-5_Weekly Urban PBR CO - 30-01-09 to 05-02-09 2 9" xfId="11420"/>
    <cellStyle name="_pgvcl-costal_pgvcl_JND-5_Weekly Urban PBR CO - 30-01-09 to 05-02-09 3" xfId="11421"/>
    <cellStyle name="_pgvcl-costal_PGVCL-_JND-5_Weekly Urban PBR CO - 30-01-09 to 05-02-09 3" xfId="11422"/>
    <cellStyle name="_pgvcl-costal_pgvcl_JND-5_Weekly Urban PBR CO - 30-01-09 to 05-02-09 3 10" xfId="11423"/>
    <cellStyle name="_pgvcl-costal_PGVCL-_JND-5_Weekly Urban PBR CO - 30-01-09 to 05-02-09 3 10" xfId="11424"/>
    <cellStyle name="_pgvcl-costal_pgvcl_JND-5_Weekly Urban PBR CO - 30-01-09 to 05-02-09 3 2" xfId="11425"/>
    <cellStyle name="_pgvcl-costal_PGVCL-_JND-5_Weekly Urban PBR CO - 30-01-09 to 05-02-09 3 2" xfId="11426"/>
    <cellStyle name="_pgvcl-costal_pgvcl_JND-5_Weekly Urban PBR CO - 30-01-09 to 05-02-09 3 3" xfId="11427"/>
    <cellStyle name="_pgvcl-costal_PGVCL-_JND-5_Weekly Urban PBR CO - 30-01-09 to 05-02-09 3 3" xfId="11428"/>
    <cellStyle name="_pgvcl-costal_pgvcl_JND-5_Weekly Urban PBR CO - 30-01-09 to 05-02-09 3 4" xfId="11429"/>
    <cellStyle name="_pgvcl-costal_PGVCL-_JND-5_Weekly Urban PBR CO - 30-01-09 to 05-02-09 3 4" xfId="11430"/>
    <cellStyle name="_pgvcl-costal_pgvcl_JND-5_Weekly Urban PBR CO - 30-01-09 to 05-02-09 3 5" xfId="11431"/>
    <cellStyle name="_pgvcl-costal_PGVCL-_JND-5_Weekly Urban PBR CO - 30-01-09 to 05-02-09 3 5" xfId="11432"/>
    <cellStyle name="_pgvcl-costal_pgvcl_JND-5_Weekly Urban PBR CO - 30-01-09 to 05-02-09 3 6" xfId="11433"/>
    <cellStyle name="_pgvcl-costal_PGVCL-_JND-5_Weekly Urban PBR CO - 30-01-09 to 05-02-09 3 6" xfId="11434"/>
    <cellStyle name="_pgvcl-costal_pgvcl_JND-5_Weekly Urban PBR CO - 30-01-09 to 05-02-09 3 7" xfId="11435"/>
    <cellStyle name="_pgvcl-costal_PGVCL-_JND-5_Weekly Urban PBR CO - 30-01-09 to 05-02-09 3 7" xfId="11436"/>
    <cellStyle name="_pgvcl-costal_pgvcl_JND-5_Weekly Urban PBR CO - 30-01-09 to 05-02-09 3 8" xfId="11437"/>
    <cellStyle name="_pgvcl-costal_PGVCL-_JND-5_Weekly Urban PBR CO - 30-01-09 to 05-02-09 3 8" xfId="11438"/>
    <cellStyle name="_pgvcl-costal_pgvcl_JND-5_Weekly Urban PBR CO - 30-01-09 to 05-02-09 3 9" xfId="11439"/>
    <cellStyle name="_pgvcl-costal_PGVCL-_JND-5_Weekly Urban PBR CO - 30-01-09 to 05-02-09 3 9" xfId="11440"/>
    <cellStyle name="_pgvcl-costal_pgvcl_JND-5_Weekly Urban PBR CO - 30-01-09 to 05-02-09 4" xfId="11441"/>
    <cellStyle name="_pgvcl-costal_PGVCL-_JND-5_Weekly Urban PBR CO - 30-01-09 to 05-02-09 4" xfId="11442"/>
    <cellStyle name="_pgvcl-costal_pgvcl_JND-5_Weekly Urban PBR CO - 30-01-09 to 05-02-09 4 10" xfId="11443"/>
    <cellStyle name="_pgvcl-costal_PGVCL-_JND-5_Weekly Urban PBR CO - 30-01-09 to 05-02-09 4 10" xfId="11444"/>
    <cellStyle name="_pgvcl-costal_pgvcl_JND-5_Weekly Urban PBR CO - 30-01-09 to 05-02-09 4 2" xfId="11445"/>
    <cellStyle name="_pgvcl-costal_PGVCL-_JND-5_Weekly Urban PBR CO - 30-01-09 to 05-02-09 4 2" xfId="11446"/>
    <cellStyle name="_pgvcl-costal_pgvcl_JND-5_Weekly Urban PBR CO - 30-01-09 to 05-02-09 4 3" xfId="11447"/>
    <cellStyle name="_pgvcl-costal_PGVCL-_JND-5_Weekly Urban PBR CO - 30-01-09 to 05-02-09 4 3" xfId="11448"/>
    <cellStyle name="_pgvcl-costal_pgvcl_JND-5_Weekly Urban PBR CO - 30-01-09 to 05-02-09 4 4" xfId="11449"/>
    <cellStyle name="_pgvcl-costal_PGVCL-_JND-5_Weekly Urban PBR CO - 30-01-09 to 05-02-09 4 4" xfId="11450"/>
    <cellStyle name="_pgvcl-costal_pgvcl_JND-5_Weekly Urban PBR CO - 30-01-09 to 05-02-09 4 5" xfId="11451"/>
    <cellStyle name="_pgvcl-costal_PGVCL-_JND-5_Weekly Urban PBR CO - 30-01-09 to 05-02-09 4 5" xfId="11452"/>
    <cellStyle name="_pgvcl-costal_pgvcl_JND-5_Weekly Urban PBR CO - 30-01-09 to 05-02-09 4 6" xfId="11453"/>
    <cellStyle name="_pgvcl-costal_PGVCL-_JND-5_Weekly Urban PBR CO - 30-01-09 to 05-02-09 4 6" xfId="11454"/>
    <cellStyle name="_pgvcl-costal_pgvcl_JND-5_Weekly Urban PBR CO - 30-01-09 to 05-02-09 4 7" xfId="11455"/>
    <cellStyle name="_pgvcl-costal_PGVCL-_JND-5_Weekly Urban PBR CO - 30-01-09 to 05-02-09 4 7" xfId="11456"/>
    <cellStyle name="_pgvcl-costal_pgvcl_JND-5_Weekly Urban PBR CO - 30-01-09 to 05-02-09 4 8" xfId="11457"/>
    <cellStyle name="_pgvcl-costal_PGVCL-_JND-5_Weekly Urban PBR CO - 30-01-09 to 05-02-09 4 8" xfId="11458"/>
    <cellStyle name="_pgvcl-costal_pgvcl_JND-5_Weekly Urban PBR CO - 30-01-09 to 05-02-09 4 9" xfId="11459"/>
    <cellStyle name="_pgvcl-costal_PGVCL-_JND-5_Weekly Urban PBR CO - 30-01-09 to 05-02-09 4 9" xfId="11460"/>
    <cellStyle name="_pgvcl-costal_pgvcl_JND-5_Weekly Urban PBR CO - 30-01-09 to 05-02-09 5" xfId="11461"/>
    <cellStyle name="_pgvcl-costal_PGVCL-_JND-5_Weekly Urban PBR CO - 30-01-09 to 05-02-09 5" xfId="11462"/>
    <cellStyle name="_pgvcl-costal_pgvcl_JND-5_Weekly Urban PBR CO - 30-01-09 to 05-02-09 5 10" xfId="11463"/>
    <cellStyle name="_pgvcl-costal_PGVCL-_JND-5_Weekly Urban PBR CO - 30-01-09 to 05-02-09 5 10" xfId="11464"/>
    <cellStyle name="_pgvcl-costal_pgvcl_JND-5_Weekly Urban PBR CO - 30-01-09 to 05-02-09 5 2" xfId="11465"/>
    <cellStyle name="_pgvcl-costal_PGVCL-_JND-5_Weekly Urban PBR CO - 30-01-09 to 05-02-09 5 2" xfId="11466"/>
    <cellStyle name="_pgvcl-costal_pgvcl_JND-5_Weekly Urban PBR CO - 30-01-09 to 05-02-09 5 3" xfId="11467"/>
    <cellStyle name="_pgvcl-costal_PGVCL-_JND-5_Weekly Urban PBR CO - 30-01-09 to 05-02-09 5 3" xfId="11468"/>
    <cellStyle name="_pgvcl-costal_pgvcl_JND-5_Weekly Urban PBR CO - 30-01-09 to 05-02-09 5 4" xfId="11469"/>
    <cellStyle name="_pgvcl-costal_PGVCL-_JND-5_Weekly Urban PBR CO - 30-01-09 to 05-02-09 5 4" xfId="11470"/>
    <cellStyle name="_pgvcl-costal_pgvcl_JND-5_Weekly Urban PBR CO - 30-01-09 to 05-02-09 5 5" xfId="11471"/>
    <cellStyle name="_pgvcl-costal_PGVCL-_JND-5_Weekly Urban PBR CO - 30-01-09 to 05-02-09 5 5" xfId="11472"/>
    <cellStyle name="_pgvcl-costal_pgvcl_JND-5_Weekly Urban PBR CO - 30-01-09 to 05-02-09 5 6" xfId="11473"/>
    <cellStyle name="_pgvcl-costal_PGVCL-_JND-5_Weekly Urban PBR CO - 30-01-09 to 05-02-09 5 6" xfId="11474"/>
    <cellStyle name="_pgvcl-costal_pgvcl_JND-5_Weekly Urban PBR CO - 30-01-09 to 05-02-09 5 7" xfId="11475"/>
    <cellStyle name="_pgvcl-costal_PGVCL-_JND-5_Weekly Urban PBR CO - 30-01-09 to 05-02-09 5 7" xfId="11476"/>
    <cellStyle name="_pgvcl-costal_pgvcl_JND-5_Weekly Urban PBR CO - 30-01-09 to 05-02-09 5 8" xfId="11477"/>
    <cellStyle name="_pgvcl-costal_PGVCL-_JND-5_Weekly Urban PBR CO - 30-01-09 to 05-02-09 5 8" xfId="11478"/>
    <cellStyle name="_pgvcl-costal_pgvcl_JND-5_Weekly Urban PBR CO - 30-01-09 to 05-02-09 5 9" xfId="11479"/>
    <cellStyle name="_pgvcl-costal_PGVCL-_JND-5_Weekly Urban PBR CO - 30-01-09 to 05-02-09 5 9" xfId="11480"/>
    <cellStyle name="_pgvcl-costal_pgvcl_JND-5_Weekly Urban PBR CO - 30-01-09 to 05-02-09 6" xfId="11481"/>
    <cellStyle name="_pgvcl-costal_PGVCL-_JND-5_Weekly Urban PBR CO - 30-01-09 to 05-02-09 6" xfId="11482"/>
    <cellStyle name="_pgvcl-costal_pgvcl_JND-5_Weekly Urban PBR CO - 30-01-09 to 05-02-09 6 10" xfId="11483"/>
    <cellStyle name="_pgvcl-costal_PGVCL-_JND-5_Weekly Urban PBR CO - 30-01-09 to 05-02-09 6 10" xfId="11484"/>
    <cellStyle name="_pgvcl-costal_pgvcl_JND-5_Weekly Urban PBR CO - 30-01-09 to 05-02-09 6 2" xfId="11485"/>
    <cellStyle name="_pgvcl-costal_PGVCL-_JND-5_Weekly Urban PBR CO - 30-01-09 to 05-02-09 6 2" xfId="11486"/>
    <cellStyle name="_pgvcl-costal_pgvcl_JND-5_Weekly Urban PBR CO - 30-01-09 to 05-02-09 6 3" xfId="11487"/>
    <cellStyle name="_pgvcl-costal_PGVCL-_JND-5_Weekly Urban PBR CO - 30-01-09 to 05-02-09 6 3" xfId="11488"/>
    <cellStyle name="_pgvcl-costal_pgvcl_JND-5_Weekly Urban PBR CO - 30-01-09 to 05-02-09 6 4" xfId="11489"/>
    <cellStyle name="_pgvcl-costal_PGVCL-_JND-5_Weekly Urban PBR CO - 30-01-09 to 05-02-09 6 4" xfId="11490"/>
    <cellStyle name="_pgvcl-costal_pgvcl_JND-5_Weekly Urban PBR CO - 30-01-09 to 05-02-09 6 5" xfId="11491"/>
    <cellStyle name="_pgvcl-costal_PGVCL-_JND-5_Weekly Urban PBR CO - 30-01-09 to 05-02-09 6 5" xfId="11492"/>
    <cellStyle name="_pgvcl-costal_pgvcl_JND-5_Weekly Urban PBR CO - 30-01-09 to 05-02-09 6 6" xfId="11493"/>
    <cellStyle name="_pgvcl-costal_PGVCL-_JND-5_Weekly Urban PBR CO - 30-01-09 to 05-02-09 6 6" xfId="11494"/>
    <cellStyle name="_pgvcl-costal_pgvcl_JND-5_Weekly Urban PBR CO - 30-01-09 to 05-02-09 6 7" xfId="11495"/>
    <cellStyle name="_pgvcl-costal_PGVCL-_JND-5_Weekly Urban PBR CO - 30-01-09 to 05-02-09 6 7" xfId="11496"/>
    <cellStyle name="_pgvcl-costal_pgvcl_JND-5_Weekly Urban PBR CO - 30-01-09 to 05-02-09 6 8" xfId="11497"/>
    <cellStyle name="_pgvcl-costal_PGVCL-_JND-5_Weekly Urban PBR CO - 30-01-09 to 05-02-09 6 8" xfId="11498"/>
    <cellStyle name="_pgvcl-costal_pgvcl_JND-5_Weekly Urban PBR CO - 30-01-09 to 05-02-09 6 9" xfId="11499"/>
    <cellStyle name="_pgvcl-costal_PGVCL-_JND-5_Weekly Urban PBR CO - 30-01-09 to 05-02-09 6 9" xfId="11500"/>
    <cellStyle name="_pgvcl-costal_pgvcl_JND-5_Weekly Urban PBR CO - 30-01-09 to 05-02-09 7" xfId="11501"/>
    <cellStyle name="_pgvcl-costal_PGVCL-_JND-5_Weekly Urban PBR CO - 30-01-09 to 05-02-09 7" xfId="11502"/>
    <cellStyle name="_pgvcl-costal_pgvcl_JND-5_Weekly Urban PBR CO - 30-01-09 to 05-02-09 7 10" xfId="11503"/>
    <cellStyle name="_pgvcl-costal_PGVCL-_JND-5_Weekly Urban PBR CO - 30-01-09 to 05-02-09 7 10" xfId="11504"/>
    <cellStyle name="_pgvcl-costal_pgvcl_JND-5_Weekly Urban PBR CO - 30-01-09 to 05-02-09 7 2" xfId="11505"/>
    <cellStyle name="_pgvcl-costal_PGVCL-_JND-5_Weekly Urban PBR CO - 30-01-09 to 05-02-09 7 2" xfId="11506"/>
    <cellStyle name="_pgvcl-costal_pgvcl_JND-5_Weekly Urban PBR CO - 30-01-09 to 05-02-09 7 3" xfId="11507"/>
    <cellStyle name="_pgvcl-costal_PGVCL-_JND-5_Weekly Urban PBR CO - 30-01-09 to 05-02-09 7 3" xfId="11508"/>
    <cellStyle name="_pgvcl-costal_pgvcl_JND-5_Weekly Urban PBR CO - 30-01-09 to 05-02-09 7 4" xfId="11509"/>
    <cellStyle name="_pgvcl-costal_PGVCL-_JND-5_Weekly Urban PBR CO - 30-01-09 to 05-02-09 7 4" xfId="11510"/>
    <cellStyle name="_pgvcl-costal_pgvcl_JND-5_Weekly Urban PBR CO - 30-01-09 to 05-02-09 7 5" xfId="11511"/>
    <cellStyle name="_pgvcl-costal_PGVCL-_JND-5_Weekly Urban PBR CO - 30-01-09 to 05-02-09 7 5" xfId="11512"/>
    <cellStyle name="_pgvcl-costal_pgvcl_JND-5_Weekly Urban PBR CO - 30-01-09 to 05-02-09 7 6" xfId="11513"/>
    <cellStyle name="_pgvcl-costal_PGVCL-_JND-5_Weekly Urban PBR CO - 30-01-09 to 05-02-09 7 6" xfId="11514"/>
    <cellStyle name="_pgvcl-costal_pgvcl_JND-5_Weekly Urban PBR CO - 30-01-09 to 05-02-09 7 7" xfId="11515"/>
    <cellStyle name="_pgvcl-costal_PGVCL-_JND-5_Weekly Urban PBR CO - 30-01-09 to 05-02-09 7 7" xfId="11516"/>
    <cellStyle name="_pgvcl-costal_pgvcl_JND-5_Weekly Urban PBR CO - 30-01-09 to 05-02-09 7 8" xfId="11517"/>
    <cellStyle name="_pgvcl-costal_PGVCL-_JND-5_Weekly Urban PBR CO - 30-01-09 to 05-02-09 7 8" xfId="11518"/>
    <cellStyle name="_pgvcl-costal_pgvcl_JND-5_Weekly Urban PBR CO - 30-01-09 to 05-02-09 7 9" xfId="11519"/>
    <cellStyle name="_pgvcl-costal_PGVCL-_JND-5_Weekly Urban PBR CO - 30-01-09 to 05-02-09 7 9" xfId="11520"/>
    <cellStyle name="_pgvcl-costal_pgvcl_JND-5_Weekly Urban PBR CO - 30-01-09 to 05-02-09 8" xfId="11521"/>
    <cellStyle name="_pgvcl-costal_PGVCL-_JND-5_Weekly Urban PBR CO - 30-01-09 to 05-02-09 8" xfId="11522"/>
    <cellStyle name="_pgvcl-costal_pgvcl_JND-5_Weekly Urban PBR CO - 9-1-09 to 15.01.09" xfId="11523"/>
    <cellStyle name="_pgvcl-costal_PGVCL-_JND-5_Weekly Urban PBR CO - 9-1-09 to 15.01.09" xfId="11524"/>
    <cellStyle name="_pgvcl-costal_pgvcl_JND-5_Weekly Urban PBR CO - 9-1-09 to 15.01.09 2" xfId="11525"/>
    <cellStyle name="_pgvcl-costal_PGVCL-_JND-5_Weekly Urban PBR CO - 9-1-09 to 15.01.09 2" xfId="11526"/>
    <cellStyle name="_pgvcl-costal_pgvcl_JND-5_Weekly Urban PBR CO - 9-1-09 to 15.01.09 2 10" xfId="11527"/>
    <cellStyle name="_pgvcl-costal_PGVCL-_JND-5_Weekly Urban PBR CO - 9-1-09 to 15.01.09 2 10" xfId="11528"/>
    <cellStyle name="_pgvcl-costal_pgvcl_JND-5_Weekly Urban PBR CO - 9-1-09 to 15.01.09 2 2" xfId="11529"/>
    <cellStyle name="_pgvcl-costal_PGVCL-_JND-5_Weekly Urban PBR CO - 9-1-09 to 15.01.09 2 2" xfId="11530"/>
    <cellStyle name="_pgvcl-costal_pgvcl_JND-5_Weekly Urban PBR CO - 9-1-09 to 15.01.09 2 3" xfId="11531"/>
    <cellStyle name="_pgvcl-costal_PGVCL-_JND-5_Weekly Urban PBR CO - 9-1-09 to 15.01.09 2 3" xfId="11532"/>
    <cellStyle name="_pgvcl-costal_pgvcl_JND-5_Weekly Urban PBR CO - 9-1-09 to 15.01.09 2 4" xfId="11533"/>
    <cellStyle name="_pgvcl-costal_PGVCL-_JND-5_Weekly Urban PBR CO - 9-1-09 to 15.01.09 2 4" xfId="11534"/>
    <cellStyle name="_pgvcl-costal_pgvcl_JND-5_Weekly Urban PBR CO - 9-1-09 to 15.01.09 2 5" xfId="11535"/>
    <cellStyle name="_pgvcl-costal_PGVCL-_JND-5_Weekly Urban PBR CO - 9-1-09 to 15.01.09 2 5" xfId="11536"/>
    <cellStyle name="_pgvcl-costal_pgvcl_JND-5_Weekly Urban PBR CO - 9-1-09 to 15.01.09 2 6" xfId="11537"/>
    <cellStyle name="_pgvcl-costal_PGVCL-_JND-5_Weekly Urban PBR CO - 9-1-09 to 15.01.09 2 6" xfId="11538"/>
    <cellStyle name="_pgvcl-costal_pgvcl_JND-5_Weekly Urban PBR CO - 9-1-09 to 15.01.09 2 7" xfId="11539"/>
    <cellStyle name="_pgvcl-costal_PGVCL-_JND-5_Weekly Urban PBR CO - 9-1-09 to 15.01.09 2 7" xfId="11540"/>
    <cellStyle name="_pgvcl-costal_pgvcl_JND-5_Weekly Urban PBR CO - 9-1-09 to 15.01.09 2 8" xfId="11541"/>
    <cellStyle name="_pgvcl-costal_PGVCL-_JND-5_Weekly Urban PBR CO - 9-1-09 to 15.01.09 2 8" xfId="11542"/>
    <cellStyle name="_pgvcl-costal_pgvcl_JND-5_Weekly Urban PBR CO - 9-1-09 to 15.01.09 2 9" xfId="11543"/>
    <cellStyle name="_pgvcl-costal_PGVCL-_JND-5_Weekly Urban PBR CO - 9-1-09 to 15.01.09 2 9" xfId="11544"/>
    <cellStyle name="_pgvcl-costal_pgvcl_JND-5_Weekly Urban PBR CO - 9-1-09 to 15.01.09 3" xfId="11545"/>
    <cellStyle name="_pgvcl-costal_PGVCL-_JND-5_Weekly Urban PBR CO - 9-1-09 to 15.01.09 3" xfId="11546"/>
    <cellStyle name="_pgvcl-costal_pgvcl_JND-5_Weekly Urban PBR CO - 9-1-09 to 15.01.09 3 10" xfId="11547"/>
    <cellStyle name="_pgvcl-costal_PGVCL-_JND-5_Weekly Urban PBR CO - 9-1-09 to 15.01.09 3 10" xfId="11548"/>
    <cellStyle name="_pgvcl-costal_pgvcl_JND-5_Weekly Urban PBR CO - 9-1-09 to 15.01.09 3 2" xfId="11549"/>
    <cellStyle name="_pgvcl-costal_PGVCL-_JND-5_Weekly Urban PBR CO - 9-1-09 to 15.01.09 3 2" xfId="11550"/>
    <cellStyle name="_pgvcl-costal_pgvcl_JND-5_Weekly Urban PBR CO - 9-1-09 to 15.01.09 3 3" xfId="11551"/>
    <cellStyle name="_pgvcl-costal_PGVCL-_JND-5_Weekly Urban PBR CO - 9-1-09 to 15.01.09 3 3" xfId="11552"/>
    <cellStyle name="_pgvcl-costal_pgvcl_JND-5_Weekly Urban PBR CO - 9-1-09 to 15.01.09 3 4" xfId="11553"/>
    <cellStyle name="_pgvcl-costal_PGVCL-_JND-5_Weekly Urban PBR CO - 9-1-09 to 15.01.09 3 4" xfId="11554"/>
    <cellStyle name="_pgvcl-costal_pgvcl_JND-5_Weekly Urban PBR CO - 9-1-09 to 15.01.09 3 5" xfId="11555"/>
    <cellStyle name="_pgvcl-costal_PGVCL-_JND-5_Weekly Urban PBR CO - 9-1-09 to 15.01.09 3 5" xfId="11556"/>
    <cellStyle name="_pgvcl-costal_pgvcl_JND-5_Weekly Urban PBR CO - 9-1-09 to 15.01.09 3 6" xfId="11557"/>
    <cellStyle name="_pgvcl-costal_PGVCL-_JND-5_Weekly Urban PBR CO - 9-1-09 to 15.01.09 3 6" xfId="11558"/>
    <cellStyle name="_pgvcl-costal_pgvcl_JND-5_Weekly Urban PBR CO - 9-1-09 to 15.01.09 3 7" xfId="11559"/>
    <cellStyle name="_pgvcl-costal_PGVCL-_JND-5_Weekly Urban PBR CO - 9-1-09 to 15.01.09 3 7" xfId="11560"/>
    <cellStyle name="_pgvcl-costal_pgvcl_JND-5_Weekly Urban PBR CO - 9-1-09 to 15.01.09 3 8" xfId="11561"/>
    <cellStyle name="_pgvcl-costal_PGVCL-_JND-5_Weekly Urban PBR CO - 9-1-09 to 15.01.09 3 8" xfId="11562"/>
    <cellStyle name="_pgvcl-costal_pgvcl_JND-5_Weekly Urban PBR CO - 9-1-09 to 15.01.09 3 9" xfId="11563"/>
    <cellStyle name="_pgvcl-costal_PGVCL-_JND-5_Weekly Urban PBR CO - 9-1-09 to 15.01.09 3 9" xfId="11564"/>
    <cellStyle name="_pgvcl-costal_pgvcl_JND-5_Weekly Urban PBR CO - 9-1-09 to 15.01.09 4" xfId="11565"/>
    <cellStyle name="_pgvcl-costal_PGVCL-_JND-5_Weekly Urban PBR CO - 9-1-09 to 15.01.09 4" xfId="11566"/>
    <cellStyle name="_pgvcl-costal_pgvcl_JND-5_Weekly Urban PBR CO - 9-1-09 to 15.01.09 4 10" xfId="11567"/>
    <cellStyle name="_pgvcl-costal_PGVCL-_JND-5_Weekly Urban PBR CO - 9-1-09 to 15.01.09 4 10" xfId="11568"/>
    <cellStyle name="_pgvcl-costal_pgvcl_JND-5_Weekly Urban PBR CO - 9-1-09 to 15.01.09 4 2" xfId="11569"/>
    <cellStyle name="_pgvcl-costal_PGVCL-_JND-5_Weekly Urban PBR CO - 9-1-09 to 15.01.09 4 2" xfId="11570"/>
    <cellStyle name="_pgvcl-costal_pgvcl_JND-5_Weekly Urban PBR CO - 9-1-09 to 15.01.09 4 3" xfId="11571"/>
    <cellStyle name="_pgvcl-costal_PGVCL-_JND-5_Weekly Urban PBR CO - 9-1-09 to 15.01.09 4 3" xfId="11572"/>
    <cellStyle name="_pgvcl-costal_pgvcl_JND-5_Weekly Urban PBR CO - 9-1-09 to 15.01.09 4 4" xfId="11573"/>
    <cellStyle name="_pgvcl-costal_PGVCL-_JND-5_Weekly Urban PBR CO - 9-1-09 to 15.01.09 4 4" xfId="11574"/>
    <cellStyle name="_pgvcl-costal_pgvcl_JND-5_Weekly Urban PBR CO - 9-1-09 to 15.01.09 4 5" xfId="11575"/>
    <cellStyle name="_pgvcl-costal_PGVCL-_JND-5_Weekly Urban PBR CO - 9-1-09 to 15.01.09 4 5" xfId="11576"/>
    <cellStyle name="_pgvcl-costal_pgvcl_JND-5_Weekly Urban PBR CO - 9-1-09 to 15.01.09 4 6" xfId="11577"/>
    <cellStyle name="_pgvcl-costal_PGVCL-_JND-5_Weekly Urban PBR CO - 9-1-09 to 15.01.09 4 6" xfId="11578"/>
    <cellStyle name="_pgvcl-costal_pgvcl_JND-5_Weekly Urban PBR CO - 9-1-09 to 15.01.09 4 7" xfId="11579"/>
    <cellStyle name="_pgvcl-costal_PGVCL-_JND-5_Weekly Urban PBR CO - 9-1-09 to 15.01.09 4 7" xfId="11580"/>
    <cellStyle name="_pgvcl-costal_pgvcl_JND-5_Weekly Urban PBR CO - 9-1-09 to 15.01.09 4 8" xfId="11581"/>
    <cellStyle name="_pgvcl-costal_PGVCL-_JND-5_Weekly Urban PBR CO - 9-1-09 to 15.01.09 4 8" xfId="11582"/>
    <cellStyle name="_pgvcl-costal_pgvcl_JND-5_Weekly Urban PBR CO - 9-1-09 to 15.01.09 4 9" xfId="11583"/>
    <cellStyle name="_pgvcl-costal_PGVCL-_JND-5_Weekly Urban PBR CO - 9-1-09 to 15.01.09 4 9" xfId="11584"/>
    <cellStyle name="_pgvcl-costal_pgvcl_JND-5_Weekly Urban PBR CO - 9-1-09 to 15.01.09 5" xfId="11585"/>
    <cellStyle name="_pgvcl-costal_PGVCL-_JND-5_Weekly Urban PBR CO - 9-1-09 to 15.01.09 5" xfId="11586"/>
    <cellStyle name="_pgvcl-costal_pgvcl_JND-5_Weekly Urban PBR CO - 9-1-09 to 15.01.09 5 10" xfId="11587"/>
    <cellStyle name="_pgvcl-costal_PGVCL-_JND-5_Weekly Urban PBR CO - 9-1-09 to 15.01.09 5 10" xfId="11588"/>
    <cellStyle name="_pgvcl-costal_pgvcl_JND-5_Weekly Urban PBR CO - 9-1-09 to 15.01.09 5 2" xfId="11589"/>
    <cellStyle name="_pgvcl-costal_PGVCL-_JND-5_Weekly Urban PBR CO - 9-1-09 to 15.01.09 5 2" xfId="11590"/>
    <cellStyle name="_pgvcl-costal_pgvcl_JND-5_Weekly Urban PBR CO - 9-1-09 to 15.01.09 5 3" xfId="11591"/>
    <cellStyle name="_pgvcl-costal_PGVCL-_JND-5_Weekly Urban PBR CO - 9-1-09 to 15.01.09 5 3" xfId="11592"/>
    <cellStyle name="_pgvcl-costal_pgvcl_JND-5_Weekly Urban PBR CO - 9-1-09 to 15.01.09 5 4" xfId="11593"/>
    <cellStyle name="_pgvcl-costal_PGVCL-_JND-5_Weekly Urban PBR CO - 9-1-09 to 15.01.09 5 4" xfId="11594"/>
    <cellStyle name="_pgvcl-costal_pgvcl_JND-5_Weekly Urban PBR CO - 9-1-09 to 15.01.09 5 5" xfId="11595"/>
    <cellStyle name="_pgvcl-costal_PGVCL-_JND-5_Weekly Urban PBR CO - 9-1-09 to 15.01.09 5 5" xfId="11596"/>
    <cellStyle name="_pgvcl-costal_pgvcl_JND-5_Weekly Urban PBR CO - 9-1-09 to 15.01.09 5 6" xfId="11597"/>
    <cellStyle name="_pgvcl-costal_PGVCL-_JND-5_Weekly Urban PBR CO - 9-1-09 to 15.01.09 5 6" xfId="11598"/>
    <cellStyle name="_pgvcl-costal_pgvcl_JND-5_Weekly Urban PBR CO - 9-1-09 to 15.01.09 5 7" xfId="11599"/>
    <cellStyle name="_pgvcl-costal_PGVCL-_JND-5_Weekly Urban PBR CO - 9-1-09 to 15.01.09 5 7" xfId="11600"/>
    <cellStyle name="_pgvcl-costal_pgvcl_JND-5_Weekly Urban PBR CO - 9-1-09 to 15.01.09 5 8" xfId="11601"/>
    <cellStyle name="_pgvcl-costal_PGVCL-_JND-5_Weekly Urban PBR CO - 9-1-09 to 15.01.09 5 8" xfId="11602"/>
    <cellStyle name="_pgvcl-costal_pgvcl_JND-5_Weekly Urban PBR CO - 9-1-09 to 15.01.09 5 9" xfId="11603"/>
    <cellStyle name="_pgvcl-costal_PGVCL-_JND-5_Weekly Urban PBR CO - 9-1-09 to 15.01.09 5 9" xfId="11604"/>
    <cellStyle name="_pgvcl-costal_pgvcl_JND-5_Weekly Urban PBR CO - 9-1-09 to 15.01.09 6" xfId="11605"/>
    <cellStyle name="_pgvcl-costal_PGVCL-_JND-5_Weekly Urban PBR CO - 9-1-09 to 15.01.09 6" xfId="11606"/>
    <cellStyle name="_pgvcl-costal_pgvcl_JND-5_Weekly Urban PBR CO - 9-1-09 to 15.01.09 6 10" xfId="11607"/>
    <cellStyle name="_pgvcl-costal_PGVCL-_JND-5_Weekly Urban PBR CO - 9-1-09 to 15.01.09 6 10" xfId="11608"/>
    <cellStyle name="_pgvcl-costal_pgvcl_JND-5_Weekly Urban PBR CO - 9-1-09 to 15.01.09 6 2" xfId="11609"/>
    <cellStyle name="_pgvcl-costal_PGVCL-_JND-5_Weekly Urban PBR CO - 9-1-09 to 15.01.09 6 2" xfId="11610"/>
    <cellStyle name="_pgvcl-costal_pgvcl_JND-5_Weekly Urban PBR CO - 9-1-09 to 15.01.09 6 3" xfId="11611"/>
    <cellStyle name="_pgvcl-costal_PGVCL-_JND-5_Weekly Urban PBR CO - 9-1-09 to 15.01.09 6 3" xfId="11612"/>
    <cellStyle name="_pgvcl-costal_pgvcl_JND-5_Weekly Urban PBR CO - 9-1-09 to 15.01.09 6 4" xfId="11613"/>
    <cellStyle name="_pgvcl-costal_PGVCL-_JND-5_Weekly Urban PBR CO - 9-1-09 to 15.01.09 6 4" xfId="11614"/>
    <cellStyle name="_pgvcl-costal_pgvcl_JND-5_Weekly Urban PBR CO - 9-1-09 to 15.01.09 6 5" xfId="11615"/>
    <cellStyle name="_pgvcl-costal_PGVCL-_JND-5_Weekly Urban PBR CO - 9-1-09 to 15.01.09 6 5" xfId="11616"/>
    <cellStyle name="_pgvcl-costal_pgvcl_JND-5_Weekly Urban PBR CO - 9-1-09 to 15.01.09 6 6" xfId="11617"/>
    <cellStyle name="_pgvcl-costal_PGVCL-_JND-5_Weekly Urban PBR CO - 9-1-09 to 15.01.09 6 6" xfId="11618"/>
    <cellStyle name="_pgvcl-costal_pgvcl_JND-5_Weekly Urban PBR CO - 9-1-09 to 15.01.09 6 7" xfId="11619"/>
    <cellStyle name="_pgvcl-costal_PGVCL-_JND-5_Weekly Urban PBR CO - 9-1-09 to 15.01.09 6 7" xfId="11620"/>
    <cellStyle name="_pgvcl-costal_pgvcl_JND-5_Weekly Urban PBR CO - 9-1-09 to 15.01.09 6 8" xfId="11621"/>
    <cellStyle name="_pgvcl-costal_PGVCL-_JND-5_Weekly Urban PBR CO - 9-1-09 to 15.01.09 6 8" xfId="11622"/>
    <cellStyle name="_pgvcl-costal_pgvcl_JND-5_Weekly Urban PBR CO - 9-1-09 to 15.01.09 6 9" xfId="11623"/>
    <cellStyle name="_pgvcl-costal_PGVCL-_JND-5_Weekly Urban PBR CO - 9-1-09 to 15.01.09 6 9" xfId="11624"/>
    <cellStyle name="_pgvcl-costal_pgvcl_JND-5_Weekly Urban PBR CO - 9-1-09 to 15.01.09 7" xfId="11625"/>
    <cellStyle name="_pgvcl-costal_PGVCL-_JND-5_Weekly Urban PBR CO - 9-1-09 to 15.01.09 7" xfId="11626"/>
    <cellStyle name="_pgvcl-costal_pgvcl_JND-5_Weekly Urban PBR CO - 9-1-09 to 15.01.09 7 10" xfId="11627"/>
    <cellStyle name="_pgvcl-costal_PGVCL-_JND-5_Weekly Urban PBR CO - 9-1-09 to 15.01.09 7 10" xfId="11628"/>
    <cellStyle name="_pgvcl-costal_pgvcl_JND-5_Weekly Urban PBR CO - 9-1-09 to 15.01.09 7 2" xfId="11629"/>
    <cellStyle name="_pgvcl-costal_PGVCL-_JND-5_Weekly Urban PBR CO - 9-1-09 to 15.01.09 7 2" xfId="11630"/>
    <cellStyle name="_pgvcl-costal_pgvcl_JND-5_Weekly Urban PBR CO - 9-1-09 to 15.01.09 7 3" xfId="11631"/>
    <cellStyle name="_pgvcl-costal_PGVCL-_JND-5_Weekly Urban PBR CO - 9-1-09 to 15.01.09 7 3" xfId="11632"/>
    <cellStyle name="_pgvcl-costal_pgvcl_JND-5_Weekly Urban PBR CO - 9-1-09 to 15.01.09 7 4" xfId="11633"/>
    <cellStyle name="_pgvcl-costal_PGVCL-_JND-5_Weekly Urban PBR CO - 9-1-09 to 15.01.09 7 4" xfId="11634"/>
    <cellStyle name="_pgvcl-costal_pgvcl_JND-5_Weekly Urban PBR CO - 9-1-09 to 15.01.09 7 5" xfId="11635"/>
    <cellStyle name="_pgvcl-costal_PGVCL-_JND-5_Weekly Urban PBR CO - 9-1-09 to 15.01.09 7 5" xfId="11636"/>
    <cellStyle name="_pgvcl-costal_pgvcl_JND-5_Weekly Urban PBR CO - 9-1-09 to 15.01.09 7 6" xfId="11637"/>
    <cellStyle name="_pgvcl-costal_PGVCL-_JND-5_Weekly Urban PBR CO - 9-1-09 to 15.01.09 7 6" xfId="11638"/>
    <cellStyle name="_pgvcl-costal_pgvcl_JND-5_Weekly Urban PBR CO - 9-1-09 to 15.01.09 7 7" xfId="11639"/>
    <cellStyle name="_pgvcl-costal_PGVCL-_JND-5_Weekly Urban PBR CO - 9-1-09 to 15.01.09 7 7" xfId="11640"/>
    <cellStyle name="_pgvcl-costal_pgvcl_JND-5_Weekly Urban PBR CO - 9-1-09 to 15.01.09 7 8" xfId="11641"/>
    <cellStyle name="_pgvcl-costal_PGVCL-_JND-5_Weekly Urban PBR CO - 9-1-09 to 15.01.09 7 8" xfId="11642"/>
    <cellStyle name="_pgvcl-costal_pgvcl_JND-5_Weekly Urban PBR CO - 9-1-09 to 15.01.09 7 9" xfId="11643"/>
    <cellStyle name="_pgvcl-costal_PGVCL-_JND-5_Weekly Urban PBR CO - 9-1-09 to 15.01.09 7 9" xfId="11644"/>
    <cellStyle name="_pgvcl-costal_pgvcl_JND-5_Weekly Urban PBR CO - 9-1-09 to 15.01.09 8" xfId="11645"/>
    <cellStyle name="_pgvcl-costal_PGVCL-_JND-5_Weekly Urban PBR CO - 9-1-09 to 15.01.09 8" xfId="11646"/>
    <cellStyle name="_pgvcl-costal_pgvcl_JND-5_Weekly Urban PBR CO 01-05-09 to 07-05-09" xfId="11647"/>
    <cellStyle name="_pgvcl-costal_PGVCL-_JND-5_Weekly Urban PBR CO 01-05-09 to 07-05-09" xfId="11648"/>
    <cellStyle name="_pgvcl-costal_pgvcl_JND-5_Weekly Urban PBR CO 01-05-09 to 07-05-09 2" xfId="11649"/>
    <cellStyle name="_pgvcl-costal_PGVCL-_JND-5_Weekly Urban PBR CO 01-05-09 to 07-05-09 2" xfId="11650"/>
    <cellStyle name="_pgvcl-costal_pgvcl_JND-5_Weekly Urban PBR CO 01-05-09 to 07-05-09 2 10" xfId="11651"/>
    <cellStyle name="_pgvcl-costal_PGVCL-_JND-5_Weekly Urban PBR CO 01-05-09 to 07-05-09 2 10" xfId="11652"/>
    <cellStyle name="_pgvcl-costal_pgvcl_JND-5_Weekly Urban PBR CO 01-05-09 to 07-05-09 2 2" xfId="11653"/>
    <cellStyle name="_pgvcl-costal_PGVCL-_JND-5_Weekly Urban PBR CO 01-05-09 to 07-05-09 2 2" xfId="11654"/>
    <cellStyle name="_pgvcl-costal_pgvcl_JND-5_Weekly Urban PBR CO 01-05-09 to 07-05-09 2 3" xfId="11655"/>
    <cellStyle name="_pgvcl-costal_PGVCL-_JND-5_Weekly Urban PBR CO 01-05-09 to 07-05-09 2 3" xfId="11656"/>
    <cellStyle name="_pgvcl-costal_pgvcl_JND-5_Weekly Urban PBR CO 01-05-09 to 07-05-09 2 4" xfId="11657"/>
    <cellStyle name="_pgvcl-costal_PGVCL-_JND-5_Weekly Urban PBR CO 01-05-09 to 07-05-09 2 4" xfId="11658"/>
    <cellStyle name="_pgvcl-costal_pgvcl_JND-5_Weekly Urban PBR CO 01-05-09 to 07-05-09 2 5" xfId="11659"/>
    <cellStyle name="_pgvcl-costal_PGVCL-_JND-5_Weekly Urban PBR CO 01-05-09 to 07-05-09 2 5" xfId="11660"/>
    <cellStyle name="_pgvcl-costal_pgvcl_JND-5_Weekly Urban PBR CO 01-05-09 to 07-05-09 2 6" xfId="11661"/>
    <cellStyle name="_pgvcl-costal_PGVCL-_JND-5_Weekly Urban PBR CO 01-05-09 to 07-05-09 2 6" xfId="11662"/>
    <cellStyle name="_pgvcl-costal_pgvcl_JND-5_Weekly Urban PBR CO 01-05-09 to 07-05-09 2 7" xfId="11663"/>
    <cellStyle name="_pgvcl-costal_PGVCL-_JND-5_Weekly Urban PBR CO 01-05-09 to 07-05-09 2 7" xfId="11664"/>
    <cellStyle name="_pgvcl-costal_pgvcl_JND-5_Weekly Urban PBR CO 01-05-09 to 07-05-09 2 8" xfId="11665"/>
    <cellStyle name="_pgvcl-costal_PGVCL-_JND-5_Weekly Urban PBR CO 01-05-09 to 07-05-09 2 8" xfId="11666"/>
    <cellStyle name="_pgvcl-costal_pgvcl_JND-5_Weekly Urban PBR CO 01-05-09 to 07-05-09 2 9" xfId="11667"/>
    <cellStyle name="_pgvcl-costal_PGVCL-_JND-5_Weekly Urban PBR CO 01-05-09 to 07-05-09 2 9" xfId="11668"/>
    <cellStyle name="_pgvcl-costal_pgvcl_JND-5_Weekly Urban PBR CO 01-05-09 to 07-05-09 3" xfId="11669"/>
    <cellStyle name="_pgvcl-costal_PGVCL-_JND-5_Weekly Urban PBR CO 01-05-09 to 07-05-09 3" xfId="11670"/>
    <cellStyle name="_pgvcl-costal_pgvcl_JND-5_Weekly Urban PBR CO 01-05-09 to 07-05-09 3 10" xfId="11671"/>
    <cellStyle name="_pgvcl-costal_PGVCL-_JND-5_Weekly Urban PBR CO 01-05-09 to 07-05-09 3 10" xfId="11672"/>
    <cellStyle name="_pgvcl-costal_pgvcl_JND-5_Weekly Urban PBR CO 01-05-09 to 07-05-09 3 2" xfId="11673"/>
    <cellStyle name="_pgvcl-costal_PGVCL-_JND-5_Weekly Urban PBR CO 01-05-09 to 07-05-09 3 2" xfId="11674"/>
    <cellStyle name="_pgvcl-costal_pgvcl_JND-5_Weekly Urban PBR CO 01-05-09 to 07-05-09 3 3" xfId="11675"/>
    <cellStyle name="_pgvcl-costal_PGVCL-_JND-5_Weekly Urban PBR CO 01-05-09 to 07-05-09 3 3" xfId="11676"/>
    <cellStyle name="_pgvcl-costal_pgvcl_JND-5_Weekly Urban PBR CO 01-05-09 to 07-05-09 3 4" xfId="11677"/>
    <cellStyle name="_pgvcl-costal_PGVCL-_JND-5_Weekly Urban PBR CO 01-05-09 to 07-05-09 3 4" xfId="11678"/>
    <cellStyle name="_pgvcl-costal_pgvcl_JND-5_Weekly Urban PBR CO 01-05-09 to 07-05-09 3 5" xfId="11679"/>
    <cellStyle name="_pgvcl-costal_PGVCL-_JND-5_Weekly Urban PBR CO 01-05-09 to 07-05-09 3 5" xfId="11680"/>
    <cellStyle name="_pgvcl-costal_pgvcl_JND-5_Weekly Urban PBR CO 01-05-09 to 07-05-09 3 6" xfId="11681"/>
    <cellStyle name="_pgvcl-costal_PGVCL-_JND-5_Weekly Urban PBR CO 01-05-09 to 07-05-09 3 6" xfId="11682"/>
    <cellStyle name="_pgvcl-costal_pgvcl_JND-5_Weekly Urban PBR CO 01-05-09 to 07-05-09 3 7" xfId="11683"/>
    <cellStyle name="_pgvcl-costal_PGVCL-_JND-5_Weekly Urban PBR CO 01-05-09 to 07-05-09 3 7" xfId="11684"/>
    <cellStyle name="_pgvcl-costal_pgvcl_JND-5_Weekly Urban PBR CO 01-05-09 to 07-05-09 3 8" xfId="11685"/>
    <cellStyle name="_pgvcl-costal_PGVCL-_JND-5_Weekly Urban PBR CO 01-05-09 to 07-05-09 3 8" xfId="11686"/>
    <cellStyle name="_pgvcl-costal_pgvcl_JND-5_Weekly Urban PBR CO 01-05-09 to 07-05-09 3 9" xfId="11687"/>
    <cellStyle name="_pgvcl-costal_PGVCL-_JND-5_Weekly Urban PBR CO 01-05-09 to 07-05-09 3 9" xfId="11688"/>
    <cellStyle name="_pgvcl-costal_pgvcl_JND-5_Weekly Urban PBR CO 01-05-09 to 07-05-09 4" xfId="11689"/>
    <cellStyle name="_pgvcl-costal_PGVCL-_JND-5_Weekly Urban PBR CO 01-05-09 to 07-05-09 4" xfId="11690"/>
    <cellStyle name="_pgvcl-costal_pgvcl_JND-5_Weekly Urban PBR CO 01-05-09 to 07-05-09 4 10" xfId="11691"/>
    <cellStyle name="_pgvcl-costal_PGVCL-_JND-5_Weekly Urban PBR CO 01-05-09 to 07-05-09 4 10" xfId="11692"/>
    <cellStyle name="_pgvcl-costal_pgvcl_JND-5_Weekly Urban PBR CO 01-05-09 to 07-05-09 4 2" xfId="11693"/>
    <cellStyle name="_pgvcl-costal_PGVCL-_JND-5_Weekly Urban PBR CO 01-05-09 to 07-05-09 4 2" xfId="11694"/>
    <cellStyle name="_pgvcl-costal_pgvcl_JND-5_Weekly Urban PBR CO 01-05-09 to 07-05-09 4 3" xfId="11695"/>
    <cellStyle name="_pgvcl-costal_PGVCL-_JND-5_Weekly Urban PBR CO 01-05-09 to 07-05-09 4 3" xfId="11696"/>
    <cellStyle name="_pgvcl-costal_pgvcl_JND-5_Weekly Urban PBR CO 01-05-09 to 07-05-09 4 4" xfId="11697"/>
    <cellStyle name="_pgvcl-costal_PGVCL-_JND-5_Weekly Urban PBR CO 01-05-09 to 07-05-09 4 4" xfId="11698"/>
    <cellStyle name="_pgvcl-costal_pgvcl_JND-5_Weekly Urban PBR CO 01-05-09 to 07-05-09 4 5" xfId="11699"/>
    <cellStyle name="_pgvcl-costal_PGVCL-_JND-5_Weekly Urban PBR CO 01-05-09 to 07-05-09 4 5" xfId="11700"/>
    <cellStyle name="_pgvcl-costal_pgvcl_JND-5_Weekly Urban PBR CO 01-05-09 to 07-05-09 4 6" xfId="11701"/>
    <cellStyle name="_pgvcl-costal_PGVCL-_JND-5_Weekly Urban PBR CO 01-05-09 to 07-05-09 4 6" xfId="11702"/>
    <cellStyle name="_pgvcl-costal_pgvcl_JND-5_Weekly Urban PBR CO 01-05-09 to 07-05-09 4 7" xfId="11703"/>
    <cellStyle name="_pgvcl-costal_PGVCL-_JND-5_Weekly Urban PBR CO 01-05-09 to 07-05-09 4 7" xfId="11704"/>
    <cellStyle name="_pgvcl-costal_pgvcl_JND-5_Weekly Urban PBR CO 01-05-09 to 07-05-09 4 8" xfId="11705"/>
    <cellStyle name="_pgvcl-costal_PGVCL-_JND-5_Weekly Urban PBR CO 01-05-09 to 07-05-09 4 8" xfId="11706"/>
    <cellStyle name="_pgvcl-costal_pgvcl_JND-5_Weekly Urban PBR CO 01-05-09 to 07-05-09 4 9" xfId="11707"/>
    <cellStyle name="_pgvcl-costal_PGVCL-_JND-5_Weekly Urban PBR CO 01-05-09 to 07-05-09 4 9" xfId="11708"/>
    <cellStyle name="_pgvcl-costal_pgvcl_JND-5_Weekly Urban PBR CO 01-05-09 to 07-05-09 5" xfId="11709"/>
    <cellStyle name="_pgvcl-costal_PGVCL-_JND-5_Weekly Urban PBR CO 01-05-09 to 07-05-09 5" xfId="11710"/>
    <cellStyle name="_pgvcl-costal_pgvcl_JND-5_Weekly Urban PBR CO 01-05-09 to 07-05-09 5 10" xfId="11711"/>
    <cellStyle name="_pgvcl-costal_PGVCL-_JND-5_Weekly Urban PBR CO 01-05-09 to 07-05-09 5 10" xfId="11712"/>
    <cellStyle name="_pgvcl-costal_pgvcl_JND-5_Weekly Urban PBR CO 01-05-09 to 07-05-09 5 2" xfId="11713"/>
    <cellStyle name="_pgvcl-costal_PGVCL-_JND-5_Weekly Urban PBR CO 01-05-09 to 07-05-09 5 2" xfId="11714"/>
    <cellStyle name="_pgvcl-costal_pgvcl_JND-5_Weekly Urban PBR CO 01-05-09 to 07-05-09 5 3" xfId="11715"/>
    <cellStyle name="_pgvcl-costal_PGVCL-_JND-5_Weekly Urban PBR CO 01-05-09 to 07-05-09 5 3" xfId="11716"/>
    <cellStyle name="_pgvcl-costal_pgvcl_JND-5_Weekly Urban PBR CO 01-05-09 to 07-05-09 5 4" xfId="11717"/>
    <cellStyle name="_pgvcl-costal_PGVCL-_JND-5_Weekly Urban PBR CO 01-05-09 to 07-05-09 5 4" xfId="11718"/>
    <cellStyle name="_pgvcl-costal_pgvcl_JND-5_Weekly Urban PBR CO 01-05-09 to 07-05-09 5 5" xfId="11719"/>
    <cellStyle name="_pgvcl-costal_PGVCL-_JND-5_Weekly Urban PBR CO 01-05-09 to 07-05-09 5 5" xfId="11720"/>
    <cellStyle name="_pgvcl-costal_pgvcl_JND-5_Weekly Urban PBR CO 01-05-09 to 07-05-09 5 6" xfId="11721"/>
    <cellStyle name="_pgvcl-costal_PGVCL-_JND-5_Weekly Urban PBR CO 01-05-09 to 07-05-09 5 6" xfId="11722"/>
    <cellStyle name="_pgvcl-costal_pgvcl_JND-5_Weekly Urban PBR CO 01-05-09 to 07-05-09 5 7" xfId="11723"/>
    <cellStyle name="_pgvcl-costal_PGVCL-_JND-5_Weekly Urban PBR CO 01-05-09 to 07-05-09 5 7" xfId="11724"/>
    <cellStyle name="_pgvcl-costal_pgvcl_JND-5_Weekly Urban PBR CO 01-05-09 to 07-05-09 5 8" xfId="11725"/>
    <cellStyle name="_pgvcl-costal_PGVCL-_JND-5_Weekly Urban PBR CO 01-05-09 to 07-05-09 5 8" xfId="11726"/>
    <cellStyle name="_pgvcl-costal_pgvcl_JND-5_Weekly Urban PBR CO 01-05-09 to 07-05-09 5 9" xfId="11727"/>
    <cellStyle name="_pgvcl-costal_PGVCL-_JND-5_Weekly Urban PBR CO 01-05-09 to 07-05-09 5 9" xfId="11728"/>
    <cellStyle name="_pgvcl-costal_pgvcl_JND-5_Weekly Urban PBR CO 01-05-09 to 07-05-09 6" xfId="11729"/>
    <cellStyle name="_pgvcl-costal_PGVCL-_JND-5_Weekly Urban PBR CO 01-05-09 to 07-05-09 6" xfId="11730"/>
    <cellStyle name="_pgvcl-costal_pgvcl_JND-5_Weekly Urban PBR CO 01-05-09 to 07-05-09 6 10" xfId="11731"/>
    <cellStyle name="_pgvcl-costal_PGVCL-_JND-5_Weekly Urban PBR CO 01-05-09 to 07-05-09 6 10" xfId="11732"/>
    <cellStyle name="_pgvcl-costal_pgvcl_JND-5_Weekly Urban PBR CO 01-05-09 to 07-05-09 6 2" xfId="11733"/>
    <cellStyle name="_pgvcl-costal_PGVCL-_JND-5_Weekly Urban PBR CO 01-05-09 to 07-05-09 6 2" xfId="11734"/>
    <cellStyle name="_pgvcl-costal_pgvcl_JND-5_Weekly Urban PBR CO 01-05-09 to 07-05-09 6 3" xfId="11735"/>
    <cellStyle name="_pgvcl-costal_PGVCL-_JND-5_Weekly Urban PBR CO 01-05-09 to 07-05-09 6 3" xfId="11736"/>
    <cellStyle name="_pgvcl-costal_pgvcl_JND-5_Weekly Urban PBR CO 01-05-09 to 07-05-09 6 4" xfId="11737"/>
    <cellStyle name="_pgvcl-costal_PGVCL-_JND-5_Weekly Urban PBR CO 01-05-09 to 07-05-09 6 4" xfId="11738"/>
    <cellStyle name="_pgvcl-costal_pgvcl_JND-5_Weekly Urban PBR CO 01-05-09 to 07-05-09 6 5" xfId="11739"/>
    <cellStyle name="_pgvcl-costal_PGVCL-_JND-5_Weekly Urban PBR CO 01-05-09 to 07-05-09 6 5" xfId="11740"/>
    <cellStyle name="_pgvcl-costal_pgvcl_JND-5_Weekly Urban PBR CO 01-05-09 to 07-05-09 6 6" xfId="11741"/>
    <cellStyle name="_pgvcl-costal_PGVCL-_JND-5_Weekly Urban PBR CO 01-05-09 to 07-05-09 6 6" xfId="11742"/>
    <cellStyle name="_pgvcl-costal_pgvcl_JND-5_Weekly Urban PBR CO 01-05-09 to 07-05-09 6 7" xfId="11743"/>
    <cellStyle name="_pgvcl-costal_PGVCL-_JND-5_Weekly Urban PBR CO 01-05-09 to 07-05-09 6 7" xfId="11744"/>
    <cellStyle name="_pgvcl-costal_pgvcl_JND-5_Weekly Urban PBR CO 01-05-09 to 07-05-09 6 8" xfId="11745"/>
    <cellStyle name="_pgvcl-costal_PGVCL-_JND-5_Weekly Urban PBR CO 01-05-09 to 07-05-09 6 8" xfId="11746"/>
    <cellStyle name="_pgvcl-costal_pgvcl_JND-5_Weekly Urban PBR CO 01-05-09 to 07-05-09 6 9" xfId="11747"/>
    <cellStyle name="_pgvcl-costal_PGVCL-_JND-5_Weekly Urban PBR CO 01-05-09 to 07-05-09 6 9" xfId="11748"/>
    <cellStyle name="_pgvcl-costal_pgvcl_JND-5_Weekly Urban PBR CO 01-05-09 to 07-05-09 7" xfId="11749"/>
    <cellStyle name="_pgvcl-costal_PGVCL-_JND-5_Weekly Urban PBR CO 01-05-09 to 07-05-09 7" xfId="11750"/>
    <cellStyle name="_pgvcl-costal_pgvcl_JND-5_Weekly Urban PBR CO 01-05-09 to 07-05-09 7 10" xfId="11751"/>
    <cellStyle name="_pgvcl-costal_PGVCL-_JND-5_Weekly Urban PBR CO 01-05-09 to 07-05-09 7 10" xfId="11752"/>
    <cellStyle name="_pgvcl-costal_pgvcl_JND-5_Weekly Urban PBR CO 01-05-09 to 07-05-09 7 2" xfId="11753"/>
    <cellStyle name="_pgvcl-costal_PGVCL-_JND-5_Weekly Urban PBR CO 01-05-09 to 07-05-09 7 2" xfId="11754"/>
    <cellStyle name="_pgvcl-costal_pgvcl_JND-5_Weekly Urban PBR CO 01-05-09 to 07-05-09 7 3" xfId="11755"/>
    <cellStyle name="_pgvcl-costal_PGVCL-_JND-5_Weekly Urban PBR CO 01-05-09 to 07-05-09 7 3" xfId="11756"/>
    <cellStyle name="_pgvcl-costal_pgvcl_JND-5_Weekly Urban PBR CO 01-05-09 to 07-05-09 7 4" xfId="11757"/>
    <cellStyle name="_pgvcl-costal_PGVCL-_JND-5_Weekly Urban PBR CO 01-05-09 to 07-05-09 7 4" xfId="11758"/>
    <cellStyle name="_pgvcl-costal_pgvcl_JND-5_Weekly Urban PBR CO 01-05-09 to 07-05-09 7 5" xfId="11759"/>
    <cellStyle name="_pgvcl-costal_PGVCL-_JND-5_Weekly Urban PBR CO 01-05-09 to 07-05-09 7 5" xfId="11760"/>
    <cellStyle name="_pgvcl-costal_pgvcl_JND-5_Weekly Urban PBR CO 01-05-09 to 07-05-09 7 6" xfId="11761"/>
    <cellStyle name="_pgvcl-costal_PGVCL-_JND-5_Weekly Urban PBR CO 01-05-09 to 07-05-09 7 6" xfId="11762"/>
    <cellStyle name="_pgvcl-costal_pgvcl_JND-5_Weekly Urban PBR CO 01-05-09 to 07-05-09 7 7" xfId="11763"/>
    <cellStyle name="_pgvcl-costal_PGVCL-_JND-5_Weekly Urban PBR CO 01-05-09 to 07-05-09 7 7" xfId="11764"/>
    <cellStyle name="_pgvcl-costal_pgvcl_JND-5_Weekly Urban PBR CO 01-05-09 to 07-05-09 7 8" xfId="11765"/>
    <cellStyle name="_pgvcl-costal_PGVCL-_JND-5_Weekly Urban PBR CO 01-05-09 to 07-05-09 7 8" xfId="11766"/>
    <cellStyle name="_pgvcl-costal_pgvcl_JND-5_Weekly Urban PBR CO 01-05-09 to 07-05-09 7 9" xfId="11767"/>
    <cellStyle name="_pgvcl-costal_PGVCL-_JND-5_Weekly Urban PBR CO 01-05-09 to 07-05-09 7 9" xfId="11768"/>
    <cellStyle name="_pgvcl-costal_pgvcl_JND-5_Weekly Urban PBR CO 01-05-09 to 07-05-09 8" xfId="11769"/>
    <cellStyle name="_pgvcl-costal_PGVCL-_JND-5_Weekly Urban PBR CO 01-05-09 to 07-05-09 8" xfId="11770"/>
    <cellStyle name="_pgvcl-costal_pgvcl_JND-5_Weekly Urban PBR CO 10-04-09 to 16-04-09" xfId="11771"/>
    <cellStyle name="_pgvcl-costal_PGVCL-_JND-5_Weekly Urban PBR CO 10-04-09 to 16-04-09" xfId="11772"/>
    <cellStyle name="_pgvcl-costal_pgvcl_JND-5_Weekly Urban PBR CO 10-04-09 to 16-04-09 2" xfId="11773"/>
    <cellStyle name="_pgvcl-costal_PGVCL-_JND-5_Weekly Urban PBR CO 10-04-09 to 16-04-09 2" xfId="11774"/>
    <cellStyle name="_pgvcl-costal_pgvcl_JND-5_Weekly Urban PBR CO 10-04-09 to 16-04-09 2 10" xfId="11775"/>
    <cellStyle name="_pgvcl-costal_PGVCL-_JND-5_Weekly Urban PBR CO 10-04-09 to 16-04-09 2 10" xfId="11776"/>
    <cellStyle name="_pgvcl-costal_pgvcl_JND-5_Weekly Urban PBR CO 10-04-09 to 16-04-09 2 2" xfId="11777"/>
    <cellStyle name="_pgvcl-costal_PGVCL-_JND-5_Weekly Urban PBR CO 10-04-09 to 16-04-09 2 2" xfId="11778"/>
    <cellStyle name="_pgvcl-costal_pgvcl_JND-5_Weekly Urban PBR CO 10-04-09 to 16-04-09 2 3" xfId="11779"/>
    <cellStyle name="_pgvcl-costal_PGVCL-_JND-5_Weekly Urban PBR CO 10-04-09 to 16-04-09 2 3" xfId="11780"/>
    <cellStyle name="_pgvcl-costal_pgvcl_JND-5_Weekly Urban PBR CO 10-04-09 to 16-04-09 2 4" xfId="11781"/>
    <cellStyle name="_pgvcl-costal_PGVCL-_JND-5_Weekly Urban PBR CO 10-04-09 to 16-04-09 2 4" xfId="11782"/>
    <cellStyle name="_pgvcl-costal_pgvcl_JND-5_Weekly Urban PBR CO 10-04-09 to 16-04-09 2 5" xfId="11783"/>
    <cellStyle name="_pgvcl-costal_PGVCL-_JND-5_Weekly Urban PBR CO 10-04-09 to 16-04-09 2 5" xfId="11784"/>
    <cellStyle name="_pgvcl-costal_pgvcl_JND-5_Weekly Urban PBR CO 10-04-09 to 16-04-09 2 6" xfId="11785"/>
    <cellStyle name="_pgvcl-costal_PGVCL-_JND-5_Weekly Urban PBR CO 10-04-09 to 16-04-09 2 6" xfId="11786"/>
    <cellStyle name="_pgvcl-costal_pgvcl_JND-5_Weekly Urban PBR CO 10-04-09 to 16-04-09 2 7" xfId="11787"/>
    <cellStyle name="_pgvcl-costal_PGVCL-_JND-5_Weekly Urban PBR CO 10-04-09 to 16-04-09 2 7" xfId="11788"/>
    <cellStyle name="_pgvcl-costal_pgvcl_JND-5_Weekly Urban PBR CO 10-04-09 to 16-04-09 2 8" xfId="11789"/>
    <cellStyle name="_pgvcl-costal_PGVCL-_JND-5_Weekly Urban PBR CO 10-04-09 to 16-04-09 2 8" xfId="11790"/>
    <cellStyle name="_pgvcl-costal_pgvcl_JND-5_Weekly Urban PBR CO 10-04-09 to 16-04-09 2 9" xfId="11791"/>
    <cellStyle name="_pgvcl-costal_PGVCL-_JND-5_Weekly Urban PBR CO 10-04-09 to 16-04-09 2 9" xfId="11792"/>
    <cellStyle name="_pgvcl-costal_pgvcl_JND-5_Weekly Urban PBR CO 10-04-09 to 16-04-09 3" xfId="11793"/>
    <cellStyle name="_pgvcl-costal_PGVCL-_JND-5_Weekly Urban PBR CO 10-04-09 to 16-04-09 3" xfId="11794"/>
    <cellStyle name="_pgvcl-costal_pgvcl_JND-5_Weekly Urban PBR CO 10-04-09 to 16-04-09 3 10" xfId="11795"/>
    <cellStyle name="_pgvcl-costal_PGVCL-_JND-5_Weekly Urban PBR CO 10-04-09 to 16-04-09 3 10" xfId="11796"/>
    <cellStyle name="_pgvcl-costal_pgvcl_JND-5_Weekly Urban PBR CO 10-04-09 to 16-04-09 3 2" xfId="11797"/>
    <cellStyle name="_pgvcl-costal_PGVCL-_JND-5_Weekly Urban PBR CO 10-04-09 to 16-04-09 3 2" xfId="11798"/>
    <cellStyle name="_pgvcl-costal_pgvcl_JND-5_Weekly Urban PBR CO 10-04-09 to 16-04-09 3 3" xfId="11799"/>
    <cellStyle name="_pgvcl-costal_PGVCL-_JND-5_Weekly Urban PBR CO 10-04-09 to 16-04-09 3 3" xfId="11800"/>
    <cellStyle name="_pgvcl-costal_pgvcl_JND-5_Weekly Urban PBR CO 10-04-09 to 16-04-09 3 4" xfId="11801"/>
    <cellStyle name="_pgvcl-costal_PGVCL-_JND-5_Weekly Urban PBR CO 10-04-09 to 16-04-09 3 4" xfId="11802"/>
    <cellStyle name="_pgvcl-costal_pgvcl_JND-5_Weekly Urban PBR CO 10-04-09 to 16-04-09 3 5" xfId="11803"/>
    <cellStyle name="_pgvcl-costal_PGVCL-_JND-5_Weekly Urban PBR CO 10-04-09 to 16-04-09 3 5" xfId="11804"/>
    <cellStyle name="_pgvcl-costal_pgvcl_JND-5_Weekly Urban PBR CO 10-04-09 to 16-04-09 3 6" xfId="11805"/>
    <cellStyle name="_pgvcl-costal_PGVCL-_JND-5_Weekly Urban PBR CO 10-04-09 to 16-04-09 3 6" xfId="11806"/>
    <cellStyle name="_pgvcl-costal_pgvcl_JND-5_Weekly Urban PBR CO 10-04-09 to 16-04-09 3 7" xfId="11807"/>
    <cellStyle name="_pgvcl-costal_PGVCL-_JND-5_Weekly Urban PBR CO 10-04-09 to 16-04-09 3 7" xfId="11808"/>
    <cellStyle name="_pgvcl-costal_pgvcl_JND-5_Weekly Urban PBR CO 10-04-09 to 16-04-09 3 8" xfId="11809"/>
    <cellStyle name="_pgvcl-costal_PGVCL-_JND-5_Weekly Urban PBR CO 10-04-09 to 16-04-09 3 8" xfId="11810"/>
    <cellStyle name="_pgvcl-costal_pgvcl_JND-5_Weekly Urban PBR CO 10-04-09 to 16-04-09 3 9" xfId="11811"/>
    <cellStyle name="_pgvcl-costal_PGVCL-_JND-5_Weekly Urban PBR CO 10-04-09 to 16-04-09 3 9" xfId="11812"/>
    <cellStyle name="_pgvcl-costal_pgvcl_JND-5_Weekly Urban PBR CO 10-04-09 to 16-04-09 4" xfId="11813"/>
    <cellStyle name="_pgvcl-costal_PGVCL-_JND-5_Weekly Urban PBR CO 10-04-09 to 16-04-09 4" xfId="11814"/>
    <cellStyle name="_pgvcl-costal_pgvcl_JND-5_Weekly Urban PBR CO 10-04-09 to 16-04-09 4 10" xfId="11815"/>
    <cellStyle name="_pgvcl-costal_PGVCL-_JND-5_Weekly Urban PBR CO 10-04-09 to 16-04-09 4 10" xfId="11816"/>
    <cellStyle name="_pgvcl-costal_pgvcl_JND-5_Weekly Urban PBR CO 10-04-09 to 16-04-09 4 2" xfId="11817"/>
    <cellStyle name="_pgvcl-costal_PGVCL-_JND-5_Weekly Urban PBR CO 10-04-09 to 16-04-09 4 2" xfId="11818"/>
    <cellStyle name="_pgvcl-costal_pgvcl_JND-5_Weekly Urban PBR CO 10-04-09 to 16-04-09 4 3" xfId="11819"/>
    <cellStyle name="_pgvcl-costal_PGVCL-_JND-5_Weekly Urban PBR CO 10-04-09 to 16-04-09 4 3" xfId="11820"/>
    <cellStyle name="_pgvcl-costal_pgvcl_JND-5_Weekly Urban PBR CO 10-04-09 to 16-04-09 4 4" xfId="11821"/>
    <cellStyle name="_pgvcl-costal_PGVCL-_JND-5_Weekly Urban PBR CO 10-04-09 to 16-04-09 4 4" xfId="11822"/>
    <cellStyle name="_pgvcl-costal_pgvcl_JND-5_Weekly Urban PBR CO 10-04-09 to 16-04-09 4 5" xfId="11823"/>
    <cellStyle name="_pgvcl-costal_PGVCL-_JND-5_Weekly Urban PBR CO 10-04-09 to 16-04-09 4 5" xfId="11824"/>
    <cellStyle name="_pgvcl-costal_pgvcl_JND-5_Weekly Urban PBR CO 10-04-09 to 16-04-09 4 6" xfId="11825"/>
    <cellStyle name="_pgvcl-costal_PGVCL-_JND-5_Weekly Urban PBR CO 10-04-09 to 16-04-09 4 6" xfId="11826"/>
    <cellStyle name="_pgvcl-costal_pgvcl_JND-5_Weekly Urban PBR CO 10-04-09 to 16-04-09 4 7" xfId="11827"/>
    <cellStyle name="_pgvcl-costal_PGVCL-_JND-5_Weekly Urban PBR CO 10-04-09 to 16-04-09 4 7" xfId="11828"/>
    <cellStyle name="_pgvcl-costal_pgvcl_JND-5_Weekly Urban PBR CO 10-04-09 to 16-04-09 4 8" xfId="11829"/>
    <cellStyle name="_pgvcl-costal_PGVCL-_JND-5_Weekly Urban PBR CO 10-04-09 to 16-04-09 4 8" xfId="11830"/>
    <cellStyle name="_pgvcl-costal_pgvcl_JND-5_Weekly Urban PBR CO 10-04-09 to 16-04-09 4 9" xfId="11831"/>
    <cellStyle name="_pgvcl-costal_PGVCL-_JND-5_Weekly Urban PBR CO 10-04-09 to 16-04-09 4 9" xfId="11832"/>
    <cellStyle name="_pgvcl-costal_pgvcl_JND-5_Weekly Urban PBR CO 10-04-09 to 16-04-09 5" xfId="11833"/>
    <cellStyle name="_pgvcl-costal_PGVCL-_JND-5_Weekly Urban PBR CO 10-04-09 to 16-04-09 5" xfId="11834"/>
    <cellStyle name="_pgvcl-costal_pgvcl_JND-5_Weekly Urban PBR CO 10-04-09 to 16-04-09 5 10" xfId="11835"/>
    <cellStyle name="_pgvcl-costal_PGVCL-_JND-5_Weekly Urban PBR CO 10-04-09 to 16-04-09 5 10" xfId="11836"/>
    <cellStyle name="_pgvcl-costal_pgvcl_JND-5_Weekly Urban PBR CO 10-04-09 to 16-04-09 5 2" xfId="11837"/>
    <cellStyle name="_pgvcl-costal_PGVCL-_JND-5_Weekly Urban PBR CO 10-04-09 to 16-04-09 5 2" xfId="11838"/>
    <cellStyle name="_pgvcl-costal_pgvcl_JND-5_Weekly Urban PBR CO 10-04-09 to 16-04-09 5 3" xfId="11839"/>
    <cellStyle name="_pgvcl-costal_PGVCL-_JND-5_Weekly Urban PBR CO 10-04-09 to 16-04-09 5 3" xfId="11840"/>
    <cellStyle name="_pgvcl-costal_pgvcl_JND-5_Weekly Urban PBR CO 10-04-09 to 16-04-09 5 4" xfId="11841"/>
    <cellStyle name="_pgvcl-costal_PGVCL-_JND-5_Weekly Urban PBR CO 10-04-09 to 16-04-09 5 4" xfId="11842"/>
    <cellStyle name="_pgvcl-costal_pgvcl_JND-5_Weekly Urban PBR CO 10-04-09 to 16-04-09 5 5" xfId="11843"/>
    <cellStyle name="_pgvcl-costal_PGVCL-_JND-5_Weekly Urban PBR CO 10-04-09 to 16-04-09 5 5" xfId="11844"/>
    <cellStyle name="_pgvcl-costal_pgvcl_JND-5_Weekly Urban PBR CO 10-04-09 to 16-04-09 5 6" xfId="11845"/>
    <cellStyle name="_pgvcl-costal_PGVCL-_JND-5_Weekly Urban PBR CO 10-04-09 to 16-04-09 5 6" xfId="11846"/>
    <cellStyle name="_pgvcl-costal_pgvcl_JND-5_Weekly Urban PBR CO 10-04-09 to 16-04-09 5 7" xfId="11847"/>
    <cellStyle name="_pgvcl-costal_PGVCL-_JND-5_Weekly Urban PBR CO 10-04-09 to 16-04-09 5 7" xfId="11848"/>
    <cellStyle name="_pgvcl-costal_pgvcl_JND-5_Weekly Urban PBR CO 10-04-09 to 16-04-09 5 8" xfId="11849"/>
    <cellStyle name="_pgvcl-costal_PGVCL-_JND-5_Weekly Urban PBR CO 10-04-09 to 16-04-09 5 8" xfId="11850"/>
    <cellStyle name="_pgvcl-costal_pgvcl_JND-5_Weekly Urban PBR CO 10-04-09 to 16-04-09 5 9" xfId="11851"/>
    <cellStyle name="_pgvcl-costal_PGVCL-_JND-5_Weekly Urban PBR CO 10-04-09 to 16-04-09 5 9" xfId="11852"/>
    <cellStyle name="_pgvcl-costal_pgvcl_JND-5_Weekly Urban PBR CO 10-04-09 to 16-04-09 6" xfId="11853"/>
    <cellStyle name="_pgvcl-costal_PGVCL-_JND-5_Weekly Urban PBR CO 10-04-09 to 16-04-09 6" xfId="11854"/>
    <cellStyle name="_pgvcl-costal_pgvcl_JND-5_Weekly Urban PBR CO 10-04-09 to 16-04-09 6 10" xfId="11855"/>
    <cellStyle name="_pgvcl-costal_PGVCL-_JND-5_Weekly Urban PBR CO 10-04-09 to 16-04-09 6 10" xfId="11856"/>
    <cellStyle name="_pgvcl-costal_pgvcl_JND-5_Weekly Urban PBR CO 10-04-09 to 16-04-09 6 2" xfId="11857"/>
    <cellStyle name="_pgvcl-costal_PGVCL-_JND-5_Weekly Urban PBR CO 10-04-09 to 16-04-09 6 2" xfId="11858"/>
    <cellStyle name="_pgvcl-costal_pgvcl_JND-5_Weekly Urban PBR CO 10-04-09 to 16-04-09 6 3" xfId="11859"/>
    <cellStyle name="_pgvcl-costal_PGVCL-_JND-5_Weekly Urban PBR CO 10-04-09 to 16-04-09 6 3" xfId="11860"/>
    <cellStyle name="_pgvcl-costal_pgvcl_JND-5_Weekly Urban PBR CO 10-04-09 to 16-04-09 6 4" xfId="11861"/>
    <cellStyle name="_pgvcl-costal_PGVCL-_JND-5_Weekly Urban PBR CO 10-04-09 to 16-04-09 6 4" xfId="11862"/>
    <cellStyle name="_pgvcl-costal_pgvcl_JND-5_Weekly Urban PBR CO 10-04-09 to 16-04-09 6 5" xfId="11863"/>
    <cellStyle name="_pgvcl-costal_PGVCL-_JND-5_Weekly Urban PBR CO 10-04-09 to 16-04-09 6 5" xfId="11864"/>
    <cellStyle name="_pgvcl-costal_pgvcl_JND-5_Weekly Urban PBR CO 10-04-09 to 16-04-09 6 6" xfId="11865"/>
    <cellStyle name="_pgvcl-costal_PGVCL-_JND-5_Weekly Urban PBR CO 10-04-09 to 16-04-09 6 6" xfId="11866"/>
    <cellStyle name="_pgvcl-costal_pgvcl_JND-5_Weekly Urban PBR CO 10-04-09 to 16-04-09 6 7" xfId="11867"/>
    <cellStyle name="_pgvcl-costal_PGVCL-_JND-5_Weekly Urban PBR CO 10-04-09 to 16-04-09 6 7" xfId="11868"/>
    <cellStyle name="_pgvcl-costal_pgvcl_JND-5_Weekly Urban PBR CO 10-04-09 to 16-04-09 6 8" xfId="11869"/>
    <cellStyle name="_pgvcl-costal_PGVCL-_JND-5_Weekly Urban PBR CO 10-04-09 to 16-04-09 6 8" xfId="11870"/>
    <cellStyle name="_pgvcl-costal_pgvcl_JND-5_Weekly Urban PBR CO 10-04-09 to 16-04-09 6 9" xfId="11871"/>
    <cellStyle name="_pgvcl-costal_PGVCL-_JND-5_Weekly Urban PBR CO 10-04-09 to 16-04-09 6 9" xfId="11872"/>
    <cellStyle name="_pgvcl-costal_pgvcl_JND-5_Weekly Urban PBR CO 10-04-09 to 16-04-09 7" xfId="11873"/>
    <cellStyle name="_pgvcl-costal_PGVCL-_JND-5_Weekly Urban PBR CO 10-04-09 to 16-04-09 7" xfId="11874"/>
    <cellStyle name="_pgvcl-costal_pgvcl_JND-5_Weekly Urban PBR CO 10-04-09 to 16-04-09 7 10" xfId="11875"/>
    <cellStyle name="_pgvcl-costal_PGVCL-_JND-5_Weekly Urban PBR CO 10-04-09 to 16-04-09 7 10" xfId="11876"/>
    <cellStyle name="_pgvcl-costal_pgvcl_JND-5_Weekly Urban PBR CO 10-04-09 to 16-04-09 7 2" xfId="11877"/>
    <cellStyle name="_pgvcl-costal_PGVCL-_JND-5_Weekly Urban PBR CO 10-04-09 to 16-04-09 7 2" xfId="11878"/>
    <cellStyle name="_pgvcl-costal_pgvcl_JND-5_Weekly Urban PBR CO 10-04-09 to 16-04-09 7 3" xfId="11879"/>
    <cellStyle name="_pgvcl-costal_PGVCL-_JND-5_Weekly Urban PBR CO 10-04-09 to 16-04-09 7 3" xfId="11880"/>
    <cellStyle name="_pgvcl-costal_pgvcl_JND-5_Weekly Urban PBR CO 10-04-09 to 16-04-09 7 4" xfId="11881"/>
    <cellStyle name="_pgvcl-costal_PGVCL-_JND-5_Weekly Urban PBR CO 10-04-09 to 16-04-09 7 4" xfId="11882"/>
    <cellStyle name="_pgvcl-costal_pgvcl_JND-5_Weekly Urban PBR CO 10-04-09 to 16-04-09 7 5" xfId="11883"/>
    <cellStyle name="_pgvcl-costal_PGVCL-_JND-5_Weekly Urban PBR CO 10-04-09 to 16-04-09 7 5" xfId="11884"/>
    <cellStyle name="_pgvcl-costal_pgvcl_JND-5_Weekly Urban PBR CO 10-04-09 to 16-04-09 7 6" xfId="11885"/>
    <cellStyle name="_pgvcl-costal_PGVCL-_JND-5_Weekly Urban PBR CO 10-04-09 to 16-04-09 7 6" xfId="11886"/>
    <cellStyle name="_pgvcl-costal_pgvcl_JND-5_Weekly Urban PBR CO 10-04-09 to 16-04-09 7 7" xfId="11887"/>
    <cellStyle name="_pgvcl-costal_PGVCL-_JND-5_Weekly Urban PBR CO 10-04-09 to 16-04-09 7 7" xfId="11888"/>
    <cellStyle name="_pgvcl-costal_pgvcl_JND-5_Weekly Urban PBR CO 10-04-09 to 16-04-09 7 8" xfId="11889"/>
    <cellStyle name="_pgvcl-costal_PGVCL-_JND-5_Weekly Urban PBR CO 10-04-09 to 16-04-09 7 8" xfId="11890"/>
    <cellStyle name="_pgvcl-costal_pgvcl_JND-5_Weekly Urban PBR CO 10-04-09 to 16-04-09 7 9" xfId="11891"/>
    <cellStyle name="_pgvcl-costal_PGVCL-_JND-5_Weekly Urban PBR CO 10-04-09 to 16-04-09 7 9" xfId="11892"/>
    <cellStyle name="_pgvcl-costal_pgvcl_JND-5_Weekly Urban PBR CO 10-04-09 to 16-04-09 8" xfId="11893"/>
    <cellStyle name="_pgvcl-costal_PGVCL-_JND-5_Weekly Urban PBR CO 10-04-09 to 16-04-09 8" xfId="11894"/>
    <cellStyle name="_pgvcl-costal_pgvcl_JND-7" xfId="11895"/>
    <cellStyle name="_pgvcl-costal_PGVCL-_JND-7" xfId="11896"/>
    <cellStyle name="_pgvcl-costal_pgvcl_JND-7 2" xfId="11897"/>
    <cellStyle name="_pgvcl-costal_PGVCL-_JND-7 2" xfId="11898"/>
    <cellStyle name="_pgvcl-costal_pgvcl_JND-7 2 10" xfId="11899"/>
    <cellStyle name="_pgvcl-costal_PGVCL-_JND-7 2 10" xfId="11900"/>
    <cellStyle name="_pgvcl-costal_pgvcl_JND-7 2 2" xfId="11901"/>
    <cellStyle name="_pgvcl-costal_PGVCL-_JND-7 2 2" xfId="11902"/>
    <cellStyle name="_pgvcl-costal_pgvcl_JND-7 2 3" xfId="11903"/>
    <cellStyle name="_pgvcl-costal_PGVCL-_JND-7 2 3" xfId="11904"/>
    <cellStyle name="_pgvcl-costal_pgvcl_JND-7 2 4" xfId="11905"/>
    <cellStyle name="_pgvcl-costal_PGVCL-_JND-7 2 4" xfId="11906"/>
    <cellStyle name="_pgvcl-costal_pgvcl_JND-7 2 5" xfId="11907"/>
    <cellStyle name="_pgvcl-costal_PGVCL-_JND-7 2 5" xfId="11908"/>
    <cellStyle name="_pgvcl-costal_pgvcl_JND-7 2 6" xfId="11909"/>
    <cellStyle name="_pgvcl-costal_PGVCL-_JND-7 2 6" xfId="11910"/>
    <cellStyle name="_pgvcl-costal_pgvcl_JND-7 2 7" xfId="11911"/>
    <cellStyle name="_pgvcl-costal_PGVCL-_JND-7 2 7" xfId="11912"/>
    <cellStyle name="_pgvcl-costal_pgvcl_JND-7 2 8" xfId="11913"/>
    <cellStyle name="_pgvcl-costal_PGVCL-_JND-7 2 8" xfId="11914"/>
    <cellStyle name="_pgvcl-costal_pgvcl_JND-7 2 9" xfId="11915"/>
    <cellStyle name="_pgvcl-costal_PGVCL-_JND-7 2 9" xfId="11916"/>
    <cellStyle name="_pgvcl-costal_pgvcl_JND-7 3" xfId="11917"/>
    <cellStyle name="_pgvcl-costal_PGVCL-_JND-7 3" xfId="11918"/>
    <cellStyle name="_pgvcl-costal_pgvcl_JND-7 3 10" xfId="11919"/>
    <cellStyle name="_pgvcl-costal_PGVCL-_JND-7 3 10" xfId="11920"/>
    <cellStyle name="_pgvcl-costal_pgvcl_JND-7 3 2" xfId="11921"/>
    <cellStyle name="_pgvcl-costal_PGVCL-_JND-7 3 2" xfId="11922"/>
    <cellStyle name="_pgvcl-costal_pgvcl_JND-7 3 3" xfId="11923"/>
    <cellStyle name="_pgvcl-costal_PGVCL-_JND-7 3 3" xfId="11924"/>
    <cellStyle name="_pgvcl-costal_pgvcl_JND-7 3 4" xfId="11925"/>
    <cellStyle name="_pgvcl-costal_PGVCL-_JND-7 3 4" xfId="11926"/>
    <cellStyle name="_pgvcl-costal_pgvcl_JND-7 3 5" xfId="11927"/>
    <cellStyle name="_pgvcl-costal_PGVCL-_JND-7 3 5" xfId="11928"/>
    <cellStyle name="_pgvcl-costal_pgvcl_JND-7 3 6" xfId="11929"/>
    <cellStyle name="_pgvcl-costal_PGVCL-_JND-7 3 6" xfId="11930"/>
    <cellStyle name="_pgvcl-costal_pgvcl_JND-7 3 7" xfId="11931"/>
    <cellStyle name="_pgvcl-costal_PGVCL-_JND-7 3 7" xfId="11932"/>
    <cellStyle name="_pgvcl-costal_pgvcl_JND-7 3 8" xfId="11933"/>
    <cellStyle name="_pgvcl-costal_PGVCL-_JND-7 3 8" xfId="11934"/>
    <cellStyle name="_pgvcl-costal_pgvcl_JND-7 3 9" xfId="11935"/>
    <cellStyle name="_pgvcl-costal_PGVCL-_JND-7 3 9" xfId="11936"/>
    <cellStyle name="_pgvcl-costal_pgvcl_JND-7 4" xfId="11937"/>
    <cellStyle name="_pgvcl-costal_PGVCL-_JND-7 4" xfId="11938"/>
    <cellStyle name="_pgvcl-costal_pgvcl_JND-7 4 10" xfId="11939"/>
    <cellStyle name="_pgvcl-costal_PGVCL-_JND-7 4 10" xfId="11940"/>
    <cellStyle name="_pgvcl-costal_pgvcl_JND-7 4 2" xfId="11941"/>
    <cellStyle name="_pgvcl-costal_PGVCL-_JND-7 4 2" xfId="11942"/>
    <cellStyle name="_pgvcl-costal_pgvcl_JND-7 4 3" xfId="11943"/>
    <cellStyle name="_pgvcl-costal_PGVCL-_JND-7 4 3" xfId="11944"/>
    <cellStyle name="_pgvcl-costal_pgvcl_JND-7 4 4" xfId="11945"/>
    <cellStyle name="_pgvcl-costal_PGVCL-_JND-7 4 4" xfId="11946"/>
    <cellStyle name="_pgvcl-costal_pgvcl_JND-7 4 5" xfId="11947"/>
    <cellStyle name="_pgvcl-costal_PGVCL-_JND-7 4 5" xfId="11948"/>
    <cellStyle name="_pgvcl-costal_pgvcl_JND-7 4 6" xfId="11949"/>
    <cellStyle name="_pgvcl-costal_PGVCL-_JND-7 4 6" xfId="11950"/>
    <cellStyle name="_pgvcl-costal_pgvcl_JND-7 4 7" xfId="11951"/>
    <cellStyle name="_pgvcl-costal_PGVCL-_JND-7 4 7" xfId="11952"/>
    <cellStyle name="_pgvcl-costal_pgvcl_JND-7 4 8" xfId="11953"/>
    <cellStyle name="_pgvcl-costal_PGVCL-_JND-7 4 8" xfId="11954"/>
    <cellStyle name="_pgvcl-costal_pgvcl_JND-7 4 9" xfId="11955"/>
    <cellStyle name="_pgvcl-costal_PGVCL-_JND-7 4 9" xfId="11956"/>
    <cellStyle name="_pgvcl-costal_pgvcl_JND-7 5" xfId="11957"/>
    <cellStyle name="_pgvcl-costal_PGVCL-_JND-7 5" xfId="11958"/>
    <cellStyle name="_pgvcl-costal_pgvcl_JND-7 5 10" xfId="11959"/>
    <cellStyle name="_pgvcl-costal_PGVCL-_JND-7 5 10" xfId="11960"/>
    <cellStyle name="_pgvcl-costal_pgvcl_JND-7 5 2" xfId="11961"/>
    <cellStyle name="_pgvcl-costal_PGVCL-_JND-7 5 2" xfId="11962"/>
    <cellStyle name="_pgvcl-costal_pgvcl_JND-7 5 3" xfId="11963"/>
    <cellStyle name="_pgvcl-costal_PGVCL-_JND-7 5 3" xfId="11964"/>
    <cellStyle name="_pgvcl-costal_pgvcl_JND-7 5 4" xfId="11965"/>
    <cellStyle name="_pgvcl-costal_PGVCL-_JND-7 5 4" xfId="11966"/>
    <cellStyle name="_pgvcl-costal_pgvcl_JND-7 5 5" xfId="11967"/>
    <cellStyle name="_pgvcl-costal_PGVCL-_JND-7 5 5" xfId="11968"/>
    <cellStyle name="_pgvcl-costal_pgvcl_JND-7 5 6" xfId="11969"/>
    <cellStyle name="_pgvcl-costal_PGVCL-_JND-7 5 6" xfId="11970"/>
    <cellStyle name="_pgvcl-costal_pgvcl_JND-7 5 7" xfId="11971"/>
    <cellStyle name="_pgvcl-costal_PGVCL-_JND-7 5 7" xfId="11972"/>
    <cellStyle name="_pgvcl-costal_pgvcl_JND-7 5 8" xfId="11973"/>
    <cellStyle name="_pgvcl-costal_PGVCL-_JND-7 5 8" xfId="11974"/>
    <cellStyle name="_pgvcl-costal_pgvcl_JND-7 5 9" xfId="11975"/>
    <cellStyle name="_pgvcl-costal_PGVCL-_JND-7 5 9" xfId="11976"/>
    <cellStyle name="_pgvcl-costal_pgvcl_JND-7 6" xfId="11977"/>
    <cellStyle name="_pgvcl-costal_PGVCL-_JND-7 6" xfId="11978"/>
    <cellStyle name="_pgvcl-costal_pgvcl_JND-7 6 10" xfId="11979"/>
    <cellStyle name="_pgvcl-costal_PGVCL-_JND-7 6 10" xfId="11980"/>
    <cellStyle name="_pgvcl-costal_pgvcl_JND-7 6 2" xfId="11981"/>
    <cellStyle name="_pgvcl-costal_PGVCL-_JND-7 6 2" xfId="11982"/>
    <cellStyle name="_pgvcl-costal_pgvcl_JND-7 6 3" xfId="11983"/>
    <cellStyle name="_pgvcl-costal_PGVCL-_JND-7 6 3" xfId="11984"/>
    <cellStyle name="_pgvcl-costal_pgvcl_JND-7 6 4" xfId="11985"/>
    <cellStyle name="_pgvcl-costal_PGVCL-_JND-7 6 4" xfId="11986"/>
    <cellStyle name="_pgvcl-costal_pgvcl_JND-7 6 5" xfId="11987"/>
    <cellStyle name="_pgvcl-costal_PGVCL-_JND-7 6 5" xfId="11988"/>
    <cellStyle name="_pgvcl-costal_pgvcl_JND-7 6 6" xfId="11989"/>
    <cellStyle name="_pgvcl-costal_PGVCL-_JND-7 6 6" xfId="11990"/>
    <cellStyle name="_pgvcl-costal_pgvcl_JND-7 6 7" xfId="11991"/>
    <cellStyle name="_pgvcl-costal_PGVCL-_JND-7 6 7" xfId="11992"/>
    <cellStyle name="_pgvcl-costal_pgvcl_JND-7 6 8" xfId="11993"/>
    <cellStyle name="_pgvcl-costal_PGVCL-_JND-7 6 8" xfId="11994"/>
    <cellStyle name="_pgvcl-costal_pgvcl_JND-7 6 9" xfId="11995"/>
    <cellStyle name="_pgvcl-costal_PGVCL-_JND-7 6 9" xfId="11996"/>
    <cellStyle name="_pgvcl-costal_pgvcl_JND-7 7" xfId="11997"/>
    <cellStyle name="_pgvcl-costal_PGVCL-_JND-7 7" xfId="11998"/>
    <cellStyle name="_pgvcl-costal_pgvcl_JND-7 7 10" xfId="11999"/>
    <cellStyle name="_pgvcl-costal_PGVCL-_JND-7 7 10" xfId="12000"/>
    <cellStyle name="_pgvcl-costal_pgvcl_JND-7 7 2" xfId="12001"/>
    <cellStyle name="_pgvcl-costal_PGVCL-_JND-7 7 2" xfId="12002"/>
    <cellStyle name="_pgvcl-costal_pgvcl_JND-7 7 3" xfId="12003"/>
    <cellStyle name="_pgvcl-costal_PGVCL-_JND-7 7 3" xfId="12004"/>
    <cellStyle name="_pgvcl-costal_pgvcl_JND-7 7 4" xfId="12005"/>
    <cellStyle name="_pgvcl-costal_PGVCL-_JND-7 7 4" xfId="12006"/>
    <cellStyle name="_pgvcl-costal_pgvcl_JND-7 7 5" xfId="12007"/>
    <cellStyle name="_pgvcl-costal_PGVCL-_JND-7 7 5" xfId="12008"/>
    <cellStyle name="_pgvcl-costal_pgvcl_JND-7 7 6" xfId="12009"/>
    <cellStyle name="_pgvcl-costal_PGVCL-_JND-7 7 6" xfId="12010"/>
    <cellStyle name="_pgvcl-costal_pgvcl_JND-7 7 7" xfId="12011"/>
    <cellStyle name="_pgvcl-costal_PGVCL-_JND-7 7 7" xfId="12012"/>
    <cellStyle name="_pgvcl-costal_pgvcl_JND-7 7 8" xfId="12013"/>
    <cellStyle name="_pgvcl-costal_PGVCL-_JND-7 7 8" xfId="12014"/>
    <cellStyle name="_pgvcl-costal_pgvcl_JND-7 7 9" xfId="12015"/>
    <cellStyle name="_pgvcl-costal_PGVCL-_JND-7 7 9" xfId="12016"/>
    <cellStyle name="_pgvcl-costal_pgvcl_JND-7 8" xfId="12017"/>
    <cellStyle name="_pgvcl-costal_PGVCL-_JND-7 8" xfId="12018"/>
    <cellStyle name="_pgvcl-costal_pgvcl_NEW MIS Jan - 08" xfId="12019"/>
    <cellStyle name="_pgvcl-costal_PGVCL-_NEW MIS Jan - 08" xfId="12020"/>
    <cellStyle name="_pgvcl-costal_pgvcl_NEW MIS Jan - 08 2" xfId="12021"/>
    <cellStyle name="_pgvcl-costal_PGVCL-_NEW MIS Jan - 08 2" xfId="12022"/>
    <cellStyle name="_pgvcl-costal_pgvcl_NEW MIS Jan - 08_Book-DMTHL" xfId="12023"/>
    <cellStyle name="_pgvcl-costal_PGVCL-_NEW MIS Jan - 08_Book-DMTHL" xfId="12024"/>
    <cellStyle name="_pgvcl-costal_pgvcl_NEW MIS Jan - 08_Book-DMTHL 2" xfId="12025"/>
    <cellStyle name="_pgvcl-costal_PGVCL-_NEW MIS Jan - 08_Book-DMTHL 2" xfId="12026"/>
    <cellStyle name="_pgvcl-costal_pgvcl_NEW MIS Jan - 08_Comparison" xfId="12027"/>
    <cellStyle name="_pgvcl-costal_PGVCL-_NEW MIS Jan - 08_Comparison" xfId="12028"/>
    <cellStyle name="_pgvcl-costal_pgvcl_NEW MIS Jan - 08_Comparison 2" xfId="12029"/>
    <cellStyle name="_pgvcl-costal_PGVCL-_NEW MIS Jan - 08_Comparison 2" xfId="12030"/>
    <cellStyle name="_pgvcl-costal_pgvcl_NEW MIS Jan - 08_Comparison 2 10" xfId="12031"/>
    <cellStyle name="_pgvcl-costal_PGVCL-_NEW MIS Jan - 08_Comparison 2 10" xfId="12032"/>
    <cellStyle name="_pgvcl-costal_pgvcl_NEW MIS Jan - 08_Comparison 2 2" xfId="12033"/>
    <cellStyle name="_pgvcl-costal_PGVCL-_NEW MIS Jan - 08_Comparison 2 2" xfId="12034"/>
    <cellStyle name="_pgvcl-costal_pgvcl_NEW MIS Jan - 08_Comparison 2 3" xfId="12035"/>
    <cellStyle name="_pgvcl-costal_PGVCL-_NEW MIS Jan - 08_Comparison 2 3" xfId="12036"/>
    <cellStyle name="_pgvcl-costal_pgvcl_NEW MIS Jan - 08_Comparison 2 4" xfId="12037"/>
    <cellStyle name="_pgvcl-costal_PGVCL-_NEW MIS Jan - 08_Comparison 2 4" xfId="12038"/>
    <cellStyle name="_pgvcl-costal_pgvcl_NEW MIS Jan - 08_Comparison 2 5" xfId="12039"/>
    <cellStyle name="_pgvcl-costal_PGVCL-_NEW MIS Jan - 08_Comparison 2 5" xfId="12040"/>
    <cellStyle name="_pgvcl-costal_pgvcl_NEW MIS Jan - 08_Comparison 2 6" xfId="12041"/>
    <cellStyle name="_pgvcl-costal_PGVCL-_NEW MIS Jan - 08_Comparison 2 6" xfId="12042"/>
    <cellStyle name="_pgvcl-costal_pgvcl_NEW MIS Jan - 08_Comparison 2 7" xfId="12043"/>
    <cellStyle name="_pgvcl-costal_PGVCL-_NEW MIS Jan - 08_Comparison 2 7" xfId="12044"/>
    <cellStyle name="_pgvcl-costal_pgvcl_NEW MIS Jan - 08_Comparison 2 8" xfId="12045"/>
    <cellStyle name="_pgvcl-costal_PGVCL-_NEW MIS Jan - 08_Comparison 2 8" xfId="12046"/>
    <cellStyle name="_pgvcl-costal_pgvcl_NEW MIS Jan - 08_Comparison 2 9" xfId="12047"/>
    <cellStyle name="_pgvcl-costal_PGVCL-_NEW MIS Jan - 08_Comparison 2 9" xfId="12048"/>
    <cellStyle name="_pgvcl-costal_pgvcl_NEW MIS Jan - 08_Comparison 3" xfId="12049"/>
    <cellStyle name="_pgvcl-costal_PGVCL-_NEW MIS Jan - 08_Comparison 3" xfId="12050"/>
    <cellStyle name="_pgvcl-costal_pgvcl_NEW MIS Jan - 08_Comparison 3 10" xfId="12051"/>
    <cellStyle name="_pgvcl-costal_PGVCL-_NEW MIS Jan - 08_Comparison 3 10" xfId="12052"/>
    <cellStyle name="_pgvcl-costal_pgvcl_NEW MIS Jan - 08_Comparison 3 2" xfId="12053"/>
    <cellStyle name="_pgvcl-costal_PGVCL-_NEW MIS Jan - 08_Comparison 3 2" xfId="12054"/>
    <cellStyle name="_pgvcl-costal_pgvcl_NEW MIS Jan - 08_Comparison 3 3" xfId="12055"/>
    <cellStyle name="_pgvcl-costal_PGVCL-_NEW MIS Jan - 08_Comparison 3 3" xfId="12056"/>
    <cellStyle name="_pgvcl-costal_pgvcl_NEW MIS Jan - 08_Comparison 3 4" xfId="12057"/>
    <cellStyle name="_pgvcl-costal_PGVCL-_NEW MIS Jan - 08_Comparison 3 4" xfId="12058"/>
    <cellStyle name="_pgvcl-costal_pgvcl_NEW MIS Jan - 08_Comparison 3 5" xfId="12059"/>
    <cellStyle name="_pgvcl-costal_PGVCL-_NEW MIS Jan - 08_Comparison 3 5" xfId="12060"/>
    <cellStyle name="_pgvcl-costal_pgvcl_NEW MIS Jan - 08_Comparison 3 6" xfId="12061"/>
    <cellStyle name="_pgvcl-costal_PGVCL-_NEW MIS Jan - 08_Comparison 3 6" xfId="12062"/>
    <cellStyle name="_pgvcl-costal_pgvcl_NEW MIS Jan - 08_Comparison 3 7" xfId="12063"/>
    <cellStyle name="_pgvcl-costal_PGVCL-_NEW MIS Jan - 08_Comparison 3 7" xfId="12064"/>
    <cellStyle name="_pgvcl-costal_pgvcl_NEW MIS Jan - 08_Comparison 3 8" xfId="12065"/>
    <cellStyle name="_pgvcl-costal_PGVCL-_NEW MIS Jan - 08_Comparison 3 8" xfId="12066"/>
    <cellStyle name="_pgvcl-costal_pgvcl_NEW MIS Jan - 08_Comparison 3 9" xfId="12067"/>
    <cellStyle name="_pgvcl-costal_PGVCL-_NEW MIS Jan - 08_Comparison 3 9" xfId="12068"/>
    <cellStyle name="_pgvcl-costal_pgvcl_NEW MIS Jan - 08_Comparison 4" xfId="12069"/>
    <cellStyle name="_pgvcl-costal_PGVCL-_NEW MIS Jan - 08_Comparison 4" xfId="12070"/>
    <cellStyle name="_pgvcl-costal_pgvcl_NEW MIS Jan - 08_Comparison 4 10" xfId="12071"/>
    <cellStyle name="_pgvcl-costal_PGVCL-_NEW MIS Jan - 08_Comparison 4 10" xfId="12072"/>
    <cellStyle name="_pgvcl-costal_pgvcl_NEW MIS Jan - 08_Comparison 4 2" xfId="12073"/>
    <cellStyle name="_pgvcl-costal_PGVCL-_NEW MIS Jan - 08_Comparison 4 2" xfId="12074"/>
    <cellStyle name="_pgvcl-costal_pgvcl_NEW MIS Jan - 08_Comparison 4 3" xfId="12075"/>
    <cellStyle name="_pgvcl-costal_PGVCL-_NEW MIS Jan - 08_Comparison 4 3" xfId="12076"/>
    <cellStyle name="_pgvcl-costal_pgvcl_NEW MIS Jan - 08_Comparison 4 4" xfId="12077"/>
    <cellStyle name="_pgvcl-costal_PGVCL-_NEW MIS Jan - 08_Comparison 4 4" xfId="12078"/>
    <cellStyle name="_pgvcl-costal_pgvcl_NEW MIS Jan - 08_Comparison 4 5" xfId="12079"/>
    <cellStyle name="_pgvcl-costal_PGVCL-_NEW MIS Jan - 08_Comparison 4 5" xfId="12080"/>
    <cellStyle name="_pgvcl-costal_pgvcl_NEW MIS Jan - 08_Comparison 4 6" xfId="12081"/>
    <cellStyle name="_pgvcl-costal_PGVCL-_NEW MIS Jan - 08_Comparison 4 6" xfId="12082"/>
    <cellStyle name="_pgvcl-costal_pgvcl_NEW MIS Jan - 08_Comparison 4 7" xfId="12083"/>
    <cellStyle name="_pgvcl-costal_PGVCL-_NEW MIS Jan - 08_Comparison 4 7" xfId="12084"/>
    <cellStyle name="_pgvcl-costal_pgvcl_NEW MIS Jan - 08_Comparison 4 8" xfId="12085"/>
    <cellStyle name="_pgvcl-costal_PGVCL-_NEW MIS Jan - 08_Comparison 4 8" xfId="12086"/>
    <cellStyle name="_pgvcl-costal_pgvcl_NEW MIS Jan - 08_Comparison 4 9" xfId="12087"/>
    <cellStyle name="_pgvcl-costal_PGVCL-_NEW MIS Jan - 08_Comparison 4 9" xfId="12088"/>
    <cellStyle name="_pgvcl-costal_pgvcl_NEW MIS Jan - 08_Comparison 5" xfId="12089"/>
    <cellStyle name="_pgvcl-costal_PGVCL-_NEW MIS Jan - 08_Comparison 5" xfId="12090"/>
    <cellStyle name="_pgvcl-costal_pgvcl_NEW MIS Jan - 08_Comparison 5 10" xfId="12091"/>
    <cellStyle name="_pgvcl-costal_PGVCL-_NEW MIS Jan - 08_Comparison 5 10" xfId="12092"/>
    <cellStyle name="_pgvcl-costal_pgvcl_NEW MIS Jan - 08_Comparison 5 2" xfId="12093"/>
    <cellStyle name="_pgvcl-costal_PGVCL-_NEW MIS Jan - 08_Comparison 5 2" xfId="12094"/>
    <cellStyle name="_pgvcl-costal_pgvcl_NEW MIS Jan - 08_Comparison 5 3" xfId="12095"/>
    <cellStyle name="_pgvcl-costal_PGVCL-_NEW MIS Jan - 08_Comparison 5 3" xfId="12096"/>
    <cellStyle name="_pgvcl-costal_pgvcl_NEW MIS Jan - 08_Comparison 5 4" xfId="12097"/>
    <cellStyle name="_pgvcl-costal_PGVCL-_NEW MIS Jan - 08_Comparison 5 4" xfId="12098"/>
    <cellStyle name="_pgvcl-costal_pgvcl_NEW MIS Jan - 08_Comparison 5 5" xfId="12099"/>
    <cellStyle name="_pgvcl-costal_PGVCL-_NEW MIS Jan - 08_Comparison 5 5" xfId="12100"/>
    <cellStyle name="_pgvcl-costal_pgvcl_NEW MIS Jan - 08_Comparison 5 6" xfId="12101"/>
    <cellStyle name="_pgvcl-costal_PGVCL-_NEW MIS Jan - 08_Comparison 5 6" xfId="12102"/>
    <cellStyle name="_pgvcl-costal_pgvcl_NEW MIS Jan - 08_Comparison 5 7" xfId="12103"/>
    <cellStyle name="_pgvcl-costal_PGVCL-_NEW MIS Jan - 08_Comparison 5 7" xfId="12104"/>
    <cellStyle name="_pgvcl-costal_pgvcl_NEW MIS Jan - 08_Comparison 5 8" xfId="12105"/>
    <cellStyle name="_pgvcl-costal_PGVCL-_NEW MIS Jan - 08_Comparison 5 8" xfId="12106"/>
    <cellStyle name="_pgvcl-costal_pgvcl_NEW MIS Jan - 08_Comparison 5 9" xfId="12107"/>
    <cellStyle name="_pgvcl-costal_PGVCL-_NEW MIS Jan - 08_Comparison 5 9" xfId="12108"/>
    <cellStyle name="_pgvcl-costal_pgvcl_NEW MIS Jan - 08_Comparison 6" xfId="12109"/>
    <cellStyle name="_pgvcl-costal_PGVCL-_NEW MIS Jan - 08_Comparison 6" xfId="12110"/>
    <cellStyle name="_pgvcl-costal_pgvcl_NEW MIS Jan - 08_Comparison 6 10" xfId="12111"/>
    <cellStyle name="_pgvcl-costal_PGVCL-_NEW MIS Jan - 08_Comparison 6 10" xfId="12112"/>
    <cellStyle name="_pgvcl-costal_pgvcl_NEW MIS Jan - 08_Comparison 6 2" xfId="12113"/>
    <cellStyle name="_pgvcl-costal_PGVCL-_NEW MIS Jan - 08_Comparison 6 2" xfId="12114"/>
    <cellStyle name="_pgvcl-costal_pgvcl_NEW MIS Jan - 08_Comparison 6 3" xfId="12115"/>
    <cellStyle name="_pgvcl-costal_PGVCL-_NEW MIS Jan - 08_Comparison 6 3" xfId="12116"/>
    <cellStyle name="_pgvcl-costal_pgvcl_NEW MIS Jan - 08_Comparison 6 4" xfId="12117"/>
    <cellStyle name="_pgvcl-costal_PGVCL-_NEW MIS Jan - 08_Comparison 6 4" xfId="12118"/>
    <cellStyle name="_pgvcl-costal_pgvcl_NEW MIS Jan - 08_Comparison 6 5" xfId="12119"/>
    <cellStyle name="_pgvcl-costal_PGVCL-_NEW MIS Jan - 08_Comparison 6 5" xfId="12120"/>
    <cellStyle name="_pgvcl-costal_pgvcl_NEW MIS Jan - 08_Comparison 6 6" xfId="12121"/>
    <cellStyle name="_pgvcl-costal_PGVCL-_NEW MIS Jan - 08_Comparison 6 6" xfId="12122"/>
    <cellStyle name="_pgvcl-costal_pgvcl_NEW MIS Jan - 08_Comparison 6 7" xfId="12123"/>
    <cellStyle name="_pgvcl-costal_PGVCL-_NEW MIS Jan - 08_Comparison 6 7" xfId="12124"/>
    <cellStyle name="_pgvcl-costal_pgvcl_NEW MIS Jan - 08_Comparison 6 8" xfId="12125"/>
    <cellStyle name="_pgvcl-costal_PGVCL-_NEW MIS Jan - 08_Comparison 6 8" xfId="12126"/>
    <cellStyle name="_pgvcl-costal_pgvcl_NEW MIS Jan - 08_Comparison 6 9" xfId="12127"/>
    <cellStyle name="_pgvcl-costal_PGVCL-_NEW MIS Jan - 08_Comparison 6 9" xfId="12128"/>
    <cellStyle name="_pgvcl-costal_pgvcl_NEW MIS Jan - 08_Comparison 7" xfId="12129"/>
    <cellStyle name="_pgvcl-costal_PGVCL-_NEW MIS Jan - 08_Comparison 7" xfId="12130"/>
    <cellStyle name="_pgvcl-costal_pgvcl_NEW MIS Jan - 08_Comparison 7 10" xfId="12131"/>
    <cellStyle name="_pgvcl-costal_PGVCL-_NEW MIS Jan - 08_Comparison 7 10" xfId="12132"/>
    <cellStyle name="_pgvcl-costal_pgvcl_NEW MIS Jan - 08_Comparison 7 2" xfId="12133"/>
    <cellStyle name="_pgvcl-costal_PGVCL-_NEW MIS Jan - 08_Comparison 7 2" xfId="12134"/>
    <cellStyle name="_pgvcl-costal_pgvcl_NEW MIS Jan - 08_Comparison 7 3" xfId="12135"/>
    <cellStyle name="_pgvcl-costal_PGVCL-_NEW MIS Jan - 08_Comparison 7 3" xfId="12136"/>
    <cellStyle name="_pgvcl-costal_pgvcl_NEW MIS Jan - 08_Comparison 7 4" xfId="12137"/>
    <cellStyle name="_pgvcl-costal_PGVCL-_NEW MIS Jan - 08_Comparison 7 4" xfId="12138"/>
    <cellStyle name="_pgvcl-costal_pgvcl_NEW MIS Jan - 08_Comparison 7 5" xfId="12139"/>
    <cellStyle name="_pgvcl-costal_PGVCL-_NEW MIS Jan - 08_Comparison 7 5" xfId="12140"/>
    <cellStyle name="_pgvcl-costal_pgvcl_NEW MIS Jan - 08_Comparison 7 6" xfId="12141"/>
    <cellStyle name="_pgvcl-costal_PGVCL-_NEW MIS Jan - 08_Comparison 7 6" xfId="12142"/>
    <cellStyle name="_pgvcl-costal_pgvcl_NEW MIS Jan - 08_Comparison 7 7" xfId="12143"/>
    <cellStyle name="_pgvcl-costal_PGVCL-_NEW MIS Jan - 08_Comparison 7 7" xfId="12144"/>
    <cellStyle name="_pgvcl-costal_pgvcl_NEW MIS Jan - 08_Comparison 7 8" xfId="12145"/>
    <cellStyle name="_pgvcl-costal_PGVCL-_NEW MIS Jan - 08_Comparison 7 8" xfId="12146"/>
    <cellStyle name="_pgvcl-costal_pgvcl_NEW MIS Jan - 08_Comparison 7 9" xfId="12147"/>
    <cellStyle name="_pgvcl-costal_PGVCL-_NEW MIS Jan - 08_Comparison 7 9" xfId="12148"/>
    <cellStyle name="_pgvcl-costal_pgvcl_NEW MIS Jan - 08_Comparison 8" xfId="12149"/>
    <cellStyle name="_pgvcl-costal_PGVCL-_NEW MIS Jan - 08_Comparison 8" xfId="12150"/>
    <cellStyle name="_pgvcl-costal_pgvcl_NEW MIS Jan - 08_Details of Selected Urban Feeder" xfId="12151"/>
    <cellStyle name="_pgvcl-costal_PGVCL-_NEW MIS Jan - 08_Details of Selected Urban Feeder" xfId="12152"/>
    <cellStyle name="_pgvcl-costal_pgvcl_NEW MIS Jan - 08_Details of Selected Urban Feeder 2" xfId="12153"/>
    <cellStyle name="_pgvcl-costal_PGVCL-_NEW MIS Jan - 08_Details of Selected Urban Feeder 2" xfId="12154"/>
    <cellStyle name="_pgvcl-costal_pgvcl_NEW MIS Jan - 08_Details of Selected Urban Feeder 2 10" xfId="12155"/>
    <cellStyle name="_pgvcl-costal_PGVCL-_NEW MIS Jan - 08_Details of Selected Urban Feeder 2 10" xfId="12156"/>
    <cellStyle name="_pgvcl-costal_pgvcl_NEW MIS Jan - 08_Details of Selected Urban Feeder 2 2" xfId="12157"/>
    <cellStyle name="_pgvcl-costal_PGVCL-_NEW MIS Jan - 08_Details of Selected Urban Feeder 2 2" xfId="12158"/>
    <cellStyle name="_pgvcl-costal_pgvcl_NEW MIS Jan - 08_Details of Selected Urban Feeder 2 3" xfId="12159"/>
    <cellStyle name="_pgvcl-costal_PGVCL-_NEW MIS Jan - 08_Details of Selected Urban Feeder 2 3" xfId="12160"/>
    <cellStyle name="_pgvcl-costal_pgvcl_NEW MIS Jan - 08_Details of Selected Urban Feeder 2 4" xfId="12161"/>
    <cellStyle name="_pgvcl-costal_PGVCL-_NEW MIS Jan - 08_Details of Selected Urban Feeder 2 4" xfId="12162"/>
    <cellStyle name="_pgvcl-costal_pgvcl_NEW MIS Jan - 08_Details of Selected Urban Feeder 2 5" xfId="12163"/>
    <cellStyle name="_pgvcl-costal_PGVCL-_NEW MIS Jan - 08_Details of Selected Urban Feeder 2 5" xfId="12164"/>
    <cellStyle name="_pgvcl-costal_pgvcl_NEW MIS Jan - 08_Details of Selected Urban Feeder 2 6" xfId="12165"/>
    <cellStyle name="_pgvcl-costal_PGVCL-_NEW MIS Jan - 08_Details of Selected Urban Feeder 2 6" xfId="12166"/>
    <cellStyle name="_pgvcl-costal_pgvcl_NEW MIS Jan - 08_Details of Selected Urban Feeder 2 7" xfId="12167"/>
    <cellStyle name="_pgvcl-costal_PGVCL-_NEW MIS Jan - 08_Details of Selected Urban Feeder 2 7" xfId="12168"/>
    <cellStyle name="_pgvcl-costal_pgvcl_NEW MIS Jan - 08_Details of Selected Urban Feeder 2 8" xfId="12169"/>
    <cellStyle name="_pgvcl-costal_PGVCL-_NEW MIS Jan - 08_Details of Selected Urban Feeder 2 8" xfId="12170"/>
    <cellStyle name="_pgvcl-costal_pgvcl_NEW MIS Jan - 08_Details of Selected Urban Feeder 2 9" xfId="12171"/>
    <cellStyle name="_pgvcl-costal_PGVCL-_NEW MIS Jan - 08_Details of Selected Urban Feeder 2 9" xfId="12172"/>
    <cellStyle name="_pgvcl-costal_pgvcl_NEW MIS Jan - 08_Details of Selected Urban Feeder 3" xfId="12173"/>
    <cellStyle name="_pgvcl-costal_PGVCL-_NEW MIS Jan - 08_Details of Selected Urban Feeder 3" xfId="12174"/>
    <cellStyle name="_pgvcl-costal_pgvcl_NEW MIS Jan - 08_Details of Selected Urban Feeder 3 10" xfId="12175"/>
    <cellStyle name="_pgvcl-costal_PGVCL-_NEW MIS Jan - 08_Details of Selected Urban Feeder 3 10" xfId="12176"/>
    <cellStyle name="_pgvcl-costal_pgvcl_NEW MIS Jan - 08_Details of Selected Urban Feeder 3 2" xfId="12177"/>
    <cellStyle name="_pgvcl-costal_PGVCL-_NEW MIS Jan - 08_Details of Selected Urban Feeder 3 2" xfId="12178"/>
    <cellStyle name="_pgvcl-costal_pgvcl_NEW MIS Jan - 08_Details of Selected Urban Feeder 3 3" xfId="12179"/>
    <cellStyle name="_pgvcl-costal_PGVCL-_NEW MIS Jan - 08_Details of Selected Urban Feeder 3 3" xfId="12180"/>
    <cellStyle name="_pgvcl-costal_pgvcl_NEW MIS Jan - 08_Details of Selected Urban Feeder 3 4" xfId="12181"/>
    <cellStyle name="_pgvcl-costal_PGVCL-_NEW MIS Jan - 08_Details of Selected Urban Feeder 3 4" xfId="12182"/>
    <cellStyle name="_pgvcl-costal_pgvcl_NEW MIS Jan - 08_Details of Selected Urban Feeder 3 5" xfId="12183"/>
    <cellStyle name="_pgvcl-costal_PGVCL-_NEW MIS Jan - 08_Details of Selected Urban Feeder 3 5" xfId="12184"/>
    <cellStyle name="_pgvcl-costal_pgvcl_NEW MIS Jan - 08_Details of Selected Urban Feeder 3 6" xfId="12185"/>
    <cellStyle name="_pgvcl-costal_PGVCL-_NEW MIS Jan - 08_Details of Selected Urban Feeder 3 6" xfId="12186"/>
    <cellStyle name="_pgvcl-costal_pgvcl_NEW MIS Jan - 08_Details of Selected Urban Feeder 3 7" xfId="12187"/>
    <cellStyle name="_pgvcl-costal_PGVCL-_NEW MIS Jan - 08_Details of Selected Urban Feeder 3 7" xfId="12188"/>
    <cellStyle name="_pgvcl-costal_pgvcl_NEW MIS Jan - 08_Details of Selected Urban Feeder 3 8" xfId="12189"/>
    <cellStyle name="_pgvcl-costal_PGVCL-_NEW MIS Jan - 08_Details of Selected Urban Feeder 3 8" xfId="12190"/>
    <cellStyle name="_pgvcl-costal_pgvcl_NEW MIS Jan - 08_Details of Selected Urban Feeder 3 9" xfId="12191"/>
    <cellStyle name="_pgvcl-costal_PGVCL-_NEW MIS Jan - 08_Details of Selected Urban Feeder 3 9" xfId="12192"/>
    <cellStyle name="_pgvcl-costal_pgvcl_NEW MIS Jan - 08_Details of Selected Urban Feeder 4" xfId="12193"/>
    <cellStyle name="_pgvcl-costal_PGVCL-_NEW MIS Jan - 08_Details of Selected Urban Feeder 4" xfId="12194"/>
    <cellStyle name="_pgvcl-costal_pgvcl_NEW MIS Jan - 08_Details of Selected Urban Feeder 4 10" xfId="12195"/>
    <cellStyle name="_pgvcl-costal_PGVCL-_NEW MIS Jan - 08_Details of Selected Urban Feeder 4 10" xfId="12196"/>
    <cellStyle name="_pgvcl-costal_pgvcl_NEW MIS Jan - 08_Details of Selected Urban Feeder 4 2" xfId="12197"/>
    <cellStyle name="_pgvcl-costal_PGVCL-_NEW MIS Jan - 08_Details of Selected Urban Feeder 4 2" xfId="12198"/>
    <cellStyle name="_pgvcl-costal_pgvcl_NEW MIS Jan - 08_Details of Selected Urban Feeder 4 3" xfId="12199"/>
    <cellStyle name="_pgvcl-costal_PGVCL-_NEW MIS Jan - 08_Details of Selected Urban Feeder 4 3" xfId="12200"/>
    <cellStyle name="_pgvcl-costal_pgvcl_NEW MIS Jan - 08_Details of Selected Urban Feeder 4 4" xfId="12201"/>
    <cellStyle name="_pgvcl-costal_PGVCL-_NEW MIS Jan - 08_Details of Selected Urban Feeder 4 4" xfId="12202"/>
    <cellStyle name="_pgvcl-costal_pgvcl_NEW MIS Jan - 08_Details of Selected Urban Feeder 4 5" xfId="12203"/>
    <cellStyle name="_pgvcl-costal_PGVCL-_NEW MIS Jan - 08_Details of Selected Urban Feeder 4 5" xfId="12204"/>
    <cellStyle name="_pgvcl-costal_pgvcl_NEW MIS Jan - 08_Details of Selected Urban Feeder 4 6" xfId="12205"/>
    <cellStyle name="_pgvcl-costal_PGVCL-_NEW MIS Jan - 08_Details of Selected Urban Feeder 4 6" xfId="12206"/>
    <cellStyle name="_pgvcl-costal_pgvcl_NEW MIS Jan - 08_Details of Selected Urban Feeder 4 7" xfId="12207"/>
    <cellStyle name="_pgvcl-costal_PGVCL-_NEW MIS Jan - 08_Details of Selected Urban Feeder 4 7" xfId="12208"/>
    <cellStyle name="_pgvcl-costal_pgvcl_NEW MIS Jan - 08_Details of Selected Urban Feeder 4 8" xfId="12209"/>
    <cellStyle name="_pgvcl-costal_PGVCL-_NEW MIS Jan - 08_Details of Selected Urban Feeder 4 8" xfId="12210"/>
    <cellStyle name="_pgvcl-costal_pgvcl_NEW MIS Jan - 08_Details of Selected Urban Feeder 4 9" xfId="12211"/>
    <cellStyle name="_pgvcl-costal_PGVCL-_NEW MIS Jan - 08_Details of Selected Urban Feeder 4 9" xfId="12212"/>
    <cellStyle name="_pgvcl-costal_pgvcl_NEW MIS Jan - 08_Details of Selected Urban Feeder 5" xfId="12213"/>
    <cellStyle name="_pgvcl-costal_PGVCL-_NEW MIS Jan - 08_Details of Selected Urban Feeder 5" xfId="12214"/>
    <cellStyle name="_pgvcl-costal_pgvcl_NEW MIS Jan - 08_Details of Selected Urban Feeder 5 10" xfId="12215"/>
    <cellStyle name="_pgvcl-costal_PGVCL-_NEW MIS Jan - 08_Details of Selected Urban Feeder 5 10" xfId="12216"/>
    <cellStyle name="_pgvcl-costal_pgvcl_NEW MIS Jan - 08_Details of Selected Urban Feeder 5 2" xfId="12217"/>
    <cellStyle name="_pgvcl-costal_PGVCL-_NEW MIS Jan - 08_Details of Selected Urban Feeder 5 2" xfId="12218"/>
    <cellStyle name="_pgvcl-costal_pgvcl_NEW MIS Jan - 08_Details of Selected Urban Feeder 5 3" xfId="12219"/>
    <cellStyle name="_pgvcl-costal_PGVCL-_NEW MIS Jan - 08_Details of Selected Urban Feeder 5 3" xfId="12220"/>
    <cellStyle name="_pgvcl-costal_pgvcl_NEW MIS Jan - 08_Details of Selected Urban Feeder 5 4" xfId="12221"/>
    <cellStyle name="_pgvcl-costal_PGVCL-_NEW MIS Jan - 08_Details of Selected Urban Feeder 5 4" xfId="12222"/>
    <cellStyle name="_pgvcl-costal_pgvcl_NEW MIS Jan - 08_Details of Selected Urban Feeder 5 5" xfId="12223"/>
    <cellStyle name="_pgvcl-costal_PGVCL-_NEW MIS Jan - 08_Details of Selected Urban Feeder 5 5" xfId="12224"/>
    <cellStyle name="_pgvcl-costal_pgvcl_NEW MIS Jan - 08_Details of Selected Urban Feeder 5 6" xfId="12225"/>
    <cellStyle name="_pgvcl-costal_PGVCL-_NEW MIS Jan - 08_Details of Selected Urban Feeder 5 6" xfId="12226"/>
    <cellStyle name="_pgvcl-costal_pgvcl_NEW MIS Jan - 08_Details of Selected Urban Feeder 5 7" xfId="12227"/>
    <cellStyle name="_pgvcl-costal_PGVCL-_NEW MIS Jan - 08_Details of Selected Urban Feeder 5 7" xfId="12228"/>
    <cellStyle name="_pgvcl-costal_pgvcl_NEW MIS Jan - 08_Details of Selected Urban Feeder 5 8" xfId="12229"/>
    <cellStyle name="_pgvcl-costal_PGVCL-_NEW MIS Jan - 08_Details of Selected Urban Feeder 5 8" xfId="12230"/>
    <cellStyle name="_pgvcl-costal_pgvcl_NEW MIS Jan - 08_Details of Selected Urban Feeder 5 9" xfId="12231"/>
    <cellStyle name="_pgvcl-costal_PGVCL-_NEW MIS Jan - 08_Details of Selected Urban Feeder 5 9" xfId="12232"/>
    <cellStyle name="_pgvcl-costal_pgvcl_NEW MIS Jan - 08_Details of Selected Urban Feeder 6" xfId="12233"/>
    <cellStyle name="_pgvcl-costal_PGVCL-_NEW MIS Jan - 08_Details of Selected Urban Feeder 6" xfId="12234"/>
    <cellStyle name="_pgvcl-costal_pgvcl_NEW MIS Jan - 08_Details of Selected Urban Feeder 6 10" xfId="12235"/>
    <cellStyle name="_pgvcl-costal_PGVCL-_NEW MIS Jan - 08_Details of Selected Urban Feeder 6 10" xfId="12236"/>
    <cellStyle name="_pgvcl-costal_pgvcl_NEW MIS Jan - 08_Details of Selected Urban Feeder 6 2" xfId="12237"/>
    <cellStyle name="_pgvcl-costal_PGVCL-_NEW MIS Jan - 08_Details of Selected Urban Feeder 6 2" xfId="12238"/>
    <cellStyle name="_pgvcl-costal_pgvcl_NEW MIS Jan - 08_Details of Selected Urban Feeder 6 3" xfId="12239"/>
    <cellStyle name="_pgvcl-costal_PGVCL-_NEW MIS Jan - 08_Details of Selected Urban Feeder 6 3" xfId="12240"/>
    <cellStyle name="_pgvcl-costal_pgvcl_NEW MIS Jan - 08_Details of Selected Urban Feeder 6 4" xfId="12241"/>
    <cellStyle name="_pgvcl-costal_PGVCL-_NEW MIS Jan - 08_Details of Selected Urban Feeder 6 4" xfId="12242"/>
    <cellStyle name="_pgvcl-costal_pgvcl_NEW MIS Jan - 08_Details of Selected Urban Feeder 6 5" xfId="12243"/>
    <cellStyle name="_pgvcl-costal_PGVCL-_NEW MIS Jan - 08_Details of Selected Urban Feeder 6 5" xfId="12244"/>
    <cellStyle name="_pgvcl-costal_pgvcl_NEW MIS Jan - 08_Details of Selected Urban Feeder 6 6" xfId="12245"/>
    <cellStyle name="_pgvcl-costal_PGVCL-_NEW MIS Jan - 08_Details of Selected Urban Feeder 6 6" xfId="12246"/>
    <cellStyle name="_pgvcl-costal_pgvcl_NEW MIS Jan - 08_Details of Selected Urban Feeder 6 7" xfId="12247"/>
    <cellStyle name="_pgvcl-costal_PGVCL-_NEW MIS Jan - 08_Details of Selected Urban Feeder 6 7" xfId="12248"/>
    <cellStyle name="_pgvcl-costal_pgvcl_NEW MIS Jan - 08_Details of Selected Urban Feeder 6 8" xfId="12249"/>
    <cellStyle name="_pgvcl-costal_PGVCL-_NEW MIS Jan - 08_Details of Selected Urban Feeder 6 8" xfId="12250"/>
    <cellStyle name="_pgvcl-costal_pgvcl_NEW MIS Jan - 08_Details of Selected Urban Feeder 6 9" xfId="12251"/>
    <cellStyle name="_pgvcl-costal_PGVCL-_NEW MIS Jan - 08_Details of Selected Urban Feeder 6 9" xfId="12252"/>
    <cellStyle name="_pgvcl-costal_pgvcl_NEW MIS Jan - 08_Details of Selected Urban Feeder 7" xfId="12253"/>
    <cellStyle name="_pgvcl-costal_PGVCL-_NEW MIS Jan - 08_Details of Selected Urban Feeder 7" xfId="12254"/>
    <cellStyle name="_pgvcl-costal_pgvcl_NEW MIS Jan - 08_Details of Selected Urban Feeder 7 10" xfId="12255"/>
    <cellStyle name="_pgvcl-costal_PGVCL-_NEW MIS Jan - 08_Details of Selected Urban Feeder 7 10" xfId="12256"/>
    <cellStyle name="_pgvcl-costal_pgvcl_NEW MIS Jan - 08_Details of Selected Urban Feeder 7 2" xfId="12257"/>
    <cellStyle name="_pgvcl-costal_PGVCL-_NEW MIS Jan - 08_Details of Selected Urban Feeder 7 2" xfId="12258"/>
    <cellStyle name="_pgvcl-costal_pgvcl_NEW MIS Jan - 08_Details of Selected Urban Feeder 7 3" xfId="12259"/>
    <cellStyle name="_pgvcl-costal_PGVCL-_NEW MIS Jan - 08_Details of Selected Urban Feeder 7 3" xfId="12260"/>
    <cellStyle name="_pgvcl-costal_pgvcl_NEW MIS Jan - 08_Details of Selected Urban Feeder 7 4" xfId="12261"/>
    <cellStyle name="_pgvcl-costal_PGVCL-_NEW MIS Jan - 08_Details of Selected Urban Feeder 7 4" xfId="12262"/>
    <cellStyle name="_pgvcl-costal_pgvcl_NEW MIS Jan - 08_Details of Selected Urban Feeder 7 5" xfId="12263"/>
    <cellStyle name="_pgvcl-costal_PGVCL-_NEW MIS Jan - 08_Details of Selected Urban Feeder 7 5" xfId="12264"/>
    <cellStyle name="_pgvcl-costal_pgvcl_NEW MIS Jan - 08_Details of Selected Urban Feeder 7 6" xfId="12265"/>
    <cellStyle name="_pgvcl-costal_PGVCL-_NEW MIS Jan - 08_Details of Selected Urban Feeder 7 6" xfId="12266"/>
    <cellStyle name="_pgvcl-costal_pgvcl_NEW MIS Jan - 08_Details of Selected Urban Feeder 7 7" xfId="12267"/>
    <cellStyle name="_pgvcl-costal_PGVCL-_NEW MIS Jan - 08_Details of Selected Urban Feeder 7 7" xfId="12268"/>
    <cellStyle name="_pgvcl-costal_pgvcl_NEW MIS Jan - 08_Details of Selected Urban Feeder 7 8" xfId="12269"/>
    <cellStyle name="_pgvcl-costal_PGVCL-_NEW MIS Jan - 08_Details of Selected Urban Feeder 7 8" xfId="12270"/>
    <cellStyle name="_pgvcl-costal_pgvcl_NEW MIS Jan - 08_Details of Selected Urban Feeder 7 9" xfId="12271"/>
    <cellStyle name="_pgvcl-costal_PGVCL-_NEW MIS Jan - 08_Details of Selected Urban Feeder 7 9" xfId="12272"/>
    <cellStyle name="_pgvcl-costal_pgvcl_NEW MIS Jan - 08_Details of Selected Urban Feeder 8" xfId="12273"/>
    <cellStyle name="_pgvcl-costal_PGVCL-_NEW MIS Jan - 08_Details of Selected Urban Feeder 8" xfId="12274"/>
    <cellStyle name="_pgvcl-costal_pgvcl_NEW MIS Jan - 08_DHTHL JAN-09" xfId="12275"/>
    <cellStyle name="_pgvcl-costal_PGVCL-_NEW MIS Jan - 08_DHTHL JAN-09" xfId="12276"/>
    <cellStyle name="_pgvcl-costal_pgvcl_NEW MIS Jan - 08_DHTHL JAN-09 2" xfId="12277"/>
    <cellStyle name="_pgvcl-costal_PGVCL-_NEW MIS Jan - 08_DHTHL JAN-09 2" xfId="12278"/>
    <cellStyle name="_pgvcl-costal_pgvcl_NEW MIS Jan - 08_dnthl Feb-09" xfId="12279"/>
    <cellStyle name="_pgvcl-costal_PGVCL-_NEW MIS Jan - 08_dnthl Feb-09" xfId="12280"/>
    <cellStyle name="_pgvcl-costal_pgvcl_NEW MIS Jan - 08_dnthl Feb-09 2" xfId="12281"/>
    <cellStyle name="_pgvcl-costal_PGVCL-_NEW MIS Jan - 08_dnthl Feb-09 2" xfId="12282"/>
    <cellStyle name="_pgvcl-costal_pgvcl_NEW MIS Jan - 08_JGYssss" xfId="12283"/>
    <cellStyle name="_pgvcl-costal_PGVCL-_NEW MIS Jan - 08_JGYssss" xfId="12284"/>
    <cellStyle name="_pgvcl-costal_pgvcl_NEW MIS Jan - 08_JGYssss 2" xfId="12285"/>
    <cellStyle name="_pgvcl-costal_PGVCL-_NEW MIS Jan - 08_JGYssss 2" xfId="12286"/>
    <cellStyle name="_pgvcl-costal_pgvcl_NEW MIS Jan - 08_JGYssss 2 10" xfId="12287"/>
    <cellStyle name="_pgvcl-costal_PGVCL-_NEW MIS Jan - 08_JGYssss 2 10" xfId="12288"/>
    <cellStyle name="_pgvcl-costal_pgvcl_NEW MIS Jan - 08_JGYssss 2 2" xfId="12289"/>
    <cellStyle name="_pgvcl-costal_PGVCL-_NEW MIS Jan - 08_JGYssss 2 2" xfId="12290"/>
    <cellStyle name="_pgvcl-costal_pgvcl_NEW MIS Jan - 08_JGYssss 2 3" xfId="12291"/>
    <cellStyle name="_pgvcl-costal_PGVCL-_NEW MIS Jan - 08_JGYssss 2 3" xfId="12292"/>
    <cellStyle name="_pgvcl-costal_pgvcl_NEW MIS Jan - 08_JGYssss 2 4" xfId="12293"/>
    <cellStyle name="_pgvcl-costal_PGVCL-_NEW MIS Jan - 08_JGYssss 2 4" xfId="12294"/>
    <cellStyle name="_pgvcl-costal_pgvcl_NEW MIS Jan - 08_JGYssss 2 5" xfId="12295"/>
    <cellStyle name="_pgvcl-costal_PGVCL-_NEW MIS Jan - 08_JGYssss 2 5" xfId="12296"/>
    <cellStyle name="_pgvcl-costal_pgvcl_NEW MIS Jan - 08_JGYssss 2 6" xfId="12297"/>
    <cellStyle name="_pgvcl-costal_PGVCL-_NEW MIS Jan - 08_JGYssss 2 6" xfId="12298"/>
    <cellStyle name="_pgvcl-costal_pgvcl_NEW MIS Jan - 08_JGYssss 2 7" xfId="12299"/>
    <cellStyle name="_pgvcl-costal_PGVCL-_NEW MIS Jan - 08_JGYssss 2 7" xfId="12300"/>
    <cellStyle name="_pgvcl-costal_pgvcl_NEW MIS Jan - 08_JGYssss 2 8" xfId="12301"/>
    <cellStyle name="_pgvcl-costal_PGVCL-_NEW MIS Jan - 08_JGYssss 2 8" xfId="12302"/>
    <cellStyle name="_pgvcl-costal_pgvcl_NEW MIS Jan - 08_JGYssss 2 9" xfId="12303"/>
    <cellStyle name="_pgvcl-costal_PGVCL-_NEW MIS Jan - 08_JGYssss 2 9" xfId="12304"/>
    <cellStyle name="_pgvcl-costal_pgvcl_NEW MIS Jan - 08_JGYssss 3" xfId="12305"/>
    <cellStyle name="_pgvcl-costal_PGVCL-_NEW MIS Jan - 08_JGYssss 3" xfId="12306"/>
    <cellStyle name="_pgvcl-costal_pgvcl_NEW MIS Jan - 08_JGYssss 3 10" xfId="12307"/>
    <cellStyle name="_pgvcl-costal_PGVCL-_NEW MIS Jan - 08_JGYssss 3 10" xfId="12308"/>
    <cellStyle name="_pgvcl-costal_pgvcl_NEW MIS Jan - 08_JGYssss 3 2" xfId="12309"/>
    <cellStyle name="_pgvcl-costal_PGVCL-_NEW MIS Jan - 08_JGYssss 3 2" xfId="12310"/>
    <cellStyle name="_pgvcl-costal_pgvcl_NEW MIS Jan - 08_JGYssss 3 3" xfId="12311"/>
    <cellStyle name="_pgvcl-costal_PGVCL-_NEW MIS Jan - 08_JGYssss 3 3" xfId="12312"/>
    <cellStyle name="_pgvcl-costal_pgvcl_NEW MIS Jan - 08_JGYssss 3 4" xfId="12313"/>
    <cellStyle name="_pgvcl-costal_PGVCL-_NEW MIS Jan - 08_JGYssss 3 4" xfId="12314"/>
    <cellStyle name="_pgvcl-costal_pgvcl_NEW MIS Jan - 08_JGYssss 3 5" xfId="12315"/>
    <cellStyle name="_pgvcl-costal_PGVCL-_NEW MIS Jan - 08_JGYssss 3 5" xfId="12316"/>
    <cellStyle name="_pgvcl-costal_pgvcl_NEW MIS Jan - 08_JGYssss 3 6" xfId="12317"/>
    <cellStyle name="_pgvcl-costal_PGVCL-_NEW MIS Jan - 08_JGYssss 3 6" xfId="12318"/>
    <cellStyle name="_pgvcl-costal_pgvcl_NEW MIS Jan - 08_JGYssss 3 7" xfId="12319"/>
    <cellStyle name="_pgvcl-costal_PGVCL-_NEW MIS Jan - 08_JGYssss 3 7" xfId="12320"/>
    <cellStyle name="_pgvcl-costal_pgvcl_NEW MIS Jan - 08_JGYssss 3 8" xfId="12321"/>
    <cellStyle name="_pgvcl-costal_PGVCL-_NEW MIS Jan - 08_JGYssss 3 8" xfId="12322"/>
    <cellStyle name="_pgvcl-costal_pgvcl_NEW MIS Jan - 08_JGYssss 3 9" xfId="12323"/>
    <cellStyle name="_pgvcl-costal_PGVCL-_NEW MIS Jan - 08_JGYssss 3 9" xfId="12324"/>
    <cellStyle name="_pgvcl-costal_pgvcl_NEW MIS Jan - 08_JGYssss 4" xfId="12325"/>
    <cellStyle name="_pgvcl-costal_PGVCL-_NEW MIS Jan - 08_JGYssss 4" xfId="12326"/>
    <cellStyle name="_pgvcl-costal_pgvcl_NEW MIS Jan - 08_JGYssss 4 10" xfId="12327"/>
    <cellStyle name="_pgvcl-costal_PGVCL-_NEW MIS Jan - 08_JGYssss 4 10" xfId="12328"/>
    <cellStyle name="_pgvcl-costal_pgvcl_NEW MIS Jan - 08_JGYssss 4 2" xfId="12329"/>
    <cellStyle name="_pgvcl-costal_PGVCL-_NEW MIS Jan - 08_JGYssss 4 2" xfId="12330"/>
    <cellStyle name="_pgvcl-costal_pgvcl_NEW MIS Jan - 08_JGYssss 4 3" xfId="12331"/>
    <cellStyle name="_pgvcl-costal_PGVCL-_NEW MIS Jan - 08_JGYssss 4 3" xfId="12332"/>
    <cellStyle name="_pgvcl-costal_pgvcl_NEW MIS Jan - 08_JGYssss 4 4" xfId="12333"/>
    <cellStyle name="_pgvcl-costal_PGVCL-_NEW MIS Jan - 08_JGYssss 4 4" xfId="12334"/>
    <cellStyle name="_pgvcl-costal_pgvcl_NEW MIS Jan - 08_JGYssss 4 5" xfId="12335"/>
    <cellStyle name="_pgvcl-costal_PGVCL-_NEW MIS Jan - 08_JGYssss 4 5" xfId="12336"/>
    <cellStyle name="_pgvcl-costal_pgvcl_NEW MIS Jan - 08_JGYssss 4 6" xfId="12337"/>
    <cellStyle name="_pgvcl-costal_PGVCL-_NEW MIS Jan - 08_JGYssss 4 6" xfId="12338"/>
    <cellStyle name="_pgvcl-costal_pgvcl_NEW MIS Jan - 08_JGYssss 4 7" xfId="12339"/>
    <cellStyle name="_pgvcl-costal_PGVCL-_NEW MIS Jan - 08_JGYssss 4 7" xfId="12340"/>
    <cellStyle name="_pgvcl-costal_pgvcl_NEW MIS Jan - 08_JGYssss 4 8" xfId="12341"/>
    <cellStyle name="_pgvcl-costal_PGVCL-_NEW MIS Jan - 08_JGYssss 4 8" xfId="12342"/>
    <cellStyle name="_pgvcl-costal_pgvcl_NEW MIS Jan - 08_JGYssss 4 9" xfId="12343"/>
    <cellStyle name="_pgvcl-costal_PGVCL-_NEW MIS Jan - 08_JGYssss 4 9" xfId="12344"/>
    <cellStyle name="_pgvcl-costal_pgvcl_NEW MIS Jan - 08_JGYssss 5" xfId="12345"/>
    <cellStyle name="_pgvcl-costal_PGVCL-_NEW MIS Jan - 08_JGYssss 5" xfId="12346"/>
    <cellStyle name="_pgvcl-costal_pgvcl_NEW MIS Jan - 08_JGYssss 5 10" xfId="12347"/>
    <cellStyle name="_pgvcl-costal_PGVCL-_NEW MIS Jan - 08_JGYssss 5 10" xfId="12348"/>
    <cellStyle name="_pgvcl-costal_pgvcl_NEW MIS Jan - 08_JGYssss 5 2" xfId="12349"/>
    <cellStyle name="_pgvcl-costal_PGVCL-_NEW MIS Jan - 08_JGYssss 5 2" xfId="12350"/>
    <cellStyle name="_pgvcl-costal_pgvcl_NEW MIS Jan - 08_JGYssss 5 3" xfId="12351"/>
    <cellStyle name="_pgvcl-costal_PGVCL-_NEW MIS Jan - 08_JGYssss 5 3" xfId="12352"/>
    <cellStyle name="_pgvcl-costal_pgvcl_NEW MIS Jan - 08_JGYssss 5 4" xfId="12353"/>
    <cellStyle name="_pgvcl-costal_PGVCL-_NEW MIS Jan - 08_JGYssss 5 4" xfId="12354"/>
    <cellStyle name="_pgvcl-costal_pgvcl_NEW MIS Jan - 08_JGYssss 5 5" xfId="12355"/>
    <cellStyle name="_pgvcl-costal_PGVCL-_NEW MIS Jan - 08_JGYssss 5 5" xfId="12356"/>
    <cellStyle name="_pgvcl-costal_pgvcl_NEW MIS Jan - 08_JGYssss 5 6" xfId="12357"/>
    <cellStyle name="_pgvcl-costal_PGVCL-_NEW MIS Jan - 08_JGYssss 5 6" xfId="12358"/>
    <cellStyle name="_pgvcl-costal_pgvcl_NEW MIS Jan - 08_JGYssss 5 7" xfId="12359"/>
    <cellStyle name="_pgvcl-costal_PGVCL-_NEW MIS Jan - 08_JGYssss 5 7" xfId="12360"/>
    <cellStyle name="_pgvcl-costal_pgvcl_NEW MIS Jan - 08_JGYssss 5 8" xfId="12361"/>
    <cellStyle name="_pgvcl-costal_PGVCL-_NEW MIS Jan - 08_JGYssss 5 8" xfId="12362"/>
    <cellStyle name="_pgvcl-costal_pgvcl_NEW MIS Jan - 08_JGYssss 5 9" xfId="12363"/>
    <cellStyle name="_pgvcl-costal_PGVCL-_NEW MIS Jan - 08_JGYssss 5 9" xfId="12364"/>
    <cellStyle name="_pgvcl-costal_pgvcl_NEW MIS Jan - 08_JGYssss 6" xfId="12365"/>
    <cellStyle name="_pgvcl-costal_PGVCL-_NEW MIS Jan - 08_JGYssss 6" xfId="12366"/>
    <cellStyle name="_pgvcl-costal_pgvcl_NEW MIS Jan - 08_JGYssss 6 10" xfId="12367"/>
    <cellStyle name="_pgvcl-costal_PGVCL-_NEW MIS Jan - 08_JGYssss 6 10" xfId="12368"/>
    <cellStyle name="_pgvcl-costal_pgvcl_NEW MIS Jan - 08_JGYssss 6 2" xfId="12369"/>
    <cellStyle name="_pgvcl-costal_PGVCL-_NEW MIS Jan - 08_JGYssss 6 2" xfId="12370"/>
    <cellStyle name="_pgvcl-costal_pgvcl_NEW MIS Jan - 08_JGYssss 6 3" xfId="12371"/>
    <cellStyle name="_pgvcl-costal_PGVCL-_NEW MIS Jan - 08_JGYssss 6 3" xfId="12372"/>
    <cellStyle name="_pgvcl-costal_pgvcl_NEW MIS Jan - 08_JGYssss 6 4" xfId="12373"/>
    <cellStyle name="_pgvcl-costal_PGVCL-_NEW MIS Jan - 08_JGYssss 6 4" xfId="12374"/>
    <cellStyle name="_pgvcl-costal_pgvcl_NEW MIS Jan - 08_JGYssss 6 5" xfId="12375"/>
    <cellStyle name="_pgvcl-costal_PGVCL-_NEW MIS Jan - 08_JGYssss 6 5" xfId="12376"/>
    <cellStyle name="_pgvcl-costal_pgvcl_NEW MIS Jan - 08_JGYssss 6 6" xfId="12377"/>
    <cellStyle name="_pgvcl-costal_PGVCL-_NEW MIS Jan - 08_JGYssss 6 6" xfId="12378"/>
    <cellStyle name="_pgvcl-costal_pgvcl_NEW MIS Jan - 08_JGYssss 6 7" xfId="12379"/>
    <cellStyle name="_pgvcl-costal_PGVCL-_NEW MIS Jan - 08_JGYssss 6 7" xfId="12380"/>
    <cellStyle name="_pgvcl-costal_pgvcl_NEW MIS Jan - 08_JGYssss 6 8" xfId="12381"/>
    <cellStyle name="_pgvcl-costal_PGVCL-_NEW MIS Jan - 08_JGYssss 6 8" xfId="12382"/>
    <cellStyle name="_pgvcl-costal_pgvcl_NEW MIS Jan - 08_JGYssss 6 9" xfId="12383"/>
    <cellStyle name="_pgvcl-costal_PGVCL-_NEW MIS Jan - 08_JGYssss 6 9" xfId="12384"/>
    <cellStyle name="_pgvcl-costal_pgvcl_NEW MIS Jan - 08_JGYssss 7" xfId="12385"/>
    <cellStyle name="_pgvcl-costal_PGVCL-_NEW MIS Jan - 08_JGYssss 7" xfId="12386"/>
    <cellStyle name="_pgvcl-costal_pgvcl_NEW MIS Jan - 08_JGYssss 7 10" xfId="12387"/>
    <cellStyle name="_pgvcl-costal_PGVCL-_NEW MIS Jan - 08_JGYssss 7 10" xfId="12388"/>
    <cellStyle name="_pgvcl-costal_pgvcl_NEW MIS Jan - 08_JGYssss 7 2" xfId="12389"/>
    <cellStyle name="_pgvcl-costal_PGVCL-_NEW MIS Jan - 08_JGYssss 7 2" xfId="12390"/>
    <cellStyle name="_pgvcl-costal_pgvcl_NEW MIS Jan - 08_JGYssss 7 3" xfId="12391"/>
    <cellStyle name="_pgvcl-costal_PGVCL-_NEW MIS Jan - 08_JGYssss 7 3" xfId="12392"/>
    <cellStyle name="_pgvcl-costal_pgvcl_NEW MIS Jan - 08_JGYssss 7 4" xfId="12393"/>
    <cellStyle name="_pgvcl-costal_PGVCL-_NEW MIS Jan - 08_JGYssss 7 4" xfId="12394"/>
    <cellStyle name="_pgvcl-costal_pgvcl_NEW MIS Jan - 08_JGYssss 7 5" xfId="12395"/>
    <cellStyle name="_pgvcl-costal_PGVCL-_NEW MIS Jan - 08_JGYssss 7 5" xfId="12396"/>
    <cellStyle name="_pgvcl-costal_pgvcl_NEW MIS Jan - 08_JGYssss 7 6" xfId="12397"/>
    <cellStyle name="_pgvcl-costal_PGVCL-_NEW MIS Jan - 08_JGYssss 7 6" xfId="12398"/>
    <cellStyle name="_pgvcl-costal_pgvcl_NEW MIS Jan - 08_JGYssss 7 7" xfId="12399"/>
    <cellStyle name="_pgvcl-costal_PGVCL-_NEW MIS Jan - 08_JGYssss 7 7" xfId="12400"/>
    <cellStyle name="_pgvcl-costal_pgvcl_NEW MIS Jan - 08_JGYssss 7 8" xfId="12401"/>
    <cellStyle name="_pgvcl-costal_PGVCL-_NEW MIS Jan - 08_JGYssss 7 8" xfId="12402"/>
    <cellStyle name="_pgvcl-costal_pgvcl_NEW MIS Jan - 08_JGYssss 7 9" xfId="12403"/>
    <cellStyle name="_pgvcl-costal_PGVCL-_NEW MIS Jan - 08_JGYssss 7 9" xfId="12404"/>
    <cellStyle name="_pgvcl-costal_pgvcl_NEW MIS Jan - 08_JGYssss 8" xfId="12405"/>
    <cellStyle name="_pgvcl-costal_PGVCL-_NEW MIS Jan - 08_JGYssss 8" xfId="12406"/>
    <cellStyle name="_pgvcl-costal_pgvcl_NEW MIS Jan - 08_New MIS Sheets" xfId="12407"/>
    <cellStyle name="_pgvcl-costal_PGVCL-_NEW MIS Jan - 08_New MIS Sheets" xfId="12408"/>
    <cellStyle name="_pgvcl-costal_pgvcl_NEW MIS Jan - 08_New MIS Sheets 2" xfId="12409"/>
    <cellStyle name="_pgvcl-costal_PGVCL-_NEW MIS Jan - 08_New MIS Sheets 2" xfId="12410"/>
    <cellStyle name="_pgvcl-costal_pgvcl_NEW MIS Jan - 08_New MIS Sheets 2 10" xfId="12411"/>
    <cellStyle name="_pgvcl-costal_PGVCL-_NEW MIS Jan - 08_New MIS Sheets 2 10" xfId="12412"/>
    <cellStyle name="_pgvcl-costal_pgvcl_NEW MIS Jan - 08_New MIS Sheets 2 2" xfId="12413"/>
    <cellStyle name="_pgvcl-costal_PGVCL-_NEW MIS Jan - 08_New MIS Sheets 2 2" xfId="12414"/>
    <cellStyle name="_pgvcl-costal_pgvcl_NEW MIS Jan - 08_New MIS Sheets 2 3" xfId="12415"/>
    <cellStyle name="_pgvcl-costal_PGVCL-_NEW MIS Jan - 08_New MIS Sheets 2 3" xfId="12416"/>
    <cellStyle name="_pgvcl-costal_pgvcl_NEW MIS Jan - 08_New MIS Sheets 2 4" xfId="12417"/>
    <cellStyle name="_pgvcl-costal_PGVCL-_NEW MIS Jan - 08_New MIS Sheets 2 4" xfId="12418"/>
    <cellStyle name="_pgvcl-costal_pgvcl_NEW MIS Jan - 08_New MIS Sheets 2 5" xfId="12419"/>
    <cellStyle name="_pgvcl-costal_PGVCL-_NEW MIS Jan - 08_New MIS Sheets 2 5" xfId="12420"/>
    <cellStyle name="_pgvcl-costal_pgvcl_NEW MIS Jan - 08_New MIS Sheets 2 6" xfId="12421"/>
    <cellStyle name="_pgvcl-costal_PGVCL-_NEW MIS Jan - 08_New MIS Sheets 2 6" xfId="12422"/>
    <cellStyle name="_pgvcl-costal_pgvcl_NEW MIS Jan - 08_New MIS Sheets 2 7" xfId="12423"/>
    <cellStyle name="_pgvcl-costal_PGVCL-_NEW MIS Jan - 08_New MIS Sheets 2 7" xfId="12424"/>
    <cellStyle name="_pgvcl-costal_pgvcl_NEW MIS Jan - 08_New MIS Sheets 2 8" xfId="12425"/>
    <cellStyle name="_pgvcl-costal_PGVCL-_NEW MIS Jan - 08_New MIS Sheets 2 8" xfId="12426"/>
    <cellStyle name="_pgvcl-costal_pgvcl_NEW MIS Jan - 08_New MIS Sheets 2 9" xfId="12427"/>
    <cellStyle name="_pgvcl-costal_PGVCL-_NEW MIS Jan - 08_New MIS Sheets 2 9" xfId="12428"/>
    <cellStyle name="_pgvcl-costal_pgvcl_NEW MIS Jan - 08_New MIS Sheets 3" xfId="12429"/>
    <cellStyle name="_pgvcl-costal_PGVCL-_NEW MIS Jan - 08_New MIS Sheets 3" xfId="12430"/>
    <cellStyle name="_pgvcl-costal_pgvcl_NEW MIS Jan - 08_New MIS Sheets 3 10" xfId="12431"/>
    <cellStyle name="_pgvcl-costal_PGVCL-_NEW MIS Jan - 08_New MIS Sheets 3 10" xfId="12432"/>
    <cellStyle name="_pgvcl-costal_pgvcl_NEW MIS Jan - 08_New MIS Sheets 3 2" xfId="12433"/>
    <cellStyle name="_pgvcl-costal_PGVCL-_NEW MIS Jan - 08_New MIS Sheets 3 2" xfId="12434"/>
    <cellStyle name="_pgvcl-costal_pgvcl_NEW MIS Jan - 08_New MIS Sheets 3 3" xfId="12435"/>
    <cellStyle name="_pgvcl-costal_PGVCL-_NEW MIS Jan - 08_New MIS Sheets 3 3" xfId="12436"/>
    <cellStyle name="_pgvcl-costal_pgvcl_NEW MIS Jan - 08_New MIS Sheets 3 4" xfId="12437"/>
    <cellStyle name="_pgvcl-costal_PGVCL-_NEW MIS Jan - 08_New MIS Sheets 3 4" xfId="12438"/>
    <cellStyle name="_pgvcl-costal_pgvcl_NEW MIS Jan - 08_New MIS Sheets 3 5" xfId="12439"/>
    <cellStyle name="_pgvcl-costal_PGVCL-_NEW MIS Jan - 08_New MIS Sheets 3 5" xfId="12440"/>
    <cellStyle name="_pgvcl-costal_pgvcl_NEW MIS Jan - 08_New MIS Sheets 3 6" xfId="12441"/>
    <cellStyle name="_pgvcl-costal_PGVCL-_NEW MIS Jan - 08_New MIS Sheets 3 6" xfId="12442"/>
    <cellStyle name="_pgvcl-costal_pgvcl_NEW MIS Jan - 08_New MIS Sheets 3 7" xfId="12443"/>
    <cellStyle name="_pgvcl-costal_PGVCL-_NEW MIS Jan - 08_New MIS Sheets 3 7" xfId="12444"/>
    <cellStyle name="_pgvcl-costal_pgvcl_NEW MIS Jan - 08_New MIS Sheets 3 8" xfId="12445"/>
    <cellStyle name="_pgvcl-costal_PGVCL-_NEW MIS Jan - 08_New MIS Sheets 3 8" xfId="12446"/>
    <cellStyle name="_pgvcl-costal_pgvcl_NEW MIS Jan - 08_New MIS Sheets 3 9" xfId="12447"/>
    <cellStyle name="_pgvcl-costal_PGVCL-_NEW MIS Jan - 08_New MIS Sheets 3 9" xfId="12448"/>
    <cellStyle name="_pgvcl-costal_pgvcl_NEW MIS Jan - 08_New MIS Sheets 4" xfId="12449"/>
    <cellStyle name="_pgvcl-costal_PGVCL-_NEW MIS Jan - 08_New MIS Sheets 4" xfId="12450"/>
    <cellStyle name="_pgvcl-costal_pgvcl_NEW MIS Jan - 08_New MIS Sheets 4 10" xfId="12451"/>
    <cellStyle name="_pgvcl-costal_PGVCL-_NEW MIS Jan - 08_New MIS Sheets 4 10" xfId="12452"/>
    <cellStyle name="_pgvcl-costal_pgvcl_NEW MIS Jan - 08_New MIS Sheets 4 2" xfId="12453"/>
    <cellStyle name="_pgvcl-costal_PGVCL-_NEW MIS Jan - 08_New MIS Sheets 4 2" xfId="12454"/>
    <cellStyle name="_pgvcl-costal_pgvcl_NEW MIS Jan - 08_New MIS Sheets 4 3" xfId="12455"/>
    <cellStyle name="_pgvcl-costal_PGVCL-_NEW MIS Jan - 08_New MIS Sheets 4 3" xfId="12456"/>
    <cellStyle name="_pgvcl-costal_pgvcl_NEW MIS Jan - 08_New MIS Sheets 4 4" xfId="12457"/>
    <cellStyle name="_pgvcl-costal_PGVCL-_NEW MIS Jan - 08_New MIS Sheets 4 4" xfId="12458"/>
    <cellStyle name="_pgvcl-costal_pgvcl_NEW MIS Jan - 08_New MIS Sheets 4 5" xfId="12459"/>
    <cellStyle name="_pgvcl-costal_PGVCL-_NEW MIS Jan - 08_New MIS Sheets 4 5" xfId="12460"/>
    <cellStyle name="_pgvcl-costal_pgvcl_NEW MIS Jan - 08_New MIS Sheets 4 6" xfId="12461"/>
    <cellStyle name="_pgvcl-costal_PGVCL-_NEW MIS Jan - 08_New MIS Sheets 4 6" xfId="12462"/>
    <cellStyle name="_pgvcl-costal_pgvcl_NEW MIS Jan - 08_New MIS Sheets 4 7" xfId="12463"/>
    <cellStyle name="_pgvcl-costal_PGVCL-_NEW MIS Jan - 08_New MIS Sheets 4 7" xfId="12464"/>
    <cellStyle name="_pgvcl-costal_pgvcl_NEW MIS Jan - 08_New MIS Sheets 4 8" xfId="12465"/>
    <cellStyle name="_pgvcl-costal_PGVCL-_NEW MIS Jan - 08_New MIS Sheets 4 8" xfId="12466"/>
    <cellStyle name="_pgvcl-costal_pgvcl_NEW MIS Jan - 08_New MIS Sheets 4 9" xfId="12467"/>
    <cellStyle name="_pgvcl-costal_PGVCL-_NEW MIS Jan - 08_New MIS Sheets 4 9" xfId="12468"/>
    <cellStyle name="_pgvcl-costal_pgvcl_NEW MIS Jan - 08_New MIS Sheets 5" xfId="12469"/>
    <cellStyle name="_pgvcl-costal_PGVCL-_NEW MIS Jan - 08_New MIS Sheets 5" xfId="12470"/>
    <cellStyle name="_pgvcl-costal_pgvcl_NEW MIS Jan - 08_New MIS Sheets 5 10" xfId="12471"/>
    <cellStyle name="_pgvcl-costal_PGVCL-_NEW MIS Jan - 08_New MIS Sheets 5 10" xfId="12472"/>
    <cellStyle name="_pgvcl-costal_pgvcl_NEW MIS Jan - 08_New MIS Sheets 5 2" xfId="12473"/>
    <cellStyle name="_pgvcl-costal_PGVCL-_NEW MIS Jan - 08_New MIS Sheets 5 2" xfId="12474"/>
    <cellStyle name="_pgvcl-costal_pgvcl_NEW MIS Jan - 08_New MIS Sheets 5 3" xfId="12475"/>
    <cellStyle name="_pgvcl-costal_PGVCL-_NEW MIS Jan - 08_New MIS Sheets 5 3" xfId="12476"/>
    <cellStyle name="_pgvcl-costal_pgvcl_NEW MIS Jan - 08_New MIS Sheets 5 4" xfId="12477"/>
    <cellStyle name="_pgvcl-costal_PGVCL-_NEW MIS Jan - 08_New MIS Sheets 5 4" xfId="12478"/>
    <cellStyle name="_pgvcl-costal_pgvcl_NEW MIS Jan - 08_New MIS Sheets 5 5" xfId="12479"/>
    <cellStyle name="_pgvcl-costal_PGVCL-_NEW MIS Jan - 08_New MIS Sheets 5 5" xfId="12480"/>
    <cellStyle name="_pgvcl-costal_pgvcl_NEW MIS Jan - 08_New MIS Sheets 5 6" xfId="12481"/>
    <cellStyle name="_pgvcl-costal_PGVCL-_NEW MIS Jan - 08_New MIS Sheets 5 6" xfId="12482"/>
    <cellStyle name="_pgvcl-costal_pgvcl_NEW MIS Jan - 08_New MIS Sheets 5 7" xfId="12483"/>
    <cellStyle name="_pgvcl-costal_PGVCL-_NEW MIS Jan - 08_New MIS Sheets 5 7" xfId="12484"/>
    <cellStyle name="_pgvcl-costal_pgvcl_NEW MIS Jan - 08_New MIS Sheets 5 8" xfId="12485"/>
    <cellStyle name="_pgvcl-costal_PGVCL-_NEW MIS Jan - 08_New MIS Sheets 5 8" xfId="12486"/>
    <cellStyle name="_pgvcl-costal_pgvcl_NEW MIS Jan - 08_New MIS Sheets 5 9" xfId="12487"/>
    <cellStyle name="_pgvcl-costal_PGVCL-_NEW MIS Jan - 08_New MIS Sheets 5 9" xfId="12488"/>
    <cellStyle name="_pgvcl-costal_pgvcl_NEW MIS Jan - 08_New MIS Sheets 6" xfId="12489"/>
    <cellStyle name="_pgvcl-costal_PGVCL-_NEW MIS Jan - 08_New MIS Sheets 6" xfId="12490"/>
    <cellStyle name="_pgvcl-costal_pgvcl_NEW MIS Jan - 08_New MIS Sheets 6 10" xfId="12491"/>
    <cellStyle name="_pgvcl-costal_PGVCL-_NEW MIS Jan - 08_New MIS Sheets 6 10" xfId="12492"/>
    <cellStyle name="_pgvcl-costal_pgvcl_NEW MIS Jan - 08_New MIS Sheets 6 2" xfId="12493"/>
    <cellStyle name="_pgvcl-costal_PGVCL-_NEW MIS Jan - 08_New MIS Sheets 6 2" xfId="12494"/>
    <cellStyle name="_pgvcl-costal_pgvcl_NEW MIS Jan - 08_New MIS Sheets 6 3" xfId="12495"/>
    <cellStyle name="_pgvcl-costal_PGVCL-_NEW MIS Jan - 08_New MIS Sheets 6 3" xfId="12496"/>
    <cellStyle name="_pgvcl-costal_pgvcl_NEW MIS Jan - 08_New MIS Sheets 6 4" xfId="12497"/>
    <cellStyle name="_pgvcl-costal_PGVCL-_NEW MIS Jan - 08_New MIS Sheets 6 4" xfId="12498"/>
    <cellStyle name="_pgvcl-costal_pgvcl_NEW MIS Jan - 08_New MIS Sheets 6 5" xfId="12499"/>
    <cellStyle name="_pgvcl-costal_PGVCL-_NEW MIS Jan - 08_New MIS Sheets 6 5" xfId="12500"/>
    <cellStyle name="_pgvcl-costal_pgvcl_NEW MIS Jan - 08_New MIS Sheets 6 6" xfId="12501"/>
    <cellStyle name="_pgvcl-costal_PGVCL-_NEW MIS Jan - 08_New MIS Sheets 6 6" xfId="12502"/>
    <cellStyle name="_pgvcl-costal_pgvcl_NEW MIS Jan - 08_New MIS Sheets 6 7" xfId="12503"/>
    <cellStyle name="_pgvcl-costal_PGVCL-_NEW MIS Jan - 08_New MIS Sheets 6 7" xfId="12504"/>
    <cellStyle name="_pgvcl-costal_pgvcl_NEW MIS Jan - 08_New MIS Sheets 6 8" xfId="12505"/>
    <cellStyle name="_pgvcl-costal_PGVCL-_NEW MIS Jan - 08_New MIS Sheets 6 8" xfId="12506"/>
    <cellStyle name="_pgvcl-costal_pgvcl_NEW MIS Jan - 08_New MIS Sheets 6 9" xfId="12507"/>
    <cellStyle name="_pgvcl-costal_PGVCL-_NEW MIS Jan - 08_New MIS Sheets 6 9" xfId="12508"/>
    <cellStyle name="_pgvcl-costal_pgvcl_NEW MIS Jan - 08_New MIS Sheets 7" xfId="12509"/>
    <cellStyle name="_pgvcl-costal_PGVCL-_NEW MIS Jan - 08_New MIS Sheets 7" xfId="12510"/>
    <cellStyle name="_pgvcl-costal_pgvcl_NEW MIS Jan - 08_New MIS Sheets 7 10" xfId="12511"/>
    <cellStyle name="_pgvcl-costal_PGVCL-_NEW MIS Jan - 08_New MIS Sheets 7 10" xfId="12512"/>
    <cellStyle name="_pgvcl-costal_pgvcl_NEW MIS Jan - 08_New MIS Sheets 7 2" xfId="12513"/>
    <cellStyle name="_pgvcl-costal_PGVCL-_NEW MIS Jan - 08_New MIS Sheets 7 2" xfId="12514"/>
    <cellStyle name="_pgvcl-costal_pgvcl_NEW MIS Jan - 08_New MIS Sheets 7 3" xfId="12515"/>
    <cellStyle name="_pgvcl-costal_PGVCL-_NEW MIS Jan - 08_New MIS Sheets 7 3" xfId="12516"/>
    <cellStyle name="_pgvcl-costal_pgvcl_NEW MIS Jan - 08_New MIS Sheets 7 4" xfId="12517"/>
    <cellStyle name="_pgvcl-costal_PGVCL-_NEW MIS Jan - 08_New MIS Sheets 7 4" xfId="12518"/>
    <cellStyle name="_pgvcl-costal_pgvcl_NEW MIS Jan - 08_New MIS Sheets 7 5" xfId="12519"/>
    <cellStyle name="_pgvcl-costal_PGVCL-_NEW MIS Jan - 08_New MIS Sheets 7 5" xfId="12520"/>
    <cellStyle name="_pgvcl-costal_pgvcl_NEW MIS Jan - 08_New MIS Sheets 7 6" xfId="12521"/>
    <cellStyle name="_pgvcl-costal_PGVCL-_NEW MIS Jan - 08_New MIS Sheets 7 6" xfId="12522"/>
    <cellStyle name="_pgvcl-costal_pgvcl_NEW MIS Jan - 08_New MIS Sheets 7 7" xfId="12523"/>
    <cellStyle name="_pgvcl-costal_PGVCL-_NEW MIS Jan - 08_New MIS Sheets 7 7" xfId="12524"/>
    <cellStyle name="_pgvcl-costal_pgvcl_NEW MIS Jan - 08_New MIS Sheets 7 8" xfId="12525"/>
    <cellStyle name="_pgvcl-costal_PGVCL-_NEW MIS Jan - 08_New MIS Sheets 7 8" xfId="12526"/>
    <cellStyle name="_pgvcl-costal_pgvcl_NEW MIS Jan - 08_New MIS Sheets 7 9" xfId="12527"/>
    <cellStyle name="_pgvcl-costal_PGVCL-_NEW MIS Jan - 08_New MIS Sheets 7 9" xfId="12528"/>
    <cellStyle name="_pgvcl-costal_pgvcl_NEW MIS Jan - 08_New MIS Sheets 8" xfId="12529"/>
    <cellStyle name="_pgvcl-costal_PGVCL-_NEW MIS Jan - 08_New MIS Sheets 8" xfId="12530"/>
    <cellStyle name="_pgvcl-costal_pgvcl_NEW MIS Jan - 08_PBR" xfId="12531"/>
    <cellStyle name="_pgvcl-costal_PGVCL-_NEW MIS Jan - 08_PBR" xfId="12532"/>
    <cellStyle name="_pgvcl-costal_pgvcl_NEW MIS Jan - 08_PBR 2" xfId="12533"/>
    <cellStyle name="_pgvcl-costal_PGVCL-_NEW MIS Jan - 08_PBR 2" xfId="12534"/>
    <cellStyle name="_pgvcl-costal_pgvcl_NEW MIS Jan - 08_PBR 2 10" xfId="12535"/>
    <cellStyle name="_pgvcl-costal_PGVCL-_NEW MIS Jan - 08_PBR 2 10" xfId="12536"/>
    <cellStyle name="_pgvcl-costal_pgvcl_NEW MIS Jan - 08_PBR 2 2" xfId="12537"/>
    <cellStyle name="_pgvcl-costal_PGVCL-_NEW MIS Jan - 08_PBR 2 2" xfId="12538"/>
    <cellStyle name="_pgvcl-costal_pgvcl_NEW MIS Jan - 08_PBR 2 3" xfId="12539"/>
    <cellStyle name="_pgvcl-costal_PGVCL-_NEW MIS Jan - 08_PBR 2 3" xfId="12540"/>
    <cellStyle name="_pgvcl-costal_pgvcl_NEW MIS Jan - 08_PBR 2 4" xfId="12541"/>
    <cellStyle name="_pgvcl-costal_PGVCL-_NEW MIS Jan - 08_PBR 2 4" xfId="12542"/>
    <cellStyle name="_pgvcl-costal_pgvcl_NEW MIS Jan - 08_PBR 2 5" xfId="12543"/>
    <cellStyle name="_pgvcl-costal_PGVCL-_NEW MIS Jan - 08_PBR 2 5" xfId="12544"/>
    <cellStyle name="_pgvcl-costal_pgvcl_NEW MIS Jan - 08_PBR 2 6" xfId="12545"/>
    <cellStyle name="_pgvcl-costal_PGVCL-_NEW MIS Jan - 08_PBR 2 6" xfId="12546"/>
    <cellStyle name="_pgvcl-costal_pgvcl_NEW MIS Jan - 08_PBR 2 7" xfId="12547"/>
    <cellStyle name="_pgvcl-costal_PGVCL-_NEW MIS Jan - 08_PBR 2 7" xfId="12548"/>
    <cellStyle name="_pgvcl-costal_pgvcl_NEW MIS Jan - 08_PBR 2 8" xfId="12549"/>
    <cellStyle name="_pgvcl-costal_PGVCL-_NEW MIS Jan - 08_PBR 2 8" xfId="12550"/>
    <cellStyle name="_pgvcl-costal_pgvcl_NEW MIS Jan - 08_PBR 2 9" xfId="12551"/>
    <cellStyle name="_pgvcl-costal_PGVCL-_NEW MIS Jan - 08_PBR 2 9" xfId="12552"/>
    <cellStyle name="_pgvcl-costal_pgvcl_NEW MIS Jan - 08_PBR 3" xfId="12553"/>
    <cellStyle name="_pgvcl-costal_PGVCL-_NEW MIS Jan - 08_PBR 3" xfId="12554"/>
    <cellStyle name="_pgvcl-costal_pgvcl_NEW MIS Jan - 08_PBR 3 10" xfId="12555"/>
    <cellStyle name="_pgvcl-costal_PGVCL-_NEW MIS Jan - 08_PBR 3 10" xfId="12556"/>
    <cellStyle name="_pgvcl-costal_pgvcl_NEW MIS Jan - 08_PBR 3 2" xfId="12557"/>
    <cellStyle name="_pgvcl-costal_PGVCL-_NEW MIS Jan - 08_PBR 3 2" xfId="12558"/>
    <cellStyle name="_pgvcl-costal_pgvcl_NEW MIS Jan - 08_PBR 3 3" xfId="12559"/>
    <cellStyle name="_pgvcl-costal_PGVCL-_NEW MIS Jan - 08_PBR 3 3" xfId="12560"/>
    <cellStyle name="_pgvcl-costal_pgvcl_NEW MIS Jan - 08_PBR 3 4" xfId="12561"/>
    <cellStyle name="_pgvcl-costal_PGVCL-_NEW MIS Jan - 08_PBR 3 4" xfId="12562"/>
    <cellStyle name="_pgvcl-costal_pgvcl_NEW MIS Jan - 08_PBR 3 5" xfId="12563"/>
    <cellStyle name="_pgvcl-costal_PGVCL-_NEW MIS Jan - 08_PBR 3 5" xfId="12564"/>
    <cellStyle name="_pgvcl-costal_pgvcl_NEW MIS Jan - 08_PBR 3 6" xfId="12565"/>
    <cellStyle name="_pgvcl-costal_PGVCL-_NEW MIS Jan - 08_PBR 3 6" xfId="12566"/>
    <cellStyle name="_pgvcl-costal_pgvcl_NEW MIS Jan - 08_PBR 3 7" xfId="12567"/>
    <cellStyle name="_pgvcl-costal_PGVCL-_NEW MIS Jan - 08_PBR 3 7" xfId="12568"/>
    <cellStyle name="_pgvcl-costal_pgvcl_NEW MIS Jan - 08_PBR 3 8" xfId="12569"/>
    <cellStyle name="_pgvcl-costal_PGVCL-_NEW MIS Jan - 08_PBR 3 8" xfId="12570"/>
    <cellStyle name="_pgvcl-costal_pgvcl_NEW MIS Jan - 08_PBR 3 9" xfId="12571"/>
    <cellStyle name="_pgvcl-costal_PGVCL-_NEW MIS Jan - 08_PBR 3 9" xfId="12572"/>
    <cellStyle name="_pgvcl-costal_pgvcl_NEW MIS Jan - 08_PBR 4" xfId="12573"/>
    <cellStyle name="_pgvcl-costal_PGVCL-_NEW MIS Jan - 08_PBR 4" xfId="12574"/>
    <cellStyle name="_pgvcl-costal_pgvcl_NEW MIS Jan - 08_PBR 4 10" xfId="12575"/>
    <cellStyle name="_pgvcl-costal_PGVCL-_NEW MIS Jan - 08_PBR 4 10" xfId="12576"/>
    <cellStyle name="_pgvcl-costal_pgvcl_NEW MIS Jan - 08_PBR 4 2" xfId="12577"/>
    <cellStyle name="_pgvcl-costal_PGVCL-_NEW MIS Jan - 08_PBR 4 2" xfId="12578"/>
    <cellStyle name="_pgvcl-costal_pgvcl_NEW MIS Jan - 08_PBR 4 3" xfId="12579"/>
    <cellStyle name="_pgvcl-costal_PGVCL-_NEW MIS Jan - 08_PBR 4 3" xfId="12580"/>
    <cellStyle name="_pgvcl-costal_pgvcl_NEW MIS Jan - 08_PBR 4 4" xfId="12581"/>
    <cellStyle name="_pgvcl-costal_PGVCL-_NEW MIS Jan - 08_PBR 4 4" xfId="12582"/>
    <cellStyle name="_pgvcl-costal_pgvcl_NEW MIS Jan - 08_PBR 4 5" xfId="12583"/>
    <cellStyle name="_pgvcl-costal_PGVCL-_NEW MIS Jan - 08_PBR 4 5" xfId="12584"/>
    <cellStyle name="_pgvcl-costal_pgvcl_NEW MIS Jan - 08_PBR 4 6" xfId="12585"/>
    <cellStyle name="_pgvcl-costal_PGVCL-_NEW MIS Jan - 08_PBR 4 6" xfId="12586"/>
    <cellStyle name="_pgvcl-costal_pgvcl_NEW MIS Jan - 08_PBR 4 7" xfId="12587"/>
    <cellStyle name="_pgvcl-costal_PGVCL-_NEW MIS Jan - 08_PBR 4 7" xfId="12588"/>
    <cellStyle name="_pgvcl-costal_pgvcl_NEW MIS Jan - 08_PBR 4 8" xfId="12589"/>
    <cellStyle name="_pgvcl-costal_PGVCL-_NEW MIS Jan - 08_PBR 4 8" xfId="12590"/>
    <cellStyle name="_pgvcl-costal_pgvcl_NEW MIS Jan - 08_PBR 4 9" xfId="12591"/>
    <cellStyle name="_pgvcl-costal_PGVCL-_NEW MIS Jan - 08_PBR 4 9" xfId="12592"/>
    <cellStyle name="_pgvcl-costal_pgvcl_NEW MIS Jan - 08_PBR 5" xfId="12593"/>
    <cellStyle name="_pgvcl-costal_PGVCL-_NEW MIS Jan - 08_PBR 5" xfId="12594"/>
    <cellStyle name="_pgvcl-costal_pgvcl_NEW MIS Jan - 08_PBR 5 10" xfId="12595"/>
    <cellStyle name="_pgvcl-costal_PGVCL-_NEW MIS Jan - 08_PBR 5 10" xfId="12596"/>
    <cellStyle name="_pgvcl-costal_pgvcl_NEW MIS Jan - 08_PBR 5 2" xfId="12597"/>
    <cellStyle name="_pgvcl-costal_PGVCL-_NEW MIS Jan - 08_PBR 5 2" xfId="12598"/>
    <cellStyle name="_pgvcl-costal_pgvcl_NEW MIS Jan - 08_PBR 5 3" xfId="12599"/>
    <cellStyle name="_pgvcl-costal_PGVCL-_NEW MIS Jan - 08_PBR 5 3" xfId="12600"/>
    <cellStyle name="_pgvcl-costal_pgvcl_NEW MIS Jan - 08_PBR 5 4" xfId="12601"/>
    <cellStyle name="_pgvcl-costal_PGVCL-_NEW MIS Jan - 08_PBR 5 4" xfId="12602"/>
    <cellStyle name="_pgvcl-costal_pgvcl_NEW MIS Jan - 08_PBR 5 5" xfId="12603"/>
    <cellStyle name="_pgvcl-costal_PGVCL-_NEW MIS Jan - 08_PBR 5 5" xfId="12604"/>
    <cellStyle name="_pgvcl-costal_pgvcl_NEW MIS Jan - 08_PBR 5 6" xfId="12605"/>
    <cellStyle name="_pgvcl-costal_PGVCL-_NEW MIS Jan - 08_PBR 5 6" xfId="12606"/>
    <cellStyle name="_pgvcl-costal_pgvcl_NEW MIS Jan - 08_PBR 5 7" xfId="12607"/>
    <cellStyle name="_pgvcl-costal_PGVCL-_NEW MIS Jan - 08_PBR 5 7" xfId="12608"/>
    <cellStyle name="_pgvcl-costal_pgvcl_NEW MIS Jan - 08_PBR 5 8" xfId="12609"/>
    <cellStyle name="_pgvcl-costal_PGVCL-_NEW MIS Jan - 08_PBR 5 8" xfId="12610"/>
    <cellStyle name="_pgvcl-costal_pgvcl_NEW MIS Jan - 08_PBR 5 9" xfId="12611"/>
    <cellStyle name="_pgvcl-costal_PGVCL-_NEW MIS Jan - 08_PBR 5 9" xfId="12612"/>
    <cellStyle name="_pgvcl-costal_pgvcl_NEW MIS Jan - 08_PBR 6" xfId="12613"/>
    <cellStyle name="_pgvcl-costal_PGVCL-_NEW MIS Jan - 08_PBR 6" xfId="12614"/>
    <cellStyle name="_pgvcl-costal_pgvcl_NEW MIS Jan - 08_PBR 6 10" xfId="12615"/>
    <cellStyle name="_pgvcl-costal_PGVCL-_NEW MIS Jan - 08_PBR 6 10" xfId="12616"/>
    <cellStyle name="_pgvcl-costal_pgvcl_NEW MIS Jan - 08_PBR 6 2" xfId="12617"/>
    <cellStyle name="_pgvcl-costal_PGVCL-_NEW MIS Jan - 08_PBR 6 2" xfId="12618"/>
    <cellStyle name="_pgvcl-costal_pgvcl_NEW MIS Jan - 08_PBR 6 3" xfId="12619"/>
    <cellStyle name="_pgvcl-costal_PGVCL-_NEW MIS Jan - 08_PBR 6 3" xfId="12620"/>
    <cellStyle name="_pgvcl-costal_pgvcl_NEW MIS Jan - 08_PBR 6 4" xfId="12621"/>
    <cellStyle name="_pgvcl-costal_PGVCL-_NEW MIS Jan - 08_PBR 6 4" xfId="12622"/>
    <cellStyle name="_pgvcl-costal_pgvcl_NEW MIS Jan - 08_PBR 6 5" xfId="12623"/>
    <cellStyle name="_pgvcl-costal_PGVCL-_NEW MIS Jan - 08_PBR 6 5" xfId="12624"/>
    <cellStyle name="_pgvcl-costal_pgvcl_NEW MIS Jan - 08_PBR 6 6" xfId="12625"/>
    <cellStyle name="_pgvcl-costal_PGVCL-_NEW MIS Jan - 08_PBR 6 6" xfId="12626"/>
    <cellStyle name="_pgvcl-costal_pgvcl_NEW MIS Jan - 08_PBR 6 7" xfId="12627"/>
    <cellStyle name="_pgvcl-costal_PGVCL-_NEW MIS Jan - 08_PBR 6 7" xfId="12628"/>
    <cellStyle name="_pgvcl-costal_pgvcl_NEW MIS Jan - 08_PBR 6 8" xfId="12629"/>
    <cellStyle name="_pgvcl-costal_PGVCL-_NEW MIS Jan - 08_PBR 6 8" xfId="12630"/>
    <cellStyle name="_pgvcl-costal_pgvcl_NEW MIS Jan - 08_PBR 6 9" xfId="12631"/>
    <cellStyle name="_pgvcl-costal_PGVCL-_NEW MIS Jan - 08_PBR 6 9" xfId="12632"/>
    <cellStyle name="_pgvcl-costal_pgvcl_NEW MIS Jan - 08_PBR 7" xfId="12633"/>
    <cellStyle name="_pgvcl-costal_PGVCL-_NEW MIS Jan - 08_PBR 7" xfId="12634"/>
    <cellStyle name="_pgvcl-costal_pgvcl_NEW MIS Jan - 08_PBR 7 10" xfId="12635"/>
    <cellStyle name="_pgvcl-costal_PGVCL-_NEW MIS Jan - 08_PBR 7 10" xfId="12636"/>
    <cellStyle name="_pgvcl-costal_pgvcl_NEW MIS Jan - 08_PBR 7 2" xfId="12637"/>
    <cellStyle name="_pgvcl-costal_PGVCL-_NEW MIS Jan - 08_PBR 7 2" xfId="12638"/>
    <cellStyle name="_pgvcl-costal_pgvcl_NEW MIS Jan - 08_PBR 7 3" xfId="12639"/>
    <cellStyle name="_pgvcl-costal_PGVCL-_NEW MIS Jan - 08_PBR 7 3" xfId="12640"/>
    <cellStyle name="_pgvcl-costal_pgvcl_NEW MIS Jan - 08_PBR 7 4" xfId="12641"/>
    <cellStyle name="_pgvcl-costal_PGVCL-_NEW MIS Jan - 08_PBR 7 4" xfId="12642"/>
    <cellStyle name="_pgvcl-costal_pgvcl_NEW MIS Jan - 08_PBR 7 5" xfId="12643"/>
    <cellStyle name="_pgvcl-costal_PGVCL-_NEW MIS Jan - 08_PBR 7 5" xfId="12644"/>
    <cellStyle name="_pgvcl-costal_pgvcl_NEW MIS Jan - 08_PBR 7 6" xfId="12645"/>
    <cellStyle name="_pgvcl-costal_PGVCL-_NEW MIS Jan - 08_PBR 7 6" xfId="12646"/>
    <cellStyle name="_pgvcl-costal_pgvcl_NEW MIS Jan - 08_PBR 7 7" xfId="12647"/>
    <cellStyle name="_pgvcl-costal_PGVCL-_NEW MIS Jan - 08_PBR 7 7" xfId="12648"/>
    <cellStyle name="_pgvcl-costal_pgvcl_NEW MIS Jan - 08_PBR 7 8" xfId="12649"/>
    <cellStyle name="_pgvcl-costal_PGVCL-_NEW MIS Jan - 08_PBR 7 8" xfId="12650"/>
    <cellStyle name="_pgvcl-costal_pgvcl_NEW MIS Jan - 08_PBR 7 9" xfId="12651"/>
    <cellStyle name="_pgvcl-costal_PGVCL-_NEW MIS Jan - 08_PBR 7 9" xfId="12652"/>
    <cellStyle name="_pgvcl-costal_pgvcl_NEW MIS Jan - 08_PBR 8" xfId="12653"/>
    <cellStyle name="_pgvcl-costal_PGVCL-_NEW MIS Jan - 08_PBR 8" xfId="12654"/>
    <cellStyle name="_pgvcl-costal_pgvcl_NEW MIS Jan - 08_PBR CO_DAILY REPORT GIS - 20-01-09" xfId="12655"/>
    <cellStyle name="_pgvcl-costal_PGVCL-_NEW MIS Jan - 08_PBR CO_DAILY REPORT GIS - 20-01-09" xfId="12656"/>
    <cellStyle name="_pgvcl-costal_pgvcl_NEW MIS Jan - 08_PBR CO_DAILY REPORT GIS - 20-01-09 2" xfId="12657"/>
    <cellStyle name="_pgvcl-costal_PGVCL-_NEW MIS Jan - 08_PBR CO_DAILY REPORT GIS - 20-01-09 2" xfId="12658"/>
    <cellStyle name="_pgvcl-costal_pgvcl_NEW MIS Jan - 08_PBR CO_DAILY REPORT GIS - 20-01-09 2 10" xfId="12659"/>
    <cellStyle name="_pgvcl-costal_PGVCL-_NEW MIS Jan - 08_PBR CO_DAILY REPORT GIS - 20-01-09 2 10" xfId="12660"/>
    <cellStyle name="_pgvcl-costal_pgvcl_NEW MIS Jan - 08_PBR CO_DAILY REPORT GIS - 20-01-09 2 2" xfId="12661"/>
    <cellStyle name="_pgvcl-costal_PGVCL-_NEW MIS Jan - 08_PBR CO_DAILY REPORT GIS - 20-01-09 2 2" xfId="12662"/>
    <cellStyle name="_pgvcl-costal_pgvcl_NEW MIS Jan - 08_PBR CO_DAILY REPORT GIS - 20-01-09 2 3" xfId="12663"/>
    <cellStyle name="_pgvcl-costal_PGVCL-_NEW MIS Jan - 08_PBR CO_DAILY REPORT GIS - 20-01-09 2 3" xfId="12664"/>
    <cellStyle name="_pgvcl-costal_pgvcl_NEW MIS Jan - 08_PBR CO_DAILY REPORT GIS - 20-01-09 2 4" xfId="12665"/>
    <cellStyle name="_pgvcl-costal_PGVCL-_NEW MIS Jan - 08_PBR CO_DAILY REPORT GIS - 20-01-09 2 4" xfId="12666"/>
    <cellStyle name="_pgvcl-costal_pgvcl_NEW MIS Jan - 08_PBR CO_DAILY REPORT GIS - 20-01-09 2 5" xfId="12667"/>
    <cellStyle name="_pgvcl-costal_PGVCL-_NEW MIS Jan - 08_PBR CO_DAILY REPORT GIS - 20-01-09 2 5" xfId="12668"/>
    <cellStyle name="_pgvcl-costal_pgvcl_NEW MIS Jan - 08_PBR CO_DAILY REPORT GIS - 20-01-09 2 6" xfId="12669"/>
    <cellStyle name="_pgvcl-costal_PGVCL-_NEW MIS Jan - 08_PBR CO_DAILY REPORT GIS - 20-01-09 2 6" xfId="12670"/>
    <cellStyle name="_pgvcl-costal_pgvcl_NEW MIS Jan - 08_PBR CO_DAILY REPORT GIS - 20-01-09 2 7" xfId="12671"/>
    <cellStyle name="_pgvcl-costal_PGVCL-_NEW MIS Jan - 08_PBR CO_DAILY REPORT GIS - 20-01-09 2 7" xfId="12672"/>
    <cellStyle name="_pgvcl-costal_pgvcl_NEW MIS Jan - 08_PBR CO_DAILY REPORT GIS - 20-01-09 2 8" xfId="12673"/>
    <cellStyle name="_pgvcl-costal_PGVCL-_NEW MIS Jan - 08_PBR CO_DAILY REPORT GIS - 20-01-09 2 8" xfId="12674"/>
    <cellStyle name="_pgvcl-costal_pgvcl_NEW MIS Jan - 08_PBR CO_DAILY REPORT GIS - 20-01-09 2 9" xfId="12675"/>
    <cellStyle name="_pgvcl-costal_PGVCL-_NEW MIS Jan - 08_PBR CO_DAILY REPORT GIS - 20-01-09 2 9" xfId="12676"/>
    <cellStyle name="_pgvcl-costal_pgvcl_NEW MIS Jan - 08_PBR CO_DAILY REPORT GIS - 20-01-09 3" xfId="12677"/>
    <cellStyle name="_pgvcl-costal_PGVCL-_NEW MIS Jan - 08_PBR CO_DAILY REPORT GIS - 20-01-09 3" xfId="12678"/>
    <cellStyle name="_pgvcl-costal_pgvcl_NEW MIS Jan - 08_PBR CO_DAILY REPORT GIS - 20-01-09 3 10" xfId="12679"/>
    <cellStyle name="_pgvcl-costal_PGVCL-_NEW MIS Jan - 08_PBR CO_DAILY REPORT GIS - 20-01-09 3 10" xfId="12680"/>
    <cellStyle name="_pgvcl-costal_pgvcl_NEW MIS Jan - 08_PBR CO_DAILY REPORT GIS - 20-01-09 3 2" xfId="12681"/>
    <cellStyle name="_pgvcl-costal_PGVCL-_NEW MIS Jan - 08_PBR CO_DAILY REPORT GIS - 20-01-09 3 2" xfId="12682"/>
    <cellStyle name="_pgvcl-costal_pgvcl_NEW MIS Jan - 08_PBR CO_DAILY REPORT GIS - 20-01-09 3 3" xfId="12683"/>
    <cellStyle name="_pgvcl-costal_PGVCL-_NEW MIS Jan - 08_PBR CO_DAILY REPORT GIS - 20-01-09 3 3" xfId="12684"/>
    <cellStyle name="_pgvcl-costal_pgvcl_NEW MIS Jan - 08_PBR CO_DAILY REPORT GIS - 20-01-09 3 4" xfId="12685"/>
    <cellStyle name="_pgvcl-costal_PGVCL-_NEW MIS Jan - 08_PBR CO_DAILY REPORT GIS - 20-01-09 3 4" xfId="12686"/>
    <cellStyle name="_pgvcl-costal_pgvcl_NEW MIS Jan - 08_PBR CO_DAILY REPORT GIS - 20-01-09 3 5" xfId="12687"/>
    <cellStyle name="_pgvcl-costal_PGVCL-_NEW MIS Jan - 08_PBR CO_DAILY REPORT GIS - 20-01-09 3 5" xfId="12688"/>
    <cellStyle name="_pgvcl-costal_pgvcl_NEW MIS Jan - 08_PBR CO_DAILY REPORT GIS - 20-01-09 3 6" xfId="12689"/>
    <cellStyle name="_pgvcl-costal_PGVCL-_NEW MIS Jan - 08_PBR CO_DAILY REPORT GIS - 20-01-09 3 6" xfId="12690"/>
    <cellStyle name="_pgvcl-costal_pgvcl_NEW MIS Jan - 08_PBR CO_DAILY REPORT GIS - 20-01-09 3 7" xfId="12691"/>
    <cellStyle name="_pgvcl-costal_PGVCL-_NEW MIS Jan - 08_PBR CO_DAILY REPORT GIS - 20-01-09 3 7" xfId="12692"/>
    <cellStyle name="_pgvcl-costal_pgvcl_NEW MIS Jan - 08_PBR CO_DAILY REPORT GIS - 20-01-09 3 8" xfId="12693"/>
    <cellStyle name="_pgvcl-costal_PGVCL-_NEW MIS Jan - 08_PBR CO_DAILY REPORT GIS - 20-01-09 3 8" xfId="12694"/>
    <cellStyle name="_pgvcl-costal_pgvcl_NEW MIS Jan - 08_PBR CO_DAILY REPORT GIS - 20-01-09 3 9" xfId="12695"/>
    <cellStyle name="_pgvcl-costal_PGVCL-_NEW MIS Jan - 08_PBR CO_DAILY REPORT GIS - 20-01-09 3 9" xfId="12696"/>
    <cellStyle name="_pgvcl-costal_pgvcl_NEW MIS Jan - 08_PBR CO_DAILY REPORT GIS - 20-01-09 4" xfId="12697"/>
    <cellStyle name="_pgvcl-costal_PGVCL-_NEW MIS Jan - 08_PBR CO_DAILY REPORT GIS - 20-01-09 4" xfId="12698"/>
    <cellStyle name="_pgvcl-costal_pgvcl_NEW MIS Jan - 08_PBR CO_DAILY REPORT GIS - 20-01-09 4 10" xfId="12699"/>
    <cellStyle name="_pgvcl-costal_PGVCL-_NEW MIS Jan - 08_PBR CO_DAILY REPORT GIS - 20-01-09 4 10" xfId="12700"/>
    <cellStyle name="_pgvcl-costal_pgvcl_NEW MIS Jan - 08_PBR CO_DAILY REPORT GIS - 20-01-09 4 2" xfId="12701"/>
    <cellStyle name="_pgvcl-costal_PGVCL-_NEW MIS Jan - 08_PBR CO_DAILY REPORT GIS - 20-01-09 4 2" xfId="12702"/>
    <cellStyle name="_pgvcl-costal_pgvcl_NEW MIS Jan - 08_PBR CO_DAILY REPORT GIS - 20-01-09 4 3" xfId="12703"/>
    <cellStyle name="_pgvcl-costal_PGVCL-_NEW MIS Jan - 08_PBR CO_DAILY REPORT GIS - 20-01-09 4 3" xfId="12704"/>
    <cellStyle name="_pgvcl-costal_pgvcl_NEW MIS Jan - 08_PBR CO_DAILY REPORT GIS - 20-01-09 4 4" xfId="12705"/>
    <cellStyle name="_pgvcl-costal_PGVCL-_NEW MIS Jan - 08_PBR CO_DAILY REPORT GIS - 20-01-09 4 4" xfId="12706"/>
    <cellStyle name="_pgvcl-costal_pgvcl_NEW MIS Jan - 08_PBR CO_DAILY REPORT GIS - 20-01-09 4 5" xfId="12707"/>
    <cellStyle name="_pgvcl-costal_PGVCL-_NEW MIS Jan - 08_PBR CO_DAILY REPORT GIS - 20-01-09 4 5" xfId="12708"/>
    <cellStyle name="_pgvcl-costal_pgvcl_NEW MIS Jan - 08_PBR CO_DAILY REPORT GIS - 20-01-09 4 6" xfId="12709"/>
    <cellStyle name="_pgvcl-costal_PGVCL-_NEW MIS Jan - 08_PBR CO_DAILY REPORT GIS - 20-01-09 4 6" xfId="12710"/>
    <cellStyle name="_pgvcl-costal_pgvcl_NEW MIS Jan - 08_PBR CO_DAILY REPORT GIS - 20-01-09 4 7" xfId="12711"/>
    <cellStyle name="_pgvcl-costal_PGVCL-_NEW MIS Jan - 08_PBR CO_DAILY REPORT GIS - 20-01-09 4 7" xfId="12712"/>
    <cellStyle name="_pgvcl-costal_pgvcl_NEW MIS Jan - 08_PBR CO_DAILY REPORT GIS - 20-01-09 4 8" xfId="12713"/>
    <cellStyle name="_pgvcl-costal_PGVCL-_NEW MIS Jan - 08_PBR CO_DAILY REPORT GIS - 20-01-09 4 8" xfId="12714"/>
    <cellStyle name="_pgvcl-costal_pgvcl_NEW MIS Jan - 08_PBR CO_DAILY REPORT GIS - 20-01-09 4 9" xfId="12715"/>
    <cellStyle name="_pgvcl-costal_PGVCL-_NEW MIS Jan - 08_PBR CO_DAILY REPORT GIS - 20-01-09 4 9" xfId="12716"/>
    <cellStyle name="_pgvcl-costal_pgvcl_NEW MIS Jan - 08_PBR CO_DAILY REPORT GIS - 20-01-09 5" xfId="12717"/>
    <cellStyle name="_pgvcl-costal_PGVCL-_NEW MIS Jan - 08_PBR CO_DAILY REPORT GIS - 20-01-09 5" xfId="12718"/>
    <cellStyle name="_pgvcl-costal_pgvcl_NEW MIS Jan - 08_PBR CO_DAILY REPORT GIS - 20-01-09 5 10" xfId="12719"/>
    <cellStyle name="_pgvcl-costal_PGVCL-_NEW MIS Jan - 08_PBR CO_DAILY REPORT GIS - 20-01-09 5 10" xfId="12720"/>
    <cellStyle name="_pgvcl-costal_pgvcl_NEW MIS Jan - 08_PBR CO_DAILY REPORT GIS - 20-01-09 5 2" xfId="12721"/>
    <cellStyle name="_pgvcl-costal_PGVCL-_NEW MIS Jan - 08_PBR CO_DAILY REPORT GIS - 20-01-09 5 2" xfId="12722"/>
    <cellStyle name="_pgvcl-costal_pgvcl_NEW MIS Jan - 08_PBR CO_DAILY REPORT GIS - 20-01-09 5 3" xfId="12723"/>
    <cellStyle name="_pgvcl-costal_PGVCL-_NEW MIS Jan - 08_PBR CO_DAILY REPORT GIS - 20-01-09 5 3" xfId="12724"/>
    <cellStyle name="_pgvcl-costal_pgvcl_NEW MIS Jan - 08_PBR CO_DAILY REPORT GIS - 20-01-09 5 4" xfId="12725"/>
    <cellStyle name="_pgvcl-costal_PGVCL-_NEW MIS Jan - 08_PBR CO_DAILY REPORT GIS - 20-01-09 5 4" xfId="12726"/>
    <cellStyle name="_pgvcl-costal_pgvcl_NEW MIS Jan - 08_PBR CO_DAILY REPORT GIS - 20-01-09 5 5" xfId="12727"/>
    <cellStyle name="_pgvcl-costal_PGVCL-_NEW MIS Jan - 08_PBR CO_DAILY REPORT GIS - 20-01-09 5 5" xfId="12728"/>
    <cellStyle name="_pgvcl-costal_pgvcl_NEW MIS Jan - 08_PBR CO_DAILY REPORT GIS - 20-01-09 5 6" xfId="12729"/>
    <cellStyle name="_pgvcl-costal_PGVCL-_NEW MIS Jan - 08_PBR CO_DAILY REPORT GIS - 20-01-09 5 6" xfId="12730"/>
    <cellStyle name="_pgvcl-costal_pgvcl_NEW MIS Jan - 08_PBR CO_DAILY REPORT GIS - 20-01-09 5 7" xfId="12731"/>
    <cellStyle name="_pgvcl-costal_PGVCL-_NEW MIS Jan - 08_PBR CO_DAILY REPORT GIS - 20-01-09 5 7" xfId="12732"/>
    <cellStyle name="_pgvcl-costal_pgvcl_NEW MIS Jan - 08_PBR CO_DAILY REPORT GIS - 20-01-09 5 8" xfId="12733"/>
    <cellStyle name="_pgvcl-costal_PGVCL-_NEW MIS Jan - 08_PBR CO_DAILY REPORT GIS - 20-01-09 5 8" xfId="12734"/>
    <cellStyle name="_pgvcl-costal_pgvcl_NEW MIS Jan - 08_PBR CO_DAILY REPORT GIS - 20-01-09 5 9" xfId="12735"/>
    <cellStyle name="_pgvcl-costal_PGVCL-_NEW MIS Jan - 08_PBR CO_DAILY REPORT GIS - 20-01-09 5 9" xfId="12736"/>
    <cellStyle name="_pgvcl-costal_pgvcl_NEW MIS Jan - 08_PBR CO_DAILY REPORT GIS - 20-01-09 6" xfId="12737"/>
    <cellStyle name="_pgvcl-costal_PGVCL-_NEW MIS Jan - 08_PBR CO_DAILY REPORT GIS - 20-01-09 6" xfId="12738"/>
    <cellStyle name="_pgvcl-costal_pgvcl_NEW MIS Jan - 08_PBR CO_DAILY REPORT GIS - 20-01-09 6 10" xfId="12739"/>
    <cellStyle name="_pgvcl-costal_PGVCL-_NEW MIS Jan - 08_PBR CO_DAILY REPORT GIS - 20-01-09 6 10" xfId="12740"/>
    <cellStyle name="_pgvcl-costal_pgvcl_NEW MIS Jan - 08_PBR CO_DAILY REPORT GIS - 20-01-09 6 2" xfId="12741"/>
    <cellStyle name="_pgvcl-costal_PGVCL-_NEW MIS Jan - 08_PBR CO_DAILY REPORT GIS - 20-01-09 6 2" xfId="12742"/>
    <cellStyle name="_pgvcl-costal_pgvcl_NEW MIS Jan - 08_PBR CO_DAILY REPORT GIS - 20-01-09 6 3" xfId="12743"/>
    <cellStyle name="_pgvcl-costal_PGVCL-_NEW MIS Jan - 08_PBR CO_DAILY REPORT GIS - 20-01-09 6 3" xfId="12744"/>
    <cellStyle name="_pgvcl-costal_pgvcl_NEW MIS Jan - 08_PBR CO_DAILY REPORT GIS - 20-01-09 6 4" xfId="12745"/>
    <cellStyle name="_pgvcl-costal_PGVCL-_NEW MIS Jan - 08_PBR CO_DAILY REPORT GIS - 20-01-09 6 4" xfId="12746"/>
    <cellStyle name="_pgvcl-costal_pgvcl_NEW MIS Jan - 08_PBR CO_DAILY REPORT GIS - 20-01-09 6 5" xfId="12747"/>
    <cellStyle name="_pgvcl-costal_PGVCL-_NEW MIS Jan - 08_PBR CO_DAILY REPORT GIS - 20-01-09 6 5" xfId="12748"/>
    <cellStyle name="_pgvcl-costal_pgvcl_NEW MIS Jan - 08_PBR CO_DAILY REPORT GIS - 20-01-09 6 6" xfId="12749"/>
    <cellStyle name="_pgvcl-costal_PGVCL-_NEW MIS Jan - 08_PBR CO_DAILY REPORT GIS - 20-01-09 6 6" xfId="12750"/>
    <cellStyle name="_pgvcl-costal_pgvcl_NEW MIS Jan - 08_PBR CO_DAILY REPORT GIS - 20-01-09 6 7" xfId="12751"/>
    <cellStyle name="_pgvcl-costal_PGVCL-_NEW MIS Jan - 08_PBR CO_DAILY REPORT GIS - 20-01-09 6 7" xfId="12752"/>
    <cellStyle name="_pgvcl-costal_pgvcl_NEW MIS Jan - 08_PBR CO_DAILY REPORT GIS - 20-01-09 6 8" xfId="12753"/>
    <cellStyle name="_pgvcl-costal_PGVCL-_NEW MIS Jan - 08_PBR CO_DAILY REPORT GIS - 20-01-09 6 8" xfId="12754"/>
    <cellStyle name="_pgvcl-costal_pgvcl_NEW MIS Jan - 08_PBR CO_DAILY REPORT GIS - 20-01-09 6 9" xfId="12755"/>
    <cellStyle name="_pgvcl-costal_PGVCL-_NEW MIS Jan - 08_PBR CO_DAILY REPORT GIS - 20-01-09 6 9" xfId="12756"/>
    <cellStyle name="_pgvcl-costal_pgvcl_NEW MIS Jan - 08_PBR CO_DAILY REPORT GIS - 20-01-09 7" xfId="12757"/>
    <cellStyle name="_pgvcl-costal_PGVCL-_NEW MIS Jan - 08_PBR CO_DAILY REPORT GIS - 20-01-09 7" xfId="12758"/>
    <cellStyle name="_pgvcl-costal_pgvcl_NEW MIS Jan - 08_PBR CO_DAILY REPORT GIS - 20-01-09 7 10" xfId="12759"/>
    <cellStyle name="_pgvcl-costal_PGVCL-_NEW MIS Jan - 08_PBR CO_DAILY REPORT GIS - 20-01-09 7 10" xfId="12760"/>
    <cellStyle name="_pgvcl-costal_pgvcl_NEW MIS Jan - 08_PBR CO_DAILY REPORT GIS - 20-01-09 7 2" xfId="12761"/>
    <cellStyle name="_pgvcl-costal_PGVCL-_NEW MIS Jan - 08_PBR CO_DAILY REPORT GIS - 20-01-09 7 2" xfId="12762"/>
    <cellStyle name="_pgvcl-costal_pgvcl_NEW MIS Jan - 08_PBR CO_DAILY REPORT GIS - 20-01-09 7 3" xfId="12763"/>
    <cellStyle name="_pgvcl-costal_PGVCL-_NEW MIS Jan - 08_PBR CO_DAILY REPORT GIS - 20-01-09 7 3" xfId="12764"/>
    <cellStyle name="_pgvcl-costal_pgvcl_NEW MIS Jan - 08_PBR CO_DAILY REPORT GIS - 20-01-09 7 4" xfId="12765"/>
    <cellStyle name="_pgvcl-costal_PGVCL-_NEW MIS Jan - 08_PBR CO_DAILY REPORT GIS - 20-01-09 7 4" xfId="12766"/>
    <cellStyle name="_pgvcl-costal_pgvcl_NEW MIS Jan - 08_PBR CO_DAILY REPORT GIS - 20-01-09 7 5" xfId="12767"/>
    <cellStyle name="_pgvcl-costal_PGVCL-_NEW MIS Jan - 08_PBR CO_DAILY REPORT GIS - 20-01-09 7 5" xfId="12768"/>
    <cellStyle name="_pgvcl-costal_pgvcl_NEW MIS Jan - 08_PBR CO_DAILY REPORT GIS - 20-01-09 7 6" xfId="12769"/>
    <cellStyle name="_pgvcl-costal_PGVCL-_NEW MIS Jan - 08_PBR CO_DAILY REPORT GIS - 20-01-09 7 6" xfId="12770"/>
    <cellStyle name="_pgvcl-costal_pgvcl_NEW MIS Jan - 08_PBR CO_DAILY REPORT GIS - 20-01-09 7 7" xfId="12771"/>
    <cellStyle name="_pgvcl-costal_PGVCL-_NEW MIS Jan - 08_PBR CO_DAILY REPORT GIS - 20-01-09 7 7" xfId="12772"/>
    <cellStyle name="_pgvcl-costal_pgvcl_NEW MIS Jan - 08_PBR CO_DAILY REPORT GIS - 20-01-09 7 8" xfId="12773"/>
    <cellStyle name="_pgvcl-costal_PGVCL-_NEW MIS Jan - 08_PBR CO_DAILY REPORT GIS - 20-01-09 7 8" xfId="12774"/>
    <cellStyle name="_pgvcl-costal_pgvcl_NEW MIS Jan - 08_PBR CO_DAILY REPORT GIS - 20-01-09 7 9" xfId="12775"/>
    <cellStyle name="_pgvcl-costal_PGVCL-_NEW MIS Jan - 08_PBR CO_DAILY REPORT GIS - 20-01-09 7 9" xfId="12776"/>
    <cellStyle name="_pgvcl-costal_pgvcl_NEW MIS Jan - 08_PBR CO_DAILY REPORT GIS - 20-01-09 8" xfId="12777"/>
    <cellStyle name="_pgvcl-costal_PGVCL-_NEW MIS Jan - 08_PBR CO_DAILY REPORT GIS - 20-01-09 8" xfId="12778"/>
    <cellStyle name="_pgvcl-costal_pgvcl_NEW MIS Jan - 08_T&amp;D August-08" xfId="12779"/>
    <cellStyle name="_pgvcl-costal_PGVCL-_NEW MIS Jan - 08_T&amp;D August-08" xfId="12780"/>
    <cellStyle name="_pgvcl-costal_pgvcl_NEW MIS Jan - 08_T&amp;D August-08 2" xfId="12781"/>
    <cellStyle name="_pgvcl-costal_PGVCL-_NEW MIS Jan - 08_T&amp;D August-08 2" xfId="12782"/>
    <cellStyle name="_pgvcl-costal_pgvcl_NEW MIS Jan - 08_T&amp;D August-08 2 10" xfId="12783"/>
    <cellStyle name="_pgvcl-costal_PGVCL-_NEW MIS Jan - 08_T&amp;D August-08 2 10" xfId="12784"/>
    <cellStyle name="_pgvcl-costal_pgvcl_NEW MIS Jan - 08_T&amp;D August-08 2 2" xfId="12785"/>
    <cellStyle name="_pgvcl-costal_PGVCL-_NEW MIS Jan - 08_T&amp;D August-08 2 2" xfId="12786"/>
    <cellStyle name="_pgvcl-costal_pgvcl_NEW MIS Jan - 08_T&amp;D August-08 2 3" xfId="12787"/>
    <cellStyle name="_pgvcl-costal_PGVCL-_NEW MIS Jan - 08_T&amp;D August-08 2 3" xfId="12788"/>
    <cellStyle name="_pgvcl-costal_pgvcl_NEW MIS Jan - 08_T&amp;D August-08 2 4" xfId="12789"/>
    <cellStyle name="_pgvcl-costal_PGVCL-_NEW MIS Jan - 08_T&amp;D August-08 2 4" xfId="12790"/>
    <cellStyle name="_pgvcl-costal_pgvcl_NEW MIS Jan - 08_T&amp;D August-08 2 5" xfId="12791"/>
    <cellStyle name="_pgvcl-costal_PGVCL-_NEW MIS Jan - 08_T&amp;D August-08 2 5" xfId="12792"/>
    <cellStyle name="_pgvcl-costal_pgvcl_NEW MIS Jan - 08_T&amp;D August-08 2 6" xfId="12793"/>
    <cellStyle name="_pgvcl-costal_PGVCL-_NEW MIS Jan - 08_T&amp;D August-08 2 6" xfId="12794"/>
    <cellStyle name="_pgvcl-costal_pgvcl_NEW MIS Jan - 08_T&amp;D August-08 2 7" xfId="12795"/>
    <cellStyle name="_pgvcl-costal_PGVCL-_NEW MIS Jan - 08_T&amp;D August-08 2 7" xfId="12796"/>
    <cellStyle name="_pgvcl-costal_pgvcl_NEW MIS Jan - 08_T&amp;D August-08 2 8" xfId="12797"/>
    <cellStyle name="_pgvcl-costal_PGVCL-_NEW MIS Jan - 08_T&amp;D August-08 2 8" xfId="12798"/>
    <cellStyle name="_pgvcl-costal_pgvcl_NEW MIS Jan - 08_T&amp;D August-08 2 9" xfId="12799"/>
    <cellStyle name="_pgvcl-costal_PGVCL-_NEW MIS Jan - 08_T&amp;D August-08 2 9" xfId="12800"/>
    <cellStyle name="_pgvcl-costal_pgvcl_NEW MIS Jan - 08_T&amp;D August-08 3" xfId="12801"/>
    <cellStyle name="_pgvcl-costal_PGVCL-_NEW MIS Jan - 08_T&amp;D August-08 3" xfId="12802"/>
    <cellStyle name="_pgvcl-costal_pgvcl_NEW MIS Jan - 08_T&amp;D August-08 3 10" xfId="12803"/>
    <cellStyle name="_pgvcl-costal_PGVCL-_NEW MIS Jan - 08_T&amp;D August-08 3 10" xfId="12804"/>
    <cellStyle name="_pgvcl-costal_pgvcl_NEW MIS Jan - 08_T&amp;D August-08 3 2" xfId="12805"/>
    <cellStyle name="_pgvcl-costal_PGVCL-_NEW MIS Jan - 08_T&amp;D August-08 3 2" xfId="12806"/>
    <cellStyle name="_pgvcl-costal_pgvcl_NEW MIS Jan - 08_T&amp;D August-08 3 3" xfId="12807"/>
    <cellStyle name="_pgvcl-costal_PGVCL-_NEW MIS Jan - 08_T&amp;D August-08 3 3" xfId="12808"/>
    <cellStyle name="_pgvcl-costal_pgvcl_NEW MIS Jan - 08_T&amp;D August-08 3 4" xfId="12809"/>
    <cellStyle name="_pgvcl-costal_PGVCL-_NEW MIS Jan - 08_T&amp;D August-08 3 4" xfId="12810"/>
    <cellStyle name="_pgvcl-costal_pgvcl_NEW MIS Jan - 08_T&amp;D August-08 3 5" xfId="12811"/>
    <cellStyle name="_pgvcl-costal_PGVCL-_NEW MIS Jan - 08_T&amp;D August-08 3 5" xfId="12812"/>
    <cellStyle name="_pgvcl-costal_pgvcl_NEW MIS Jan - 08_T&amp;D August-08 3 6" xfId="12813"/>
    <cellStyle name="_pgvcl-costal_PGVCL-_NEW MIS Jan - 08_T&amp;D August-08 3 6" xfId="12814"/>
    <cellStyle name="_pgvcl-costal_pgvcl_NEW MIS Jan - 08_T&amp;D August-08 3 7" xfId="12815"/>
    <cellStyle name="_pgvcl-costal_PGVCL-_NEW MIS Jan - 08_T&amp;D August-08 3 7" xfId="12816"/>
    <cellStyle name="_pgvcl-costal_pgvcl_NEW MIS Jan - 08_T&amp;D August-08 3 8" xfId="12817"/>
    <cellStyle name="_pgvcl-costal_PGVCL-_NEW MIS Jan - 08_T&amp;D August-08 3 8" xfId="12818"/>
    <cellStyle name="_pgvcl-costal_pgvcl_NEW MIS Jan - 08_T&amp;D August-08 3 9" xfId="12819"/>
    <cellStyle name="_pgvcl-costal_PGVCL-_NEW MIS Jan - 08_T&amp;D August-08 3 9" xfId="12820"/>
    <cellStyle name="_pgvcl-costal_pgvcl_NEW MIS Jan - 08_T&amp;D August-08 4" xfId="12821"/>
    <cellStyle name="_pgvcl-costal_PGVCL-_NEW MIS Jan - 08_T&amp;D August-08 4" xfId="12822"/>
    <cellStyle name="_pgvcl-costal_pgvcl_NEW MIS Jan - 08_T&amp;D August-08 4 10" xfId="12823"/>
    <cellStyle name="_pgvcl-costal_PGVCL-_NEW MIS Jan - 08_T&amp;D August-08 4 10" xfId="12824"/>
    <cellStyle name="_pgvcl-costal_pgvcl_NEW MIS Jan - 08_T&amp;D August-08 4 2" xfId="12825"/>
    <cellStyle name="_pgvcl-costal_PGVCL-_NEW MIS Jan - 08_T&amp;D August-08 4 2" xfId="12826"/>
    <cellStyle name="_pgvcl-costal_pgvcl_NEW MIS Jan - 08_T&amp;D August-08 4 3" xfId="12827"/>
    <cellStyle name="_pgvcl-costal_PGVCL-_NEW MIS Jan - 08_T&amp;D August-08 4 3" xfId="12828"/>
    <cellStyle name="_pgvcl-costal_pgvcl_NEW MIS Jan - 08_T&amp;D August-08 4 4" xfId="12829"/>
    <cellStyle name="_pgvcl-costal_PGVCL-_NEW MIS Jan - 08_T&amp;D August-08 4 4" xfId="12830"/>
    <cellStyle name="_pgvcl-costal_pgvcl_NEW MIS Jan - 08_T&amp;D August-08 4 5" xfId="12831"/>
    <cellStyle name="_pgvcl-costal_PGVCL-_NEW MIS Jan - 08_T&amp;D August-08 4 5" xfId="12832"/>
    <cellStyle name="_pgvcl-costal_pgvcl_NEW MIS Jan - 08_T&amp;D August-08 4 6" xfId="12833"/>
    <cellStyle name="_pgvcl-costal_PGVCL-_NEW MIS Jan - 08_T&amp;D August-08 4 6" xfId="12834"/>
    <cellStyle name="_pgvcl-costal_pgvcl_NEW MIS Jan - 08_T&amp;D August-08 4 7" xfId="12835"/>
    <cellStyle name="_pgvcl-costal_PGVCL-_NEW MIS Jan - 08_T&amp;D August-08 4 7" xfId="12836"/>
    <cellStyle name="_pgvcl-costal_pgvcl_NEW MIS Jan - 08_T&amp;D August-08 4 8" xfId="12837"/>
    <cellStyle name="_pgvcl-costal_PGVCL-_NEW MIS Jan - 08_T&amp;D August-08 4 8" xfId="12838"/>
    <cellStyle name="_pgvcl-costal_pgvcl_NEW MIS Jan - 08_T&amp;D August-08 4 9" xfId="12839"/>
    <cellStyle name="_pgvcl-costal_PGVCL-_NEW MIS Jan - 08_T&amp;D August-08 4 9" xfId="12840"/>
    <cellStyle name="_pgvcl-costal_pgvcl_NEW MIS Jan - 08_T&amp;D August-08 5" xfId="12841"/>
    <cellStyle name="_pgvcl-costal_PGVCL-_NEW MIS Jan - 08_T&amp;D August-08 5" xfId="12842"/>
    <cellStyle name="_pgvcl-costal_pgvcl_NEW MIS Jan - 08_T&amp;D August-08 5 10" xfId="12843"/>
    <cellStyle name="_pgvcl-costal_PGVCL-_NEW MIS Jan - 08_T&amp;D August-08 5 10" xfId="12844"/>
    <cellStyle name="_pgvcl-costal_pgvcl_NEW MIS Jan - 08_T&amp;D August-08 5 2" xfId="12845"/>
    <cellStyle name="_pgvcl-costal_PGVCL-_NEW MIS Jan - 08_T&amp;D August-08 5 2" xfId="12846"/>
    <cellStyle name="_pgvcl-costal_pgvcl_NEW MIS Jan - 08_T&amp;D August-08 5 3" xfId="12847"/>
    <cellStyle name="_pgvcl-costal_PGVCL-_NEW MIS Jan - 08_T&amp;D August-08 5 3" xfId="12848"/>
    <cellStyle name="_pgvcl-costal_pgvcl_NEW MIS Jan - 08_T&amp;D August-08 5 4" xfId="12849"/>
    <cellStyle name="_pgvcl-costal_PGVCL-_NEW MIS Jan - 08_T&amp;D August-08 5 4" xfId="12850"/>
    <cellStyle name="_pgvcl-costal_pgvcl_NEW MIS Jan - 08_T&amp;D August-08 5 5" xfId="12851"/>
    <cellStyle name="_pgvcl-costal_PGVCL-_NEW MIS Jan - 08_T&amp;D August-08 5 5" xfId="12852"/>
    <cellStyle name="_pgvcl-costal_pgvcl_NEW MIS Jan - 08_T&amp;D August-08 5 6" xfId="12853"/>
    <cellStyle name="_pgvcl-costal_PGVCL-_NEW MIS Jan - 08_T&amp;D August-08 5 6" xfId="12854"/>
    <cellStyle name="_pgvcl-costal_pgvcl_NEW MIS Jan - 08_T&amp;D August-08 5 7" xfId="12855"/>
    <cellStyle name="_pgvcl-costal_PGVCL-_NEW MIS Jan - 08_T&amp;D August-08 5 7" xfId="12856"/>
    <cellStyle name="_pgvcl-costal_pgvcl_NEW MIS Jan - 08_T&amp;D August-08 5 8" xfId="12857"/>
    <cellStyle name="_pgvcl-costal_PGVCL-_NEW MIS Jan - 08_T&amp;D August-08 5 8" xfId="12858"/>
    <cellStyle name="_pgvcl-costal_pgvcl_NEW MIS Jan - 08_T&amp;D August-08 5 9" xfId="12859"/>
    <cellStyle name="_pgvcl-costal_PGVCL-_NEW MIS Jan - 08_T&amp;D August-08 5 9" xfId="12860"/>
    <cellStyle name="_pgvcl-costal_pgvcl_NEW MIS Jan - 08_T&amp;D August-08 6" xfId="12861"/>
    <cellStyle name="_pgvcl-costal_PGVCL-_NEW MIS Jan - 08_T&amp;D August-08 6" xfId="12862"/>
    <cellStyle name="_pgvcl-costal_pgvcl_NEW MIS Jan - 08_T&amp;D August-08 6 10" xfId="12863"/>
    <cellStyle name="_pgvcl-costal_PGVCL-_NEW MIS Jan - 08_T&amp;D August-08 6 10" xfId="12864"/>
    <cellStyle name="_pgvcl-costal_pgvcl_NEW MIS Jan - 08_T&amp;D August-08 6 2" xfId="12865"/>
    <cellStyle name="_pgvcl-costal_PGVCL-_NEW MIS Jan - 08_T&amp;D August-08 6 2" xfId="12866"/>
    <cellStyle name="_pgvcl-costal_pgvcl_NEW MIS Jan - 08_T&amp;D August-08 6 3" xfId="12867"/>
    <cellStyle name="_pgvcl-costal_PGVCL-_NEW MIS Jan - 08_T&amp;D August-08 6 3" xfId="12868"/>
    <cellStyle name="_pgvcl-costal_pgvcl_NEW MIS Jan - 08_T&amp;D August-08 6 4" xfId="12869"/>
    <cellStyle name="_pgvcl-costal_PGVCL-_NEW MIS Jan - 08_T&amp;D August-08 6 4" xfId="12870"/>
    <cellStyle name="_pgvcl-costal_pgvcl_NEW MIS Jan - 08_T&amp;D August-08 6 5" xfId="12871"/>
    <cellStyle name="_pgvcl-costal_PGVCL-_NEW MIS Jan - 08_T&amp;D August-08 6 5" xfId="12872"/>
    <cellStyle name="_pgvcl-costal_pgvcl_NEW MIS Jan - 08_T&amp;D August-08 6 6" xfId="12873"/>
    <cellStyle name="_pgvcl-costal_PGVCL-_NEW MIS Jan - 08_T&amp;D August-08 6 6" xfId="12874"/>
    <cellStyle name="_pgvcl-costal_pgvcl_NEW MIS Jan - 08_T&amp;D August-08 6 7" xfId="12875"/>
    <cellStyle name="_pgvcl-costal_PGVCL-_NEW MIS Jan - 08_T&amp;D August-08 6 7" xfId="12876"/>
    <cellStyle name="_pgvcl-costal_pgvcl_NEW MIS Jan - 08_T&amp;D August-08 6 8" xfId="12877"/>
    <cellStyle name="_pgvcl-costal_PGVCL-_NEW MIS Jan - 08_T&amp;D August-08 6 8" xfId="12878"/>
    <cellStyle name="_pgvcl-costal_pgvcl_NEW MIS Jan - 08_T&amp;D August-08 6 9" xfId="12879"/>
    <cellStyle name="_pgvcl-costal_PGVCL-_NEW MIS Jan - 08_T&amp;D August-08 6 9" xfId="12880"/>
    <cellStyle name="_pgvcl-costal_pgvcl_NEW MIS Jan - 08_T&amp;D August-08 7" xfId="12881"/>
    <cellStyle name="_pgvcl-costal_PGVCL-_NEW MIS Jan - 08_T&amp;D August-08 7" xfId="12882"/>
    <cellStyle name="_pgvcl-costal_pgvcl_NEW MIS Jan - 08_T&amp;D August-08 7 10" xfId="12883"/>
    <cellStyle name="_pgvcl-costal_PGVCL-_NEW MIS Jan - 08_T&amp;D August-08 7 10" xfId="12884"/>
    <cellStyle name="_pgvcl-costal_pgvcl_NEW MIS Jan - 08_T&amp;D August-08 7 2" xfId="12885"/>
    <cellStyle name="_pgvcl-costal_PGVCL-_NEW MIS Jan - 08_T&amp;D August-08 7 2" xfId="12886"/>
    <cellStyle name="_pgvcl-costal_pgvcl_NEW MIS Jan - 08_T&amp;D August-08 7 3" xfId="12887"/>
    <cellStyle name="_pgvcl-costal_PGVCL-_NEW MIS Jan - 08_T&amp;D August-08 7 3" xfId="12888"/>
    <cellStyle name="_pgvcl-costal_pgvcl_NEW MIS Jan - 08_T&amp;D August-08 7 4" xfId="12889"/>
    <cellStyle name="_pgvcl-costal_PGVCL-_NEW MIS Jan - 08_T&amp;D August-08 7 4" xfId="12890"/>
    <cellStyle name="_pgvcl-costal_pgvcl_NEW MIS Jan - 08_T&amp;D August-08 7 5" xfId="12891"/>
    <cellStyle name="_pgvcl-costal_PGVCL-_NEW MIS Jan - 08_T&amp;D August-08 7 5" xfId="12892"/>
    <cellStyle name="_pgvcl-costal_pgvcl_NEW MIS Jan - 08_T&amp;D August-08 7 6" xfId="12893"/>
    <cellStyle name="_pgvcl-costal_PGVCL-_NEW MIS Jan - 08_T&amp;D August-08 7 6" xfId="12894"/>
    <cellStyle name="_pgvcl-costal_pgvcl_NEW MIS Jan - 08_T&amp;D August-08 7 7" xfId="12895"/>
    <cellStyle name="_pgvcl-costal_PGVCL-_NEW MIS Jan - 08_T&amp;D August-08 7 7" xfId="12896"/>
    <cellStyle name="_pgvcl-costal_pgvcl_NEW MIS Jan - 08_T&amp;D August-08 7 8" xfId="12897"/>
    <cellStyle name="_pgvcl-costal_PGVCL-_NEW MIS Jan - 08_T&amp;D August-08 7 8" xfId="12898"/>
    <cellStyle name="_pgvcl-costal_pgvcl_NEW MIS Jan - 08_T&amp;D August-08 7 9" xfId="12899"/>
    <cellStyle name="_pgvcl-costal_PGVCL-_NEW MIS Jan - 08_T&amp;D August-08 7 9" xfId="12900"/>
    <cellStyle name="_pgvcl-costal_pgvcl_NEW MIS Jan - 08_T&amp;D August-08 8" xfId="12901"/>
    <cellStyle name="_pgvcl-costal_PGVCL-_NEW MIS Jan - 08_T&amp;D August-08 8" xfId="12902"/>
    <cellStyle name="_pgvcl-costal_pgvcl_NEW MIS Jan - 08_T&amp;D Dec-08" xfId="12903"/>
    <cellStyle name="_pgvcl-costal_PGVCL-_NEW MIS Jan - 08_T&amp;D Dec-08" xfId="12904"/>
    <cellStyle name="_pgvcl-costal_pgvcl_NEW MIS Jan - 08_T&amp;D Dec-08 2" xfId="12905"/>
    <cellStyle name="_pgvcl-costal_PGVCL-_NEW MIS Jan - 08_T&amp;D Dec-08 2" xfId="12906"/>
    <cellStyle name="_pgvcl-costal_pgvcl_NEW MIS Jan - 08_T&amp;D Dec-08 2 10" xfId="12907"/>
    <cellStyle name="_pgvcl-costal_PGVCL-_NEW MIS Jan - 08_T&amp;D Dec-08 2 10" xfId="12908"/>
    <cellStyle name="_pgvcl-costal_pgvcl_NEW MIS Jan - 08_T&amp;D Dec-08 2 2" xfId="12909"/>
    <cellStyle name="_pgvcl-costal_PGVCL-_NEW MIS Jan - 08_T&amp;D Dec-08 2 2" xfId="12910"/>
    <cellStyle name="_pgvcl-costal_pgvcl_NEW MIS Jan - 08_T&amp;D Dec-08 2 3" xfId="12911"/>
    <cellStyle name="_pgvcl-costal_PGVCL-_NEW MIS Jan - 08_T&amp;D Dec-08 2 3" xfId="12912"/>
    <cellStyle name="_pgvcl-costal_pgvcl_NEW MIS Jan - 08_T&amp;D Dec-08 2 4" xfId="12913"/>
    <cellStyle name="_pgvcl-costal_PGVCL-_NEW MIS Jan - 08_T&amp;D Dec-08 2 4" xfId="12914"/>
    <cellStyle name="_pgvcl-costal_pgvcl_NEW MIS Jan - 08_T&amp;D Dec-08 2 5" xfId="12915"/>
    <cellStyle name="_pgvcl-costal_PGVCL-_NEW MIS Jan - 08_T&amp;D Dec-08 2 5" xfId="12916"/>
    <cellStyle name="_pgvcl-costal_pgvcl_NEW MIS Jan - 08_T&amp;D Dec-08 2 6" xfId="12917"/>
    <cellStyle name="_pgvcl-costal_PGVCL-_NEW MIS Jan - 08_T&amp;D Dec-08 2 6" xfId="12918"/>
    <cellStyle name="_pgvcl-costal_pgvcl_NEW MIS Jan - 08_T&amp;D Dec-08 2 7" xfId="12919"/>
    <cellStyle name="_pgvcl-costal_PGVCL-_NEW MIS Jan - 08_T&amp;D Dec-08 2 7" xfId="12920"/>
    <cellStyle name="_pgvcl-costal_pgvcl_NEW MIS Jan - 08_T&amp;D Dec-08 2 8" xfId="12921"/>
    <cellStyle name="_pgvcl-costal_PGVCL-_NEW MIS Jan - 08_T&amp;D Dec-08 2 8" xfId="12922"/>
    <cellStyle name="_pgvcl-costal_pgvcl_NEW MIS Jan - 08_T&amp;D Dec-08 2 9" xfId="12923"/>
    <cellStyle name="_pgvcl-costal_PGVCL-_NEW MIS Jan - 08_T&amp;D Dec-08 2 9" xfId="12924"/>
    <cellStyle name="_pgvcl-costal_pgvcl_NEW MIS Jan - 08_T&amp;D Dec-08 3" xfId="12925"/>
    <cellStyle name="_pgvcl-costal_PGVCL-_NEW MIS Jan - 08_T&amp;D Dec-08 3" xfId="12926"/>
    <cellStyle name="_pgvcl-costal_pgvcl_NEW MIS Jan - 08_T&amp;D Dec-08 3 10" xfId="12927"/>
    <cellStyle name="_pgvcl-costal_PGVCL-_NEW MIS Jan - 08_T&amp;D Dec-08 3 10" xfId="12928"/>
    <cellStyle name="_pgvcl-costal_pgvcl_NEW MIS Jan - 08_T&amp;D Dec-08 3 2" xfId="12929"/>
    <cellStyle name="_pgvcl-costal_PGVCL-_NEW MIS Jan - 08_T&amp;D Dec-08 3 2" xfId="12930"/>
    <cellStyle name="_pgvcl-costal_pgvcl_NEW MIS Jan - 08_T&amp;D Dec-08 3 3" xfId="12931"/>
    <cellStyle name="_pgvcl-costal_PGVCL-_NEW MIS Jan - 08_T&amp;D Dec-08 3 3" xfId="12932"/>
    <cellStyle name="_pgvcl-costal_pgvcl_NEW MIS Jan - 08_T&amp;D Dec-08 3 4" xfId="12933"/>
    <cellStyle name="_pgvcl-costal_PGVCL-_NEW MIS Jan - 08_T&amp;D Dec-08 3 4" xfId="12934"/>
    <cellStyle name="_pgvcl-costal_pgvcl_NEW MIS Jan - 08_T&amp;D Dec-08 3 5" xfId="12935"/>
    <cellStyle name="_pgvcl-costal_PGVCL-_NEW MIS Jan - 08_T&amp;D Dec-08 3 5" xfId="12936"/>
    <cellStyle name="_pgvcl-costal_pgvcl_NEW MIS Jan - 08_T&amp;D Dec-08 3 6" xfId="12937"/>
    <cellStyle name="_pgvcl-costal_PGVCL-_NEW MIS Jan - 08_T&amp;D Dec-08 3 6" xfId="12938"/>
    <cellStyle name="_pgvcl-costal_pgvcl_NEW MIS Jan - 08_T&amp;D Dec-08 3 7" xfId="12939"/>
    <cellStyle name="_pgvcl-costal_PGVCL-_NEW MIS Jan - 08_T&amp;D Dec-08 3 7" xfId="12940"/>
    <cellStyle name="_pgvcl-costal_pgvcl_NEW MIS Jan - 08_T&amp;D Dec-08 3 8" xfId="12941"/>
    <cellStyle name="_pgvcl-costal_PGVCL-_NEW MIS Jan - 08_T&amp;D Dec-08 3 8" xfId="12942"/>
    <cellStyle name="_pgvcl-costal_pgvcl_NEW MIS Jan - 08_T&amp;D Dec-08 3 9" xfId="12943"/>
    <cellStyle name="_pgvcl-costal_PGVCL-_NEW MIS Jan - 08_T&amp;D Dec-08 3 9" xfId="12944"/>
    <cellStyle name="_pgvcl-costal_pgvcl_NEW MIS Jan - 08_T&amp;D Dec-08 4" xfId="12945"/>
    <cellStyle name="_pgvcl-costal_PGVCL-_NEW MIS Jan - 08_T&amp;D Dec-08 4" xfId="12946"/>
    <cellStyle name="_pgvcl-costal_pgvcl_NEW MIS Jan - 08_T&amp;D Dec-08 4 10" xfId="12947"/>
    <cellStyle name="_pgvcl-costal_PGVCL-_NEW MIS Jan - 08_T&amp;D Dec-08 4 10" xfId="12948"/>
    <cellStyle name="_pgvcl-costal_pgvcl_NEW MIS Jan - 08_T&amp;D Dec-08 4 2" xfId="12949"/>
    <cellStyle name="_pgvcl-costal_PGVCL-_NEW MIS Jan - 08_T&amp;D Dec-08 4 2" xfId="12950"/>
    <cellStyle name="_pgvcl-costal_pgvcl_NEW MIS Jan - 08_T&amp;D Dec-08 4 3" xfId="12951"/>
    <cellStyle name="_pgvcl-costal_PGVCL-_NEW MIS Jan - 08_T&amp;D Dec-08 4 3" xfId="12952"/>
    <cellStyle name="_pgvcl-costal_pgvcl_NEW MIS Jan - 08_T&amp;D Dec-08 4 4" xfId="12953"/>
    <cellStyle name="_pgvcl-costal_PGVCL-_NEW MIS Jan - 08_T&amp;D Dec-08 4 4" xfId="12954"/>
    <cellStyle name="_pgvcl-costal_pgvcl_NEW MIS Jan - 08_T&amp;D Dec-08 4 5" xfId="12955"/>
    <cellStyle name="_pgvcl-costal_PGVCL-_NEW MIS Jan - 08_T&amp;D Dec-08 4 5" xfId="12956"/>
    <cellStyle name="_pgvcl-costal_pgvcl_NEW MIS Jan - 08_T&amp;D Dec-08 4 6" xfId="12957"/>
    <cellStyle name="_pgvcl-costal_PGVCL-_NEW MIS Jan - 08_T&amp;D Dec-08 4 6" xfId="12958"/>
    <cellStyle name="_pgvcl-costal_pgvcl_NEW MIS Jan - 08_T&amp;D Dec-08 4 7" xfId="12959"/>
    <cellStyle name="_pgvcl-costal_PGVCL-_NEW MIS Jan - 08_T&amp;D Dec-08 4 7" xfId="12960"/>
    <cellStyle name="_pgvcl-costal_pgvcl_NEW MIS Jan - 08_T&amp;D Dec-08 4 8" xfId="12961"/>
    <cellStyle name="_pgvcl-costal_PGVCL-_NEW MIS Jan - 08_T&amp;D Dec-08 4 8" xfId="12962"/>
    <cellStyle name="_pgvcl-costal_pgvcl_NEW MIS Jan - 08_T&amp;D Dec-08 4 9" xfId="12963"/>
    <cellStyle name="_pgvcl-costal_PGVCL-_NEW MIS Jan - 08_T&amp;D Dec-08 4 9" xfId="12964"/>
    <cellStyle name="_pgvcl-costal_pgvcl_NEW MIS Jan - 08_T&amp;D Dec-08 5" xfId="12965"/>
    <cellStyle name="_pgvcl-costal_PGVCL-_NEW MIS Jan - 08_T&amp;D Dec-08 5" xfId="12966"/>
    <cellStyle name="_pgvcl-costal_pgvcl_NEW MIS Jan - 08_T&amp;D Dec-08 5 10" xfId="12967"/>
    <cellStyle name="_pgvcl-costal_PGVCL-_NEW MIS Jan - 08_T&amp;D Dec-08 5 10" xfId="12968"/>
    <cellStyle name="_pgvcl-costal_pgvcl_NEW MIS Jan - 08_T&amp;D Dec-08 5 2" xfId="12969"/>
    <cellStyle name="_pgvcl-costal_PGVCL-_NEW MIS Jan - 08_T&amp;D Dec-08 5 2" xfId="12970"/>
    <cellStyle name="_pgvcl-costal_pgvcl_NEW MIS Jan - 08_T&amp;D Dec-08 5 3" xfId="12971"/>
    <cellStyle name="_pgvcl-costal_PGVCL-_NEW MIS Jan - 08_T&amp;D Dec-08 5 3" xfId="12972"/>
    <cellStyle name="_pgvcl-costal_pgvcl_NEW MIS Jan - 08_T&amp;D Dec-08 5 4" xfId="12973"/>
    <cellStyle name="_pgvcl-costal_PGVCL-_NEW MIS Jan - 08_T&amp;D Dec-08 5 4" xfId="12974"/>
    <cellStyle name="_pgvcl-costal_pgvcl_NEW MIS Jan - 08_T&amp;D Dec-08 5 5" xfId="12975"/>
    <cellStyle name="_pgvcl-costal_PGVCL-_NEW MIS Jan - 08_T&amp;D Dec-08 5 5" xfId="12976"/>
    <cellStyle name="_pgvcl-costal_pgvcl_NEW MIS Jan - 08_T&amp;D Dec-08 5 6" xfId="12977"/>
    <cellStyle name="_pgvcl-costal_PGVCL-_NEW MIS Jan - 08_T&amp;D Dec-08 5 6" xfId="12978"/>
    <cellStyle name="_pgvcl-costal_pgvcl_NEW MIS Jan - 08_T&amp;D Dec-08 5 7" xfId="12979"/>
    <cellStyle name="_pgvcl-costal_PGVCL-_NEW MIS Jan - 08_T&amp;D Dec-08 5 7" xfId="12980"/>
    <cellStyle name="_pgvcl-costal_pgvcl_NEW MIS Jan - 08_T&amp;D Dec-08 5 8" xfId="12981"/>
    <cellStyle name="_pgvcl-costal_PGVCL-_NEW MIS Jan - 08_T&amp;D Dec-08 5 8" xfId="12982"/>
    <cellStyle name="_pgvcl-costal_pgvcl_NEW MIS Jan - 08_T&amp;D Dec-08 5 9" xfId="12983"/>
    <cellStyle name="_pgvcl-costal_PGVCL-_NEW MIS Jan - 08_T&amp;D Dec-08 5 9" xfId="12984"/>
    <cellStyle name="_pgvcl-costal_pgvcl_NEW MIS Jan - 08_T&amp;D Dec-08 6" xfId="12985"/>
    <cellStyle name="_pgvcl-costal_PGVCL-_NEW MIS Jan - 08_T&amp;D Dec-08 6" xfId="12986"/>
    <cellStyle name="_pgvcl-costal_pgvcl_NEW MIS Jan - 08_T&amp;D Dec-08 6 10" xfId="12987"/>
    <cellStyle name="_pgvcl-costal_PGVCL-_NEW MIS Jan - 08_T&amp;D Dec-08 6 10" xfId="12988"/>
    <cellStyle name="_pgvcl-costal_pgvcl_NEW MIS Jan - 08_T&amp;D Dec-08 6 2" xfId="12989"/>
    <cellStyle name="_pgvcl-costal_PGVCL-_NEW MIS Jan - 08_T&amp;D Dec-08 6 2" xfId="12990"/>
    <cellStyle name="_pgvcl-costal_pgvcl_NEW MIS Jan - 08_T&amp;D Dec-08 6 3" xfId="12991"/>
    <cellStyle name="_pgvcl-costal_PGVCL-_NEW MIS Jan - 08_T&amp;D Dec-08 6 3" xfId="12992"/>
    <cellStyle name="_pgvcl-costal_pgvcl_NEW MIS Jan - 08_T&amp;D Dec-08 6 4" xfId="12993"/>
    <cellStyle name="_pgvcl-costal_PGVCL-_NEW MIS Jan - 08_T&amp;D Dec-08 6 4" xfId="12994"/>
    <cellStyle name="_pgvcl-costal_pgvcl_NEW MIS Jan - 08_T&amp;D Dec-08 6 5" xfId="12995"/>
    <cellStyle name="_pgvcl-costal_PGVCL-_NEW MIS Jan - 08_T&amp;D Dec-08 6 5" xfId="12996"/>
    <cellStyle name="_pgvcl-costal_pgvcl_NEW MIS Jan - 08_T&amp;D Dec-08 6 6" xfId="12997"/>
    <cellStyle name="_pgvcl-costal_PGVCL-_NEW MIS Jan - 08_T&amp;D Dec-08 6 6" xfId="12998"/>
    <cellStyle name="_pgvcl-costal_pgvcl_NEW MIS Jan - 08_T&amp;D Dec-08 6 7" xfId="12999"/>
    <cellStyle name="_pgvcl-costal_PGVCL-_NEW MIS Jan - 08_T&amp;D Dec-08 6 7" xfId="13000"/>
    <cellStyle name="_pgvcl-costal_pgvcl_NEW MIS Jan - 08_T&amp;D Dec-08 6 8" xfId="13001"/>
    <cellStyle name="_pgvcl-costal_PGVCL-_NEW MIS Jan - 08_T&amp;D Dec-08 6 8" xfId="13002"/>
    <cellStyle name="_pgvcl-costal_pgvcl_NEW MIS Jan - 08_T&amp;D Dec-08 6 9" xfId="13003"/>
    <cellStyle name="_pgvcl-costal_PGVCL-_NEW MIS Jan - 08_T&amp;D Dec-08 6 9" xfId="13004"/>
    <cellStyle name="_pgvcl-costal_pgvcl_NEW MIS Jan - 08_T&amp;D Dec-08 7" xfId="13005"/>
    <cellStyle name="_pgvcl-costal_PGVCL-_NEW MIS Jan - 08_T&amp;D Dec-08 7" xfId="13006"/>
    <cellStyle name="_pgvcl-costal_pgvcl_NEW MIS Jan - 08_T&amp;D Dec-08 7 10" xfId="13007"/>
    <cellStyle name="_pgvcl-costal_PGVCL-_NEW MIS Jan - 08_T&amp;D Dec-08 7 10" xfId="13008"/>
    <cellStyle name="_pgvcl-costal_pgvcl_NEW MIS Jan - 08_T&amp;D Dec-08 7 2" xfId="13009"/>
    <cellStyle name="_pgvcl-costal_PGVCL-_NEW MIS Jan - 08_T&amp;D Dec-08 7 2" xfId="13010"/>
    <cellStyle name="_pgvcl-costal_pgvcl_NEW MIS Jan - 08_T&amp;D Dec-08 7 3" xfId="13011"/>
    <cellStyle name="_pgvcl-costal_PGVCL-_NEW MIS Jan - 08_T&amp;D Dec-08 7 3" xfId="13012"/>
    <cellStyle name="_pgvcl-costal_pgvcl_NEW MIS Jan - 08_T&amp;D Dec-08 7 4" xfId="13013"/>
    <cellStyle name="_pgvcl-costal_PGVCL-_NEW MIS Jan - 08_T&amp;D Dec-08 7 4" xfId="13014"/>
    <cellStyle name="_pgvcl-costal_pgvcl_NEW MIS Jan - 08_T&amp;D Dec-08 7 5" xfId="13015"/>
    <cellStyle name="_pgvcl-costal_PGVCL-_NEW MIS Jan - 08_T&amp;D Dec-08 7 5" xfId="13016"/>
    <cellStyle name="_pgvcl-costal_pgvcl_NEW MIS Jan - 08_T&amp;D Dec-08 7 6" xfId="13017"/>
    <cellStyle name="_pgvcl-costal_PGVCL-_NEW MIS Jan - 08_T&amp;D Dec-08 7 6" xfId="13018"/>
    <cellStyle name="_pgvcl-costal_pgvcl_NEW MIS Jan - 08_T&amp;D Dec-08 7 7" xfId="13019"/>
    <cellStyle name="_pgvcl-costal_PGVCL-_NEW MIS Jan - 08_T&amp;D Dec-08 7 7" xfId="13020"/>
    <cellStyle name="_pgvcl-costal_pgvcl_NEW MIS Jan - 08_T&amp;D Dec-08 7 8" xfId="13021"/>
    <cellStyle name="_pgvcl-costal_PGVCL-_NEW MIS Jan - 08_T&amp;D Dec-08 7 8" xfId="13022"/>
    <cellStyle name="_pgvcl-costal_pgvcl_NEW MIS Jan - 08_T&amp;D Dec-08 7 9" xfId="13023"/>
    <cellStyle name="_pgvcl-costal_PGVCL-_NEW MIS Jan - 08_T&amp;D Dec-08 7 9" xfId="13024"/>
    <cellStyle name="_pgvcl-costal_pgvcl_NEW MIS Jan - 08_T&amp;D Dec-08 8" xfId="13025"/>
    <cellStyle name="_pgvcl-costal_PGVCL-_NEW MIS Jan - 08_T&amp;D Dec-08 8" xfId="13026"/>
    <cellStyle name="_pgvcl-costal_pgvcl_NEW MIS Jan - 08_T&amp;D July-08" xfId="13027"/>
    <cellStyle name="_pgvcl-costal_PGVCL-_NEW MIS Jan - 08_T&amp;D July-08" xfId="13028"/>
    <cellStyle name="_pgvcl-costal_pgvcl_NEW MIS Jan - 08_T&amp;D July-08 2" xfId="13029"/>
    <cellStyle name="_pgvcl-costal_PGVCL-_NEW MIS Jan - 08_T&amp;D July-08 2" xfId="13030"/>
    <cellStyle name="_pgvcl-costal_pgvcl_NEW MIS Jan - 08_T&amp;D July-08 2 10" xfId="13031"/>
    <cellStyle name="_pgvcl-costal_PGVCL-_NEW MIS Jan - 08_T&amp;D July-08 2 10" xfId="13032"/>
    <cellStyle name="_pgvcl-costal_pgvcl_NEW MIS Jan - 08_T&amp;D July-08 2 2" xfId="13033"/>
    <cellStyle name="_pgvcl-costal_PGVCL-_NEW MIS Jan - 08_T&amp;D July-08 2 2" xfId="13034"/>
    <cellStyle name="_pgvcl-costal_pgvcl_NEW MIS Jan - 08_T&amp;D July-08 2 3" xfId="13035"/>
    <cellStyle name="_pgvcl-costal_PGVCL-_NEW MIS Jan - 08_T&amp;D July-08 2 3" xfId="13036"/>
    <cellStyle name="_pgvcl-costal_pgvcl_NEW MIS Jan - 08_T&amp;D July-08 2 4" xfId="13037"/>
    <cellStyle name="_pgvcl-costal_PGVCL-_NEW MIS Jan - 08_T&amp;D July-08 2 4" xfId="13038"/>
    <cellStyle name="_pgvcl-costal_pgvcl_NEW MIS Jan - 08_T&amp;D July-08 2 5" xfId="13039"/>
    <cellStyle name="_pgvcl-costal_PGVCL-_NEW MIS Jan - 08_T&amp;D July-08 2 5" xfId="13040"/>
    <cellStyle name="_pgvcl-costal_pgvcl_NEW MIS Jan - 08_T&amp;D July-08 2 6" xfId="13041"/>
    <cellStyle name="_pgvcl-costal_PGVCL-_NEW MIS Jan - 08_T&amp;D July-08 2 6" xfId="13042"/>
    <cellStyle name="_pgvcl-costal_pgvcl_NEW MIS Jan - 08_T&amp;D July-08 2 7" xfId="13043"/>
    <cellStyle name="_pgvcl-costal_PGVCL-_NEW MIS Jan - 08_T&amp;D July-08 2 7" xfId="13044"/>
    <cellStyle name="_pgvcl-costal_pgvcl_NEW MIS Jan - 08_T&amp;D July-08 2 8" xfId="13045"/>
    <cellStyle name="_pgvcl-costal_PGVCL-_NEW MIS Jan - 08_T&amp;D July-08 2 8" xfId="13046"/>
    <cellStyle name="_pgvcl-costal_pgvcl_NEW MIS Jan - 08_T&amp;D July-08 2 9" xfId="13047"/>
    <cellStyle name="_pgvcl-costal_PGVCL-_NEW MIS Jan - 08_T&amp;D July-08 2 9" xfId="13048"/>
    <cellStyle name="_pgvcl-costal_pgvcl_NEW MIS Jan - 08_T&amp;D July-08 3" xfId="13049"/>
    <cellStyle name="_pgvcl-costal_PGVCL-_NEW MIS Jan - 08_T&amp;D July-08 3" xfId="13050"/>
    <cellStyle name="_pgvcl-costal_pgvcl_NEW MIS Jan - 08_T&amp;D July-08 3 10" xfId="13051"/>
    <cellStyle name="_pgvcl-costal_PGVCL-_NEW MIS Jan - 08_T&amp;D July-08 3 10" xfId="13052"/>
    <cellStyle name="_pgvcl-costal_pgvcl_NEW MIS Jan - 08_T&amp;D July-08 3 2" xfId="13053"/>
    <cellStyle name="_pgvcl-costal_PGVCL-_NEW MIS Jan - 08_T&amp;D July-08 3 2" xfId="13054"/>
    <cellStyle name="_pgvcl-costal_pgvcl_NEW MIS Jan - 08_T&amp;D July-08 3 3" xfId="13055"/>
    <cellStyle name="_pgvcl-costal_PGVCL-_NEW MIS Jan - 08_T&amp;D July-08 3 3" xfId="13056"/>
    <cellStyle name="_pgvcl-costal_pgvcl_NEW MIS Jan - 08_T&amp;D July-08 3 4" xfId="13057"/>
    <cellStyle name="_pgvcl-costal_PGVCL-_NEW MIS Jan - 08_T&amp;D July-08 3 4" xfId="13058"/>
    <cellStyle name="_pgvcl-costal_pgvcl_NEW MIS Jan - 08_T&amp;D July-08 3 5" xfId="13059"/>
    <cellStyle name="_pgvcl-costal_PGVCL-_NEW MIS Jan - 08_T&amp;D July-08 3 5" xfId="13060"/>
    <cellStyle name="_pgvcl-costal_pgvcl_NEW MIS Jan - 08_T&amp;D July-08 3 6" xfId="13061"/>
    <cellStyle name="_pgvcl-costal_PGVCL-_NEW MIS Jan - 08_T&amp;D July-08 3 6" xfId="13062"/>
    <cellStyle name="_pgvcl-costal_pgvcl_NEW MIS Jan - 08_T&amp;D July-08 3 7" xfId="13063"/>
    <cellStyle name="_pgvcl-costal_PGVCL-_NEW MIS Jan - 08_T&amp;D July-08 3 7" xfId="13064"/>
    <cellStyle name="_pgvcl-costal_pgvcl_NEW MIS Jan - 08_T&amp;D July-08 3 8" xfId="13065"/>
    <cellStyle name="_pgvcl-costal_PGVCL-_NEW MIS Jan - 08_T&amp;D July-08 3 8" xfId="13066"/>
    <cellStyle name="_pgvcl-costal_pgvcl_NEW MIS Jan - 08_T&amp;D July-08 3 9" xfId="13067"/>
    <cellStyle name="_pgvcl-costal_PGVCL-_NEW MIS Jan - 08_T&amp;D July-08 3 9" xfId="13068"/>
    <cellStyle name="_pgvcl-costal_pgvcl_NEW MIS Jan - 08_T&amp;D July-08 4" xfId="13069"/>
    <cellStyle name="_pgvcl-costal_PGVCL-_NEW MIS Jan - 08_T&amp;D July-08 4" xfId="13070"/>
    <cellStyle name="_pgvcl-costal_pgvcl_NEW MIS Jan - 08_T&amp;D July-08 4 10" xfId="13071"/>
    <cellStyle name="_pgvcl-costal_PGVCL-_NEW MIS Jan - 08_T&amp;D July-08 4 10" xfId="13072"/>
    <cellStyle name="_pgvcl-costal_pgvcl_NEW MIS Jan - 08_T&amp;D July-08 4 2" xfId="13073"/>
    <cellStyle name="_pgvcl-costal_PGVCL-_NEW MIS Jan - 08_T&amp;D July-08 4 2" xfId="13074"/>
    <cellStyle name="_pgvcl-costal_pgvcl_NEW MIS Jan - 08_T&amp;D July-08 4 3" xfId="13075"/>
    <cellStyle name="_pgvcl-costal_PGVCL-_NEW MIS Jan - 08_T&amp;D July-08 4 3" xfId="13076"/>
    <cellStyle name="_pgvcl-costal_pgvcl_NEW MIS Jan - 08_T&amp;D July-08 4 4" xfId="13077"/>
    <cellStyle name="_pgvcl-costal_PGVCL-_NEW MIS Jan - 08_T&amp;D July-08 4 4" xfId="13078"/>
    <cellStyle name="_pgvcl-costal_pgvcl_NEW MIS Jan - 08_T&amp;D July-08 4 5" xfId="13079"/>
    <cellStyle name="_pgvcl-costal_PGVCL-_NEW MIS Jan - 08_T&amp;D July-08 4 5" xfId="13080"/>
    <cellStyle name="_pgvcl-costal_pgvcl_NEW MIS Jan - 08_T&amp;D July-08 4 6" xfId="13081"/>
    <cellStyle name="_pgvcl-costal_PGVCL-_NEW MIS Jan - 08_T&amp;D July-08 4 6" xfId="13082"/>
    <cellStyle name="_pgvcl-costal_pgvcl_NEW MIS Jan - 08_T&amp;D July-08 4 7" xfId="13083"/>
    <cellStyle name="_pgvcl-costal_PGVCL-_NEW MIS Jan - 08_T&amp;D July-08 4 7" xfId="13084"/>
    <cellStyle name="_pgvcl-costal_pgvcl_NEW MIS Jan - 08_T&amp;D July-08 4 8" xfId="13085"/>
    <cellStyle name="_pgvcl-costal_PGVCL-_NEW MIS Jan - 08_T&amp;D July-08 4 8" xfId="13086"/>
    <cellStyle name="_pgvcl-costal_pgvcl_NEW MIS Jan - 08_T&amp;D July-08 4 9" xfId="13087"/>
    <cellStyle name="_pgvcl-costal_PGVCL-_NEW MIS Jan - 08_T&amp;D July-08 4 9" xfId="13088"/>
    <cellStyle name="_pgvcl-costal_pgvcl_NEW MIS Jan - 08_T&amp;D July-08 5" xfId="13089"/>
    <cellStyle name="_pgvcl-costal_PGVCL-_NEW MIS Jan - 08_T&amp;D July-08 5" xfId="13090"/>
    <cellStyle name="_pgvcl-costal_pgvcl_NEW MIS Jan - 08_T&amp;D July-08 5 10" xfId="13091"/>
    <cellStyle name="_pgvcl-costal_PGVCL-_NEW MIS Jan - 08_T&amp;D July-08 5 10" xfId="13092"/>
    <cellStyle name="_pgvcl-costal_pgvcl_NEW MIS Jan - 08_T&amp;D July-08 5 2" xfId="13093"/>
    <cellStyle name="_pgvcl-costal_PGVCL-_NEW MIS Jan - 08_T&amp;D July-08 5 2" xfId="13094"/>
    <cellStyle name="_pgvcl-costal_pgvcl_NEW MIS Jan - 08_T&amp;D July-08 5 3" xfId="13095"/>
    <cellStyle name="_pgvcl-costal_PGVCL-_NEW MIS Jan - 08_T&amp;D July-08 5 3" xfId="13096"/>
    <cellStyle name="_pgvcl-costal_pgvcl_NEW MIS Jan - 08_T&amp;D July-08 5 4" xfId="13097"/>
    <cellStyle name="_pgvcl-costal_PGVCL-_NEW MIS Jan - 08_T&amp;D July-08 5 4" xfId="13098"/>
    <cellStyle name="_pgvcl-costal_pgvcl_NEW MIS Jan - 08_T&amp;D July-08 5 5" xfId="13099"/>
    <cellStyle name="_pgvcl-costal_PGVCL-_NEW MIS Jan - 08_T&amp;D July-08 5 5" xfId="13100"/>
    <cellStyle name="_pgvcl-costal_pgvcl_NEW MIS Jan - 08_T&amp;D July-08 5 6" xfId="13101"/>
    <cellStyle name="_pgvcl-costal_PGVCL-_NEW MIS Jan - 08_T&amp;D July-08 5 6" xfId="13102"/>
    <cellStyle name="_pgvcl-costal_pgvcl_NEW MIS Jan - 08_T&amp;D July-08 5 7" xfId="13103"/>
    <cellStyle name="_pgvcl-costal_PGVCL-_NEW MIS Jan - 08_T&amp;D July-08 5 7" xfId="13104"/>
    <cellStyle name="_pgvcl-costal_pgvcl_NEW MIS Jan - 08_T&amp;D July-08 5 8" xfId="13105"/>
    <cellStyle name="_pgvcl-costal_PGVCL-_NEW MIS Jan - 08_T&amp;D July-08 5 8" xfId="13106"/>
    <cellStyle name="_pgvcl-costal_pgvcl_NEW MIS Jan - 08_T&amp;D July-08 5 9" xfId="13107"/>
    <cellStyle name="_pgvcl-costal_PGVCL-_NEW MIS Jan - 08_T&amp;D July-08 5 9" xfId="13108"/>
    <cellStyle name="_pgvcl-costal_pgvcl_NEW MIS Jan - 08_T&amp;D July-08 6" xfId="13109"/>
    <cellStyle name="_pgvcl-costal_PGVCL-_NEW MIS Jan - 08_T&amp;D July-08 6" xfId="13110"/>
    <cellStyle name="_pgvcl-costal_pgvcl_NEW MIS Jan - 08_T&amp;D July-08 6 10" xfId="13111"/>
    <cellStyle name="_pgvcl-costal_PGVCL-_NEW MIS Jan - 08_T&amp;D July-08 6 10" xfId="13112"/>
    <cellStyle name="_pgvcl-costal_pgvcl_NEW MIS Jan - 08_T&amp;D July-08 6 2" xfId="13113"/>
    <cellStyle name="_pgvcl-costal_PGVCL-_NEW MIS Jan - 08_T&amp;D July-08 6 2" xfId="13114"/>
    <cellStyle name="_pgvcl-costal_pgvcl_NEW MIS Jan - 08_T&amp;D July-08 6 3" xfId="13115"/>
    <cellStyle name="_pgvcl-costal_PGVCL-_NEW MIS Jan - 08_T&amp;D July-08 6 3" xfId="13116"/>
    <cellStyle name="_pgvcl-costal_pgvcl_NEW MIS Jan - 08_T&amp;D July-08 6 4" xfId="13117"/>
    <cellStyle name="_pgvcl-costal_PGVCL-_NEW MIS Jan - 08_T&amp;D July-08 6 4" xfId="13118"/>
    <cellStyle name="_pgvcl-costal_pgvcl_NEW MIS Jan - 08_T&amp;D July-08 6 5" xfId="13119"/>
    <cellStyle name="_pgvcl-costal_PGVCL-_NEW MIS Jan - 08_T&amp;D July-08 6 5" xfId="13120"/>
    <cellStyle name="_pgvcl-costal_pgvcl_NEW MIS Jan - 08_T&amp;D July-08 6 6" xfId="13121"/>
    <cellStyle name="_pgvcl-costal_PGVCL-_NEW MIS Jan - 08_T&amp;D July-08 6 6" xfId="13122"/>
    <cellStyle name="_pgvcl-costal_pgvcl_NEW MIS Jan - 08_T&amp;D July-08 6 7" xfId="13123"/>
    <cellStyle name="_pgvcl-costal_PGVCL-_NEW MIS Jan - 08_T&amp;D July-08 6 7" xfId="13124"/>
    <cellStyle name="_pgvcl-costal_pgvcl_NEW MIS Jan - 08_T&amp;D July-08 6 8" xfId="13125"/>
    <cellStyle name="_pgvcl-costal_PGVCL-_NEW MIS Jan - 08_T&amp;D July-08 6 8" xfId="13126"/>
    <cellStyle name="_pgvcl-costal_pgvcl_NEW MIS Jan - 08_T&amp;D July-08 6 9" xfId="13127"/>
    <cellStyle name="_pgvcl-costal_PGVCL-_NEW MIS Jan - 08_T&amp;D July-08 6 9" xfId="13128"/>
    <cellStyle name="_pgvcl-costal_pgvcl_NEW MIS Jan - 08_T&amp;D July-08 7" xfId="13129"/>
    <cellStyle name="_pgvcl-costal_PGVCL-_NEW MIS Jan - 08_T&amp;D July-08 7" xfId="13130"/>
    <cellStyle name="_pgvcl-costal_pgvcl_NEW MIS Jan - 08_T&amp;D July-08 7 10" xfId="13131"/>
    <cellStyle name="_pgvcl-costal_PGVCL-_NEW MIS Jan - 08_T&amp;D July-08 7 10" xfId="13132"/>
    <cellStyle name="_pgvcl-costal_pgvcl_NEW MIS Jan - 08_T&amp;D July-08 7 2" xfId="13133"/>
    <cellStyle name="_pgvcl-costal_PGVCL-_NEW MIS Jan - 08_T&amp;D July-08 7 2" xfId="13134"/>
    <cellStyle name="_pgvcl-costal_pgvcl_NEW MIS Jan - 08_T&amp;D July-08 7 3" xfId="13135"/>
    <cellStyle name="_pgvcl-costal_PGVCL-_NEW MIS Jan - 08_T&amp;D July-08 7 3" xfId="13136"/>
    <cellStyle name="_pgvcl-costal_pgvcl_NEW MIS Jan - 08_T&amp;D July-08 7 4" xfId="13137"/>
    <cellStyle name="_pgvcl-costal_PGVCL-_NEW MIS Jan - 08_T&amp;D July-08 7 4" xfId="13138"/>
    <cellStyle name="_pgvcl-costal_pgvcl_NEW MIS Jan - 08_T&amp;D July-08 7 5" xfId="13139"/>
    <cellStyle name="_pgvcl-costal_PGVCL-_NEW MIS Jan - 08_T&amp;D July-08 7 5" xfId="13140"/>
    <cellStyle name="_pgvcl-costal_pgvcl_NEW MIS Jan - 08_T&amp;D July-08 7 6" xfId="13141"/>
    <cellStyle name="_pgvcl-costal_PGVCL-_NEW MIS Jan - 08_T&amp;D July-08 7 6" xfId="13142"/>
    <cellStyle name="_pgvcl-costal_pgvcl_NEW MIS Jan - 08_T&amp;D July-08 7 7" xfId="13143"/>
    <cellStyle name="_pgvcl-costal_PGVCL-_NEW MIS Jan - 08_T&amp;D July-08 7 7" xfId="13144"/>
    <cellStyle name="_pgvcl-costal_pgvcl_NEW MIS Jan - 08_T&amp;D July-08 7 8" xfId="13145"/>
    <cellStyle name="_pgvcl-costal_PGVCL-_NEW MIS Jan - 08_T&amp;D July-08 7 8" xfId="13146"/>
    <cellStyle name="_pgvcl-costal_pgvcl_NEW MIS Jan - 08_T&amp;D July-08 7 9" xfId="13147"/>
    <cellStyle name="_pgvcl-costal_PGVCL-_NEW MIS Jan - 08_T&amp;D July-08 7 9" xfId="13148"/>
    <cellStyle name="_pgvcl-costal_pgvcl_NEW MIS Jan - 08_T&amp;D July-08 8" xfId="13149"/>
    <cellStyle name="_pgvcl-costal_PGVCL-_NEW MIS Jan - 08_T&amp;D July-08 8" xfId="13150"/>
    <cellStyle name="_pgvcl-costal_pgvcl_NEW MIS Jan - 08_T&amp;D MAR--09" xfId="13151"/>
    <cellStyle name="_pgvcl-costal_PGVCL-_NEW MIS Jan - 08_T&amp;D MAR--09" xfId="13152"/>
    <cellStyle name="_pgvcl-costal_pgvcl_NEW MIS Jan - 08_T&amp;D MAR--09 2" xfId="13153"/>
    <cellStyle name="_pgvcl-costal_PGVCL-_NEW MIS Jan - 08_T&amp;D MAR--09 2" xfId="13154"/>
    <cellStyle name="_pgvcl-costal_pgvcl_NEW MIS Jan - 08_T&amp;D MAR--09 2 10" xfId="13155"/>
    <cellStyle name="_pgvcl-costal_PGVCL-_NEW MIS Jan - 08_T&amp;D MAR--09 2 10" xfId="13156"/>
    <cellStyle name="_pgvcl-costal_pgvcl_NEW MIS Jan - 08_T&amp;D MAR--09 2 2" xfId="13157"/>
    <cellStyle name="_pgvcl-costal_PGVCL-_NEW MIS Jan - 08_T&amp;D MAR--09 2 2" xfId="13158"/>
    <cellStyle name="_pgvcl-costal_pgvcl_NEW MIS Jan - 08_T&amp;D MAR--09 2 3" xfId="13159"/>
    <cellStyle name="_pgvcl-costal_PGVCL-_NEW MIS Jan - 08_T&amp;D MAR--09 2 3" xfId="13160"/>
    <cellStyle name="_pgvcl-costal_pgvcl_NEW MIS Jan - 08_T&amp;D MAR--09 2 4" xfId="13161"/>
    <cellStyle name="_pgvcl-costal_PGVCL-_NEW MIS Jan - 08_T&amp;D MAR--09 2 4" xfId="13162"/>
    <cellStyle name="_pgvcl-costal_pgvcl_NEW MIS Jan - 08_T&amp;D MAR--09 2 5" xfId="13163"/>
    <cellStyle name="_pgvcl-costal_PGVCL-_NEW MIS Jan - 08_T&amp;D MAR--09 2 5" xfId="13164"/>
    <cellStyle name="_pgvcl-costal_pgvcl_NEW MIS Jan - 08_T&amp;D MAR--09 2 6" xfId="13165"/>
    <cellStyle name="_pgvcl-costal_PGVCL-_NEW MIS Jan - 08_T&amp;D MAR--09 2 6" xfId="13166"/>
    <cellStyle name="_pgvcl-costal_pgvcl_NEW MIS Jan - 08_T&amp;D MAR--09 2 7" xfId="13167"/>
    <cellStyle name="_pgvcl-costal_PGVCL-_NEW MIS Jan - 08_T&amp;D MAR--09 2 7" xfId="13168"/>
    <cellStyle name="_pgvcl-costal_pgvcl_NEW MIS Jan - 08_T&amp;D MAR--09 2 8" xfId="13169"/>
    <cellStyle name="_pgvcl-costal_PGVCL-_NEW MIS Jan - 08_T&amp;D MAR--09 2 8" xfId="13170"/>
    <cellStyle name="_pgvcl-costal_pgvcl_NEW MIS Jan - 08_T&amp;D MAR--09 2 9" xfId="13171"/>
    <cellStyle name="_pgvcl-costal_PGVCL-_NEW MIS Jan - 08_T&amp;D MAR--09 2 9" xfId="13172"/>
    <cellStyle name="_pgvcl-costal_pgvcl_NEW MIS Jan - 08_T&amp;D MAR--09 3" xfId="13173"/>
    <cellStyle name="_pgvcl-costal_PGVCL-_NEW MIS Jan - 08_T&amp;D MAR--09 3" xfId="13174"/>
    <cellStyle name="_pgvcl-costal_pgvcl_NEW MIS Jan - 08_T&amp;D MAR--09 3 10" xfId="13175"/>
    <cellStyle name="_pgvcl-costal_PGVCL-_NEW MIS Jan - 08_T&amp;D MAR--09 3 10" xfId="13176"/>
    <cellStyle name="_pgvcl-costal_pgvcl_NEW MIS Jan - 08_T&amp;D MAR--09 3 2" xfId="13177"/>
    <cellStyle name="_pgvcl-costal_PGVCL-_NEW MIS Jan - 08_T&amp;D MAR--09 3 2" xfId="13178"/>
    <cellStyle name="_pgvcl-costal_pgvcl_NEW MIS Jan - 08_T&amp;D MAR--09 3 3" xfId="13179"/>
    <cellStyle name="_pgvcl-costal_PGVCL-_NEW MIS Jan - 08_T&amp;D MAR--09 3 3" xfId="13180"/>
    <cellStyle name="_pgvcl-costal_pgvcl_NEW MIS Jan - 08_T&amp;D MAR--09 3 4" xfId="13181"/>
    <cellStyle name="_pgvcl-costal_PGVCL-_NEW MIS Jan - 08_T&amp;D MAR--09 3 4" xfId="13182"/>
    <cellStyle name="_pgvcl-costal_pgvcl_NEW MIS Jan - 08_T&amp;D MAR--09 3 5" xfId="13183"/>
    <cellStyle name="_pgvcl-costal_PGVCL-_NEW MIS Jan - 08_T&amp;D MAR--09 3 5" xfId="13184"/>
    <cellStyle name="_pgvcl-costal_pgvcl_NEW MIS Jan - 08_T&amp;D MAR--09 3 6" xfId="13185"/>
    <cellStyle name="_pgvcl-costal_PGVCL-_NEW MIS Jan - 08_T&amp;D MAR--09 3 6" xfId="13186"/>
    <cellStyle name="_pgvcl-costal_pgvcl_NEW MIS Jan - 08_T&amp;D MAR--09 3 7" xfId="13187"/>
    <cellStyle name="_pgvcl-costal_PGVCL-_NEW MIS Jan - 08_T&amp;D MAR--09 3 7" xfId="13188"/>
    <cellStyle name="_pgvcl-costal_pgvcl_NEW MIS Jan - 08_T&amp;D MAR--09 3 8" xfId="13189"/>
    <cellStyle name="_pgvcl-costal_PGVCL-_NEW MIS Jan - 08_T&amp;D MAR--09 3 8" xfId="13190"/>
    <cellStyle name="_pgvcl-costal_pgvcl_NEW MIS Jan - 08_T&amp;D MAR--09 3 9" xfId="13191"/>
    <cellStyle name="_pgvcl-costal_PGVCL-_NEW MIS Jan - 08_T&amp;D MAR--09 3 9" xfId="13192"/>
    <cellStyle name="_pgvcl-costal_pgvcl_NEW MIS Jan - 08_T&amp;D MAR--09 4" xfId="13193"/>
    <cellStyle name="_pgvcl-costal_PGVCL-_NEW MIS Jan - 08_T&amp;D MAR--09 4" xfId="13194"/>
    <cellStyle name="_pgvcl-costal_pgvcl_NEW MIS Jan - 08_T&amp;D MAR--09 4 10" xfId="13195"/>
    <cellStyle name="_pgvcl-costal_PGVCL-_NEW MIS Jan - 08_T&amp;D MAR--09 4 10" xfId="13196"/>
    <cellStyle name="_pgvcl-costal_pgvcl_NEW MIS Jan - 08_T&amp;D MAR--09 4 2" xfId="13197"/>
    <cellStyle name="_pgvcl-costal_PGVCL-_NEW MIS Jan - 08_T&amp;D MAR--09 4 2" xfId="13198"/>
    <cellStyle name="_pgvcl-costal_pgvcl_NEW MIS Jan - 08_T&amp;D MAR--09 4 3" xfId="13199"/>
    <cellStyle name="_pgvcl-costal_PGVCL-_NEW MIS Jan - 08_T&amp;D MAR--09 4 3" xfId="13200"/>
    <cellStyle name="_pgvcl-costal_pgvcl_NEW MIS Jan - 08_T&amp;D MAR--09 4 4" xfId="13201"/>
    <cellStyle name="_pgvcl-costal_PGVCL-_NEW MIS Jan - 08_T&amp;D MAR--09 4 4" xfId="13202"/>
    <cellStyle name="_pgvcl-costal_pgvcl_NEW MIS Jan - 08_T&amp;D MAR--09 4 5" xfId="13203"/>
    <cellStyle name="_pgvcl-costal_PGVCL-_NEW MIS Jan - 08_T&amp;D MAR--09 4 5" xfId="13204"/>
    <cellStyle name="_pgvcl-costal_pgvcl_NEW MIS Jan - 08_T&amp;D MAR--09 4 6" xfId="13205"/>
    <cellStyle name="_pgvcl-costal_PGVCL-_NEW MIS Jan - 08_T&amp;D MAR--09 4 6" xfId="13206"/>
    <cellStyle name="_pgvcl-costal_pgvcl_NEW MIS Jan - 08_T&amp;D MAR--09 4 7" xfId="13207"/>
    <cellStyle name="_pgvcl-costal_PGVCL-_NEW MIS Jan - 08_T&amp;D MAR--09 4 7" xfId="13208"/>
    <cellStyle name="_pgvcl-costal_pgvcl_NEW MIS Jan - 08_T&amp;D MAR--09 4 8" xfId="13209"/>
    <cellStyle name="_pgvcl-costal_PGVCL-_NEW MIS Jan - 08_T&amp;D MAR--09 4 8" xfId="13210"/>
    <cellStyle name="_pgvcl-costal_pgvcl_NEW MIS Jan - 08_T&amp;D MAR--09 4 9" xfId="13211"/>
    <cellStyle name="_pgvcl-costal_PGVCL-_NEW MIS Jan - 08_T&amp;D MAR--09 4 9" xfId="13212"/>
    <cellStyle name="_pgvcl-costal_pgvcl_NEW MIS Jan - 08_T&amp;D MAR--09 5" xfId="13213"/>
    <cellStyle name="_pgvcl-costal_PGVCL-_NEW MIS Jan - 08_T&amp;D MAR--09 5" xfId="13214"/>
    <cellStyle name="_pgvcl-costal_pgvcl_NEW MIS Jan - 08_T&amp;D MAR--09 5 10" xfId="13215"/>
    <cellStyle name="_pgvcl-costal_PGVCL-_NEW MIS Jan - 08_T&amp;D MAR--09 5 10" xfId="13216"/>
    <cellStyle name="_pgvcl-costal_pgvcl_NEW MIS Jan - 08_T&amp;D MAR--09 5 2" xfId="13217"/>
    <cellStyle name="_pgvcl-costal_PGVCL-_NEW MIS Jan - 08_T&amp;D MAR--09 5 2" xfId="13218"/>
    <cellStyle name="_pgvcl-costal_pgvcl_NEW MIS Jan - 08_T&amp;D MAR--09 5 3" xfId="13219"/>
    <cellStyle name="_pgvcl-costal_PGVCL-_NEW MIS Jan - 08_T&amp;D MAR--09 5 3" xfId="13220"/>
    <cellStyle name="_pgvcl-costal_pgvcl_NEW MIS Jan - 08_T&amp;D MAR--09 5 4" xfId="13221"/>
    <cellStyle name="_pgvcl-costal_PGVCL-_NEW MIS Jan - 08_T&amp;D MAR--09 5 4" xfId="13222"/>
    <cellStyle name="_pgvcl-costal_pgvcl_NEW MIS Jan - 08_T&amp;D MAR--09 5 5" xfId="13223"/>
    <cellStyle name="_pgvcl-costal_PGVCL-_NEW MIS Jan - 08_T&amp;D MAR--09 5 5" xfId="13224"/>
    <cellStyle name="_pgvcl-costal_pgvcl_NEW MIS Jan - 08_T&amp;D MAR--09 5 6" xfId="13225"/>
    <cellStyle name="_pgvcl-costal_PGVCL-_NEW MIS Jan - 08_T&amp;D MAR--09 5 6" xfId="13226"/>
    <cellStyle name="_pgvcl-costal_pgvcl_NEW MIS Jan - 08_T&amp;D MAR--09 5 7" xfId="13227"/>
    <cellStyle name="_pgvcl-costal_PGVCL-_NEW MIS Jan - 08_T&amp;D MAR--09 5 7" xfId="13228"/>
    <cellStyle name="_pgvcl-costal_pgvcl_NEW MIS Jan - 08_T&amp;D MAR--09 5 8" xfId="13229"/>
    <cellStyle name="_pgvcl-costal_PGVCL-_NEW MIS Jan - 08_T&amp;D MAR--09 5 8" xfId="13230"/>
    <cellStyle name="_pgvcl-costal_pgvcl_NEW MIS Jan - 08_T&amp;D MAR--09 5 9" xfId="13231"/>
    <cellStyle name="_pgvcl-costal_PGVCL-_NEW MIS Jan - 08_T&amp;D MAR--09 5 9" xfId="13232"/>
    <cellStyle name="_pgvcl-costal_pgvcl_NEW MIS Jan - 08_T&amp;D MAR--09 6" xfId="13233"/>
    <cellStyle name="_pgvcl-costal_PGVCL-_NEW MIS Jan - 08_T&amp;D MAR--09 6" xfId="13234"/>
    <cellStyle name="_pgvcl-costal_pgvcl_NEW MIS Jan - 08_T&amp;D MAR--09 6 10" xfId="13235"/>
    <cellStyle name="_pgvcl-costal_PGVCL-_NEW MIS Jan - 08_T&amp;D MAR--09 6 10" xfId="13236"/>
    <cellStyle name="_pgvcl-costal_pgvcl_NEW MIS Jan - 08_T&amp;D MAR--09 6 2" xfId="13237"/>
    <cellStyle name="_pgvcl-costal_PGVCL-_NEW MIS Jan - 08_T&amp;D MAR--09 6 2" xfId="13238"/>
    <cellStyle name="_pgvcl-costal_pgvcl_NEW MIS Jan - 08_T&amp;D MAR--09 6 3" xfId="13239"/>
    <cellStyle name="_pgvcl-costal_PGVCL-_NEW MIS Jan - 08_T&amp;D MAR--09 6 3" xfId="13240"/>
    <cellStyle name="_pgvcl-costal_pgvcl_NEW MIS Jan - 08_T&amp;D MAR--09 6 4" xfId="13241"/>
    <cellStyle name="_pgvcl-costal_PGVCL-_NEW MIS Jan - 08_T&amp;D MAR--09 6 4" xfId="13242"/>
    <cellStyle name="_pgvcl-costal_pgvcl_NEW MIS Jan - 08_T&amp;D MAR--09 6 5" xfId="13243"/>
    <cellStyle name="_pgvcl-costal_PGVCL-_NEW MIS Jan - 08_T&amp;D MAR--09 6 5" xfId="13244"/>
    <cellStyle name="_pgvcl-costal_pgvcl_NEW MIS Jan - 08_T&amp;D MAR--09 6 6" xfId="13245"/>
    <cellStyle name="_pgvcl-costal_PGVCL-_NEW MIS Jan - 08_T&amp;D MAR--09 6 6" xfId="13246"/>
    <cellStyle name="_pgvcl-costal_pgvcl_NEW MIS Jan - 08_T&amp;D MAR--09 6 7" xfId="13247"/>
    <cellStyle name="_pgvcl-costal_PGVCL-_NEW MIS Jan - 08_T&amp;D MAR--09 6 7" xfId="13248"/>
    <cellStyle name="_pgvcl-costal_pgvcl_NEW MIS Jan - 08_T&amp;D MAR--09 6 8" xfId="13249"/>
    <cellStyle name="_pgvcl-costal_PGVCL-_NEW MIS Jan - 08_T&amp;D MAR--09 6 8" xfId="13250"/>
    <cellStyle name="_pgvcl-costal_pgvcl_NEW MIS Jan - 08_T&amp;D MAR--09 6 9" xfId="13251"/>
    <cellStyle name="_pgvcl-costal_PGVCL-_NEW MIS Jan - 08_T&amp;D MAR--09 6 9" xfId="13252"/>
    <cellStyle name="_pgvcl-costal_pgvcl_NEW MIS Jan - 08_T&amp;D MAR--09 7" xfId="13253"/>
    <cellStyle name="_pgvcl-costal_PGVCL-_NEW MIS Jan - 08_T&amp;D MAR--09 7" xfId="13254"/>
    <cellStyle name="_pgvcl-costal_pgvcl_NEW MIS Jan - 08_T&amp;D MAR--09 7 10" xfId="13255"/>
    <cellStyle name="_pgvcl-costal_PGVCL-_NEW MIS Jan - 08_T&amp;D MAR--09 7 10" xfId="13256"/>
    <cellStyle name="_pgvcl-costal_pgvcl_NEW MIS Jan - 08_T&amp;D MAR--09 7 2" xfId="13257"/>
    <cellStyle name="_pgvcl-costal_PGVCL-_NEW MIS Jan - 08_T&amp;D MAR--09 7 2" xfId="13258"/>
    <cellStyle name="_pgvcl-costal_pgvcl_NEW MIS Jan - 08_T&amp;D MAR--09 7 3" xfId="13259"/>
    <cellStyle name="_pgvcl-costal_PGVCL-_NEW MIS Jan - 08_T&amp;D MAR--09 7 3" xfId="13260"/>
    <cellStyle name="_pgvcl-costal_pgvcl_NEW MIS Jan - 08_T&amp;D MAR--09 7 4" xfId="13261"/>
    <cellStyle name="_pgvcl-costal_PGVCL-_NEW MIS Jan - 08_T&amp;D MAR--09 7 4" xfId="13262"/>
    <cellStyle name="_pgvcl-costal_pgvcl_NEW MIS Jan - 08_T&amp;D MAR--09 7 5" xfId="13263"/>
    <cellStyle name="_pgvcl-costal_PGVCL-_NEW MIS Jan - 08_T&amp;D MAR--09 7 5" xfId="13264"/>
    <cellStyle name="_pgvcl-costal_pgvcl_NEW MIS Jan - 08_T&amp;D MAR--09 7 6" xfId="13265"/>
    <cellStyle name="_pgvcl-costal_PGVCL-_NEW MIS Jan - 08_T&amp;D MAR--09 7 6" xfId="13266"/>
    <cellStyle name="_pgvcl-costal_pgvcl_NEW MIS Jan - 08_T&amp;D MAR--09 7 7" xfId="13267"/>
    <cellStyle name="_pgvcl-costal_PGVCL-_NEW MIS Jan - 08_T&amp;D MAR--09 7 7" xfId="13268"/>
    <cellStyle name="_pgvcl-costal_pgvcl_NEW MIS Jan - 08_T&amp;D MAR--09 7 8" xfId="13269"/>
    <cellStyle name="_pgvcl-costal_PGVCL-_NEW MIS Jan - 08_T&amp;D MAR--09 7 8" xfId="13270"/>
    <cellStyle name="_pgvcl-costal_pgvcl_NEW MIS Jan - 08_T&amp;D MAR--09 7 9" xfId="13271"/>
    <cellStyle name="_pgvcl-costal_PGVCL-_NEW MIS Jan - 08_T&amp;D MAR--09 7 9" xfId="13272"/>
    <cellStyle name="_pgvcl-costal_pgvcl_NEW MIS Jan - 08_T&amp;D MAR--09 8" xfId="13273"/>
    <cellStyle name="_pgvcl-costal_PGVCL-_NEW MIS Jan - 08_T&amp;D MAR--09 8" xfId="13274"/>
    <cellStyle name="_pgvcl-costal_pgvcl_NEW MIS Jan - 08_Urban Weekly 8 MAY 09" xfId="13275"/>
    <cellStyle name="_pgvcl-costal_PGVCL-_NEW MIS Jan - 08_Urban Weekly 8 MAY 09" xfId="13276"/>
    <cellStyle name="_pgvcl-costal_pgvcl_NEW MIS Jan - 08_Urban Weekly 8 MAY 09 2" xfId="13277"/>
    <cellStyle name="_pgvcl-costal_PGVCL-_NEW MIS Jan - 08_Urban Weekly 8 MAY 09 2" xfId="13278"/>
    <cellStyle name="_pgvcl-costal_pgvcl_NEW MIS Jan - 08_URBAN WEEKLY PBR CO" xfId="13279"/>
    <cellStyle name="_pgvcl-costal_PGVCL-_NEW MIS Jan - 08_URBAN WEEKLY PBR CO" xfId="13280"/>
    <cellStyle name="_pgvcl-costal_pgvcl_NEW MIS Jan - 08_URBAN WEEKLY PBR CO 2" xfId="13281"/>
    <cellStyle name="_pgvcl-costal_PGVCL-_NEW MIS Jan - 08_URBAN WEEKLY PBR CO 2" xfId="13282"/>
    <cellStyle name="_pgvcl-costal_pgvcl_NEW MIS Jan - 08_URBAN WEEKLY PBR CO 2 10" xfId="13283"/>
    <cellStyle name="_pgvcl-costal_PGVCL-_NEW MIS Jan - 08_URBAN WEEKLY PBR CO 2 10" xfId="13284"/>
    <cellStyle name="_pgvcl-costal_pgvcl_NEW MIS Jan - 08_URBAN WEEKLY PBR CO 2 2" xfId="13285"/>
    <cellStyle name="_pgvcl-costal_PGVCL-_NEW MIS Jan - 08_URBAN WEEKLY PBR CO 2 2" xfId="13286"/>
    <cellStyle name="_pgvcl-costal_pgvcl_NEW MIS Jan - 08_URBAN WEEKLY PBR CO 2 3" xfId="13287"/>
    <cellStyle name="_pgvcl-costal_PGVCL-_NEW MIS Jan - 08_URBAN WEEKLY PBR CO 2 3" xfId="13288"/>
    <cellStyle name="_pgvcl-costal_pgvcl_NEW MIS Jan - 08_URBAN WEEKLY PBR CO 2 4" xfId="13289"/>
    <cellStyle name="_pgvcl-costal_PGVCL-_NEW MIS Jan - 08_URBAN WEEKLY PBR CO 2 4" xfId="13290"/>
    <cellStyle name="_pgvcl-costal_pgvcl_NEW MIS Jan - 08_URBAN WEEKLY PBR CO 2 5" xfId="13291"/>
    <cellStyle name="_pgvcl-costal_PGVCL-_NEW MIS Jan - 08_URBAN WEEKLY PBR CO 2 5" xfId="13292"/>
    <cellStyle name="_pgvcl-costal_pgvcl_NEW MIS Jan - 08_URBAN WEEKLY PBR CO 2 6" xfId="13293"/>
    <cellStyle name="_pgvcl-costal_PGVCL-_NEW MIS Jan - 08_URBAN WEEKLY PBR CO 2 6" xfId="13294"/>
    <cellStyle name="_pgvcl-costal_pgvcl_NEW MIS Jan - 08_URBAN WEEKLY PBR CO 2 7" xfId="13295"/>
    <cellStyle name="_pgvcl-costal_PGVCL-_NEW MIS Jan - 08_URBAN WEEKLY PBR CO 2 7" xfId="13296"/>
    <cellStyle name="_pgvcl-costal_pgvcl_NEW MIS Jan - 08_URBAN WEEKLY PBR CO 2 8" xfId="13297"/>
    <cellStyle name="_pgvcl-costal_PGVCL-_NEW MIS Jan - 08_URBAN WEEKLY PBR CO 2 8" xfId="13298"/>
    <cellStyle name="_pgvcl-costal_pgvcl_NEW MIS Jan - 08_URBAN WEEKLY PBR CO 2 9" xfId="13299"/>
    <cellStyle name="_pgvcl-costal_PGVCL-_NEW MIS Jan - 08_URBAN WEEKLY PBR CO 2 9" xfId="13300"/>
    <cellStyle name="_pgvcl-costal_pgvcl_NEW MIS Jan - 08_URBAN WEEKLY PBR CO 3" xfId="13301"/>
    <cellStyle name="_pgvcl-costal_PGVCL-_NEW MIS Jan - 08_URBAN WEEKLY PBR CO 3" xfId="13302"/>
    <cellStyle name="_pgvcl-costal_pgvcl_NEW MIS Jan - 08_URBAN WEEKLY PBR CO 3 10" xfId="13303"/>
    <cellStyle name="_pgvcl-costal_PGVCL-_NEW MIS Jan - 08_URBAN WEEKLY PBR CO 3 10" xfId="13304"/>
    <cellStyle name="_pgvcl-costal_pgvcl_NEW MIS Jan - 08_URBAN WEEKLY PBR CO 3 2" xfId="13305"/>
    <cellStyle name="_pgvcl-costal_PGVCL-_NEW MIS Jan - 08_URBAN WEEKLY PBR CO 3 2" xfId="13306"/>
    <cellStyle name="_pgvcl-costal_pgvcl_NEW MIS Jan - 08_URBAN WEEKLY PBR CO 3 3" xfId="13307"/>
    <cellStyle name="_pgvcl-costal_PGVCL-_NEW MIS Jan - 08_URBAN WEEKLY PBR CO 3 3" xfId="13308"/>
    <cellStyle name="_pgvcl-costal_pgvcl_NEW MIS Jan - 08_URBAN WEEKLY PBR CO 3 4" xfId="13309"/>
    <cellStyle name="_pgvcl-costal_PGVCL-_NEW MIS Jan - 08_URBAN WEEKLY PBR CO 3 4" xfId="13310"/>
    <cellStyle name="_pgvcl-costal_pgvcl_NEW MIS Jan - 08_URBAN WEEKLY PBR CO 3 5" xfId="13311"/>
    <cellStyle name="_pgvcl-costal_PGVCL-_NEW MIS Jan - 08_URBAN WEEKLY PBR CO 3 5" xfId="13312"/>
    <cellStyle name="_pgvcl-costal_pgvcl_NEW MIS Jan - 08_URBAN WEEKLY PBR CO 3 6" xfId="13313"/>
    <cellStyle name="_pgvcl-costal_PGVCL-_NEW MIS Jan - 08_URBAN WEEKLY PBR CO 3 6" xfId="13314"/>
    <cellStyle name="_pgvcl-costal_pgvcl_NEW MIS Jan - 08_URBAN WEEKLY PBR CO 3 7" xfId="13315"/>
    <cellStyle name="_pgvcl-costal_PGVCL-_NEW MIS Jan - 08_URBAN WEEKLY PBR CO 3 7" xfId="13316"/>
    <cellStyle name="_pgvcl-costal_pgvcl_NEW MIS Jan - 08_URBAN WEEKLY PBR CO 3 8" xfId="13317"/>
    <cellStyle name="_pgvcl-costal_PGVCL-_NEW MIS Jan - 08_URBAN WEEKLY PBR CO 3 8" xfId="13318"/>
    <cellStyle name="_pgvcl-costal_pgvcl_NEW MIS Jan - 08_URBAN WEEKLY PBR CO 3 9" xfId="13319"/>
    <cellStyle name="_pgvcl-costal_PGVCL-_NEW MIS Jan - 08_URBAN WEEKLY PBR CO 3 9" xfId="13320"/>
    <cellStyle name="_pgvcl-costal_pgvcl_NEW MIS Jan - 08_URBAN WEEKLY PBR CO 4" xfId="13321"/>
    <cellStyle name="_pgvcl-costal_PGVCL-_NEW MIS Jan - 08_URBAN WEEKLY PBR CO 4" xfId="13322"/>
    <cellStyle name="_pgvcl-costal_pgvcl_NEW MIS Jan - 08_URBAN WEEKLY PBR CO 4 10" xfId="13323"/>
    <cellStyle name="_pgvcl-costal_PGVCL-_NEW MIS Jan - 08_URBAN WEEKLY PBR CO 4 10" xfId="13324"/>
    <cellStyle name="_pgvcl-costal_pgvcl_NEW MIS Jan - 08_URBAN WEEKLY PBR CO 4 2" xfId="13325"/>
    <cellStyle name="_pgvcl-costal_PGVCL-_NEW MIS Jan - 08_URBAN WEEKLY PBR CO 4 2" xfId="13326"/>
    <cellStyle name="_pgvcl-costal_pgvcl_NEW MIS Jan - 08_URBAN WEEKLY PBR CO 4 3" xfId="13327"/>
    <cellStyle name="_pgvcl-costal_PGVCL-_NEW MIS Jan - 08_URBAN WEEKLY PBR CO 4 3" xfId="13328"/>
    <cellStyle name="_pgvcl-costal_pgvcl_NEW MIS Jan - 08_URBAN WEEKLY PBR CO 4 4" xfId="13329"/>
    <cellStyle name="_pgvcl-costal_PGVCL-_NEW MIS Jan - 08_URBAN WEEKLY PBR CO 4 4" xfId="13330"/>
    <cellStyle name="_pgvcl-costal_pgvcl_NEW MIS Jan - 08_URBAN WEEKLY PBR CO 4 5" xfId="13331"/>
    <cellStyle name="_pgvcl-costal_PGVCL-_NEW MIS Jan - 08_URBAN WEEKLY PBR CO 4 5" xfId="13332"/>
    <cellStyle name="_pgvcl-costal_pgvcl_NEW MIS Jan - 08_URBAN WEEKLY PBR CO 4 6" xfId="13333"/>
    <cellStyle name="_pgvcl-costal_PGVCL-_NEW MIS Jan - 08_URBAN WEEKLY PBR CO 4 6" xfId="13334"/>
    <cellStyle name="_pgvcl-costal_pgvcl_NEW MIS Jan - 08_URBAN WEEKLY PBR CO 4 7" xfId="13335"/>
    <cellStyle name="_pgvcl-costal_PGVCL-_NEW MIS Jan - 08_URBAN WEEKLY PBR CO 4 7" xfId="13336"/>
    <cellStyle name="_pgvcl-costal_pgvcl_NEW MIS Jan - 08_URBAN WEEKLY PBR CO 4 8" xfId="13337"/>
    <cellStyle name="_pgvcl-costal_PGVCL-_NEW MIS Jan - 08_URBAN WEEKLY PBR CO 4 8" xfId="13338"/>
    <cellStyle name="_pgvcl-costal_pgvcl_NEW MIS Jan - 08_URBAN WEEKLY PBR CO 4 9" xfId="13339"/>
    <cellStyle name="_pgvcl-costal_PGVCL-_NEW MIS Jan - 08_URBAN WEEKLY PBR CO 4 9" xfId="13340"/>
    <cellStyle name="_pgvcl-costal_pgvcl_NEW MIS Jan - 08_URBAN WEEKLY PBR CO 5" xfId="13341"/>
    <cellStyle name="_pgvcl-costal_PGVCL-_NEW MIS Jan - 08_URBAN WEEKLY PBR CO 5" xfId="13342"/>
    <cellStyle name="_pgvcl-costal_pgvcl_NEW MIS Jan - 08_URBAN WEEKLY PBR CO 5 10" xfId="13343"/>
    <cellStyle name="_pgvcl-costal_PGVCL-_NEW MIS Jan - 08_URBAN WEEKLY PBR CO 5 10" xfId="13344"/>
    <cellStyle name="_pgvcl-costal_pgvcl_NEW MIS Jan - 08_URBAN WEEKLY PBR CO 5 2" xfId="13345"/>
    <cellStyle name="_pgvcl-costal_PGVCL-_NEW MIS Jan - 08_URBAN WEEKLY PBR CO 5 2" xfId="13346"/>
    <cellStyle name="_pgvcl-costal_pgvcl_NEW MIS Jan - 08_URBAN WEEKLY PBR CO 5 3" xfId="13347"/>
    <cellStyle name="_pgvcl-costal_PGVCL-_NEW MIS Jan - 08_URBAN WEEKLY PBR CO 5 3" xfId="13348"/>
    <cellStyle name="_pgvcl-costal_pgvcl_NEW MIS Jan - 08_URBAN WEEKLY PBR CO 5 4" xfId="13349"/>
    <cellStyle name="_pgvcl-costal_PGVCL-_NEW MIS Jan - 08_URBAN WEEKLY PBR CO 5 4" xfId="13350"/>
    <cellStyle name="_pgvcl-costal_pgvcl_NEW MIS Jan - 08_URBAN WEEKLY PBR CO 5 5" xfId="13351"/>
    <cellStyle name="_pgvcl-costal_PGVCL-_NEW MIS Jan - 08_URBAN WEEKLY PBR CO 5 5" xfId="13352"/>
    <cellStyle name="_pgvcl-costal_pgvcl_NEW MIS Jan - 08_URBAN WEEKLY PBR CO 5 6" xfId="13353"/>
    <cellStyle name="_pgvcl-costal_PGVCL-_NEW MIS Jan - 08_URBAN WEEKLY PBR CO 5 6" xfId="13354"/>
    <cellStyle name="_pgvcl-costal_pgvcl_NEW MIS Jan - 08_URBAN WEEKLY PBR CO 5 7" xfId="13355"/>
    <cellStyle name="_pgvcl-costal_PGVCL-_NEW MIS Jan - 08_URBAN WEEKLY PBR CO 5 7" xfId="13356"/>
    <cellStyle name="_pgvcl-costal_pgvcl_NEW MIS Jan - 08_URBAN WEEKLY PBR CO 5 8" xfId="13357"/>
    <cellStyle name="_pgvcl-costal_PGVCL-_NEW MIS Jan - 08_URBAN WEEKLY PBR CO 5 8" xfId="13358"/>
    <cellStyle name="_pgvcl-costal_pgvcl_NEW MIS Jan - 08_URBAN WEEKLY PBR CO 5 9" xfId="13359"/>
    <cellStyle name="_pgvcl-costal_PGVCL-_NEW MIS Jan - 08_URBAN WEEKLY PBR CO 5 9" xfId="13360"/>
    <cellStyle name="_pgvcl-costal_pgvcl_NEW MIS Jan - 08_URBAN WEEKLY PBR CO 6" xfId="13361"/>
    <cellStyle name="_pgvcl-costal_PGVCL-_NEW MIS Jan - 08_URBAN WEEKLY PBR CO 6" xfId="13362"/>
    <cellStyle name="_pgvcl-costal_pgvcl_NEW MIS Jan - 08_URBAN WEEKLY PBR CO 6 10" xfId="13363"/>
    <cellStyle name="_pgvcl-costal_PGVCL-_NEW MIS Jan - 08_URBAN WEEKLY PBR CO 6 10" xfId="13364"/>
    <cellStyle name="_pgvcl-costal_pgvcl_NEW MIS Jan - 08_URBAN WEEKLY PBR CO 6 2" xfId="13365"/>
    <cellStyle name="_pgvcl-costal_PGVCL-_NEW MIS Jan - 08_URBAN WEEKLY PBR CO 6 2" xfId="13366"/>
    <cellStyle name="_pgvcl-costal_pgvcl_NEW MIS Jan - 08_URBAN WEEKLY PBR CO 6 3" xfId="13367"/>
    <cellStyle name="_pgvcl-costal_PGVCL-_NEW MIS Jan - 08_URBAN WEEKLY PBR CO 6 3" xfId="13368"/>
    <cellStyle name="_pgvcl-costal_pgvcl_NEW MIS Jan - 08_URBAN WEEKLY PBR CO 6 4" xfId="13369"/>
    <cellStyle name="_pgvcl-costal_PGVCL-_NEW MIS Jan - 08_URBAN WEEKLY PBR CO 6 4" xfId="13370"/>
    <cellStyle name="_pgvcl-costal_pgvcl_NEW MIS Jan - 08_URBAN WEEKLY PBR CO 6 5" xfId="13371"/>
    <cellStyle name="_pgvcl-costal_PGVCL-_NEW MIS Jan - 08_URBAN WEEKLY PBR CO 6 5" xfId="13372"/>
    <cellStyle name="_pgvcl-costal_pgvcl_NEW MIS Jan - 08_URBAN WEEKLY PBR CO 6 6" xfId="13373"/>
    <cellStyle name="_pgvcl-costal_PGVCL-_NEW MIS Jan - 08_URBAN WEEKLY PBR CO 6 6" xfId="13374"/>
    <cellStyle name="_pgvcl-costal_pgvcl_NEW MIS Jan - 08_URBAN WEEKLY PBR CO 6 7" xfId="13375"/>
    <cellStyle name="_pgvcl-costal_PGVCL-_NEW MIS Jan - 08_URBAN WEEKLY PBR CO 6 7" xfId="13376"/>
    <cellStyle name="_pgvcl-costal_pgvcl_NEW MIS Jan - 08_URBAN WEEKLY PBR CO 6 8" xfId="13377"/>
    <cellStyle name="_pgvcl-costal_PGVCL-_NEW MIS Jan - 08_URBAN WEEKLY PBR CO 6 8" xfId="13378"/>
    <cellStyle name="_pgvcl-costal_pgvcl_NEW MIS Jan - 08_URBAN WEEKLY PBR CO 6 9" xfId="13379"/>
    <cellStyle name="_pgvcl-costal_PGVCL-_NEW MIS Jan - 08_URBAN WEEKLY PBR CO 6 9" xfId="13380"/>
    <cellStyle name="_pgvcl-costal_pgvcl_NEW MIS Jan - 08_URBAN WEEKLY PBR CO 7" xfId="13381"/>
    <cellStyle name="_pgvcl-costal_PGVCL-_NEW MIS Jan - 08_URBAN WEEKLY PBR CO 7" xfId="13382"/>
    <cellStyle name="_pgvcl-costal_pgvcl_NEW MIS Jan - 08_URBAN WEEKLY PBR CO 7 10" xfId="13383"/>
    <cellStyle name="_pgvcl-costal_PGVCL-_NEW MIS Jan - 08_URBAN WEEKLY PBR CO 7 10" xfId="13384"/>
    <cellStyle name="_pgvcl-costal_pgvcl_NEW MIS Jan - 08_URBAN WEEKLY PBR CO 7 2" xfId="13385"/>
    <cellStyle name="_pgvcl-costal_PGVCL-_NEW MIS Jan - 08_URBAN WEEKLY PBR CO 7 2" xfId="13386"/>
    <cellStyle name="_pgvcl-costal_pgvcl_NEW MIS Jan - 08_URBAN WEEKLY PBR CO 7 3" xfId="13387"/>
    <cellStyle name="_pgvcl-costal_PGVCL-_NEW MIS Jan - 08_URBAN WEEKLY PBR CO 7 3" xfId="13388"/>
    <cellStyle name="_pgvcl-costal_pgvcl_NEW MIS Jan - 08_URBAN WEEKLY PBR CO 7 4" xfId="13389"/>
    <cellStyle name="_pgvcl-costal_PGVCL-_NEW MIS Jan - 08_URBAN WEEKLY PBR CO 7 4" xfId="13390"/>
    <cellStyle name="_pgvcl-costal_pgvcl_NEW MIS Jan - 08_URBAN WEEKLY PBR CO 7 5" xfId="13391"/>
    <cellStyle name="_pgvcl-costal_PGVCL-_NEW MIS Jan - 08_URBAN WEEKLY PBR CO 7 5" xfId="13392"/>
    <cellStyle name="_pgvcl-costal_pgvcl_NEW MIS Jan - 08_URBAN WEEKLY PBR CO 7 6" xfId="13393"/>
    <cellStyle name="_pgvcl-costal_PGVCL-_NEW MIS Jan - 08_URBAN WEEKLY PBR CO 7 6" xfId="13394"/>
    <cellStyle name="_pgvcl-costal_pgvcl_NEW MIS Jan - 08_URBAN WEEKLY PBR CO 7 7" xfId="13395"/>
    <cellStyle name="_pgvcl-costal_PGVCL-_NEW MIS Jan - 08_URBAN WEEKLY PBR CO 7 7" xfId="13396"/>
    <cellStyle name="_pgvcl-costal_pgvcl_NEW MIS Jan - 08_URBAN WEEKLY PBR CO 7 8" xfId="13397"/>
    <cellStyle name="_pgvcl-costal_PGVCL-_NEW MIS Jan - 08_URBAN WEEKLY PBR CO 7 8" xfId="13398"/>
    <cellStyle name="_pgvcl-costal_pgvcl_NEW MIS Jan - 08_URBAN WEEKLY PBR CO 7 9" xfId="13399"/>
    <cellStyle name="_pgvcl-costal_PGVCL-_NEW MIS Jan - 08_URBAN WEEKLY PBR CO 7 9" xfId="13400"/>
    <cellStyle name="_pgvcl-costal_pgvcl_NEW MIS Jan - 08_URBAN WEEKLY PBR CO 8" xfId="13401"/>
    <cellStyle name="_pgvcl-costal_PGVCL-_NEW MIS Jan - 08_URBAN WEEKLY PBR CO 8" xfId="13402"/>
    <cellStyle name="_pgvcl-costal_pgvcl_NEW MIS Jan - 08_Weekly Urban PBR CO - 04-04-09 to 12-04-09" xfId="13403"/>
    <cellStyle name="_pgvcl-costal_PGVCL-_NEW MIS Jan - 08_Weekly Urban PBR CO - 04-04-09 to 12-04-09" xfId="13404"/>
    <cellStyle name="_pgvcl-costal_pgvcl_NEW MIS Jan - 08_Weekly Urban PBR CO - 04-04-09 to 12-04-09 2" xfId="13405"/>
    <cellStyle name="_pgvcl-costal_PGVCL-_NEW MIS Jan - 08_Weekly Urban PBR CO - 04-04-09 to 12-04-09 2" xfId="13406"/>
    <cellStyle name="_pgvcl-costal_pgvcl_NEW MIS Jan - 08_Weekly Urban PBR CO - 04-04-09 to 12-04-09 2 10" xfId="13407"/>
    <cellStyle name="_pgvcl-costal_PGVCL-_NEW MIS Jan - 08_Weekly Urban PBR CO - 04-04-09 to 12-04-09 2 10" xfId="13408"/>
    <cellStyle name="_pgvcl-costal_pgvcl_NEW MIS Jan - 08_Weekly Urban PBR CO - 04-04-09 to 12-04-09 2 2" xfId="13409"/>
    <cellStyle name="_pgvcl-costal_PGVCL-_NEW MIS Jan - 08_Weekly Urban PBR CO - 04-04-09 to 12-04-09 2 2" xfId="13410"/>
    <cellStyle name="_pgvcl-costal_pgvcl_NEW MIS Jan - 08_Weekly Urban PBR CO - 04-04-09 to 12-04-09 2 3" xfId="13411"/>
    <cellStyle name="_pgvcl-costal_PGVCL-_NEW MIS Jan - 08_Weekly Urban PBR CO - 04-04-09 to 12-04-09 2 3" xfId="13412"/>
    <cellStyle name="_pgvcl-costal_pgvcl_NEW MIS Jan - 08_Weekly Urban PBR CO - 04-04-09 to 12-04-09 2 4" xfId="13413"/>
    <cellStyle name="_pgvcl-costal_PGVCL-_NEW MIS Jan - 08_Weekly Urban PBR CO - 04-04-09 to 12-04-09 2 4" xfId="13414"/>
    <cellStyle name="_pgvcl-costal_pgvcl_NEW MIS Jan - 08_Weekly Urban PBR CO - 04-04-09 to 12-04-09 2 5" xfId="13415"/>
    <cellStyle name="_pgvcl-costal_PGVCL-_NEW MIS Jan - 08_Weekly Urban PBR CO - 04-04-09 to 12-04-09 2 5" xfId="13416"/>
    <cellStyle name="_pgvcl-costal_pgvcl_NEW MIS Jan - 08_Weekly Urban PBR CO - 04-04-09 to 12-04-09 2 6" xfId="13417"/>
    <cellStyle name="_pgvcl-costal_PGVCL-_NEW MIS Jan - 08_Weekly Urban PBR CO - 04-04-09 to 12-04-09 2 6" xfId="13418"/>
    <cellStyle name="_pgvcl-costal_pgvcl_NEW MIS Jan - 08_Weekly Urban PBR CO - 04-04-09 to 12-04-09 2 7" xfId="13419"/>
    <cellStyle name="_pgvcl-costal_PGVCL-_NEW MIS Jan - 08_Weekly Urban PBR CO - 04-04-09 to 12-04-09 2 7" xfId="13420"/>
    <cellStyle name="_pgvcl-costal_pgvcl_NEW MIS Jan - 08_Weekly Urban PBR CO - 04-04-09 to 12-04-09 2 8" xfId="13421"/>
    <cellStyle name="_pgvcl-costal_PGVCL-_NEW MIS Jan - 08_Weekly Urban PBR CO - 04-04-09 to 12-04-09 2 8" xfId="13422"/>
    <cellStyle name="_pgvcl-costal_pgvcl_NEW MIS Jan - 08_Weekly Urban PBR CO - 04-04-09 to 12-04-09 2 9" xfId="13423"/>
    <cellStyle name="_pgvcl-costal_PGVCL-_NEW MIS Jan - 08_Weekly Urban PBR CO - 04-04-09 to 12-04-09 2 9" xfId="13424"/>
    <cellStyle name="_pgvcl-costal_pgvcl_NEW MIS Jan - 08_Weekly Urban PBR CO - 04-04-09 to 12-04-09 3" xfId="13425"/>
    <cellStyle name="_pgvcl-costal_PGVCL-_NEW MIS Jan - 08_Weekly Urban PBR CO - 04-04-09 to 12-04-09 3" xfId="13426"/>
    <cellStyle name="_pgvcl-costal_pgvcl_NEW MIS Jan - 08_Weekly Urban PBR CO - 04-04-09 to 12-04-09 3 10" xfId="13427"/>
    <cellStyle name="_pgvcl-costal_PGVCL-_NEW MIS Jan - 08_Weekly Urban PBR CO - 04-04-09 to 12-04-09 3 10" xfId="13428"/>
    <cellStyle name="_pgvcl-costal_pgvcl_NEW MIS Jan - 08_Weekly Urban PBR CO - 04-04-09 to 12-04-09 3 2" xfId="13429"/>
    <cellStyle name="_pgvcl-costal_PGVCL-_NEW MIS Jan - 08_Weekly Urban PBR CO - 04-04-09 to 12-04-09 3 2" xfId="13430"/>
    <cellStyle name="_pgvcl-costal_pgvcl_NEW MIS Jan - 08_Weekly Urban PBR CO - 04-04-09 to 12-04-09 3 3" xfId="13431"/>
    <cellStyle name="_pgvcl-costal_PGVCL-_NEW MIS Jan - 08_Weekly Urban PBR CO - 04-04-09 to 12-04-09 3 3" xfId="13432"/>
    <cellStyle name="_pgvcl-costal_pgvcl_NEW MIS Jan - 08_Weekly Urban PBR CO - 04-04-09 to 12-04-09 3 4" xfId="13433"/>
    <cellStyle name="_pgvcl-costal_PGVCL-_NEW MIS Jan - 08_Weekly Urban PBR CO - 04-04-09 to 12-04-09 3 4" xfId="13434"/>
    <cellStyle name="_pgvcl-costal_pgvcl_NEW MIS Jan - 08_Weekly Urban PBR CO - 04-04-09 to 12-04-09 3 5" xfId="13435"/>
    <cellStyle name="_pgvcl-costal_PGVCL-_NEW MIS Jan - 08_Weekly Urban PBR CO - 04-04-09 to 12-04-09 3 5" xfId="13436"/>
    <cellStyle name="_pgvcl-costal_pgvcl_NEW MIS Jan - 08_Weekly Urban PBR CO - 04-04-09 to 12-04-09 3 6" xfId="13437"/>
    <cellStyle name="_pgvcl-costal_PGVCL-_NEW MIS Jan - 08_Weekly Urban PBR CO - 04-04-09 to 12-04-09 3 6" xfId="13438"/>
    <cellStyle name="_pgvcl-costal_pgvcl_NEW MIS Jan - 08_Weekly Urban PBR CO - 04-04-09 to 12-04-09 3 7" xfId="13439"/>
    <cellStyle name="_pgvcl-costal_PGVCL-_NEW MIS Jan - 08_Weekly Urban PBR CO - 04-04-09 to 12-04-09 3 7" xfId="13440"/>
    <cellStyle name="_pgvcl-costal_pgvcl_NEW MIS Jan - 08_Weekly Urban PBR CO - 04-04-09 to 12-04-09 3 8" xfId="13441"/>
    <cellStyle name="_pgvcl-costal_PGVCL-_NEW MIS Jan - 08_Weekly Urban PBR CO - 04-04-09 to 12-04-09 3 8" xfId="13442"/>
    <cellStyle name="_pgvcl-costal_pgvcl_NEW MIS Jan - 08_Weekly Urban PBR CO - 04-04-09 to 12-04-09 3 9" xfId="13443"/>
    <cellStyle name="_pgvcl-costal_PGVCL-_NEW MIS Jan - 08_Weekly Urban PBR CO - 04-04-09 to 12-04-09 3 9" xfId="13444"/>
    <cellStyle name="_pgvcl-costal_pgvcl_NEW MIS Jan - 08_Weekly Urban PBR CO - 04-04-09 to 12-04-09 4" xfId="13445"/>
    <cellStyle name="_pgvcl-costal_PGVCL-_NEW MIS Jan - 08_Weekly Urban PBR CO - 04-04-09 to 12-04-09 4" xfId="13446"/>
    <cellStyle name="_pgvcl-costal_pgvcl_NEW MIS Jan - 08_Weekly Urban PBR CO - 04-04-09 to 12-04-09 4 10" xfId="13447"/>
    <cellStyle name="_pgvcl-costal_PGVCL-_NEW MIS Jan - 08_Weekly Urban PBR CO - 04-04-09 to 12-04-09 4 10" xfId="13448"/>
    <cellStyle name="_pgvcl-costal_pgvcl_NEW MIS Jan - 08_Weekly Urban PBR CO - 04-04-09 to 12-04-09 4 2" xfId="13449"/>
    <cellStyle name="_pgvcl-costal_PGVCL-_NEW MIS Jan - 08_Weekly Urban PBR CO - 04-04-09 to 12-04-09 4 2" xfId="13450"/>
    <cellStyle name="_pgvcl-costal_pgvcl_NEW MIS Jan - 08_Weekly Urban PBR CO - 04-04-09 to 12-04-09 4 3" xfId="13451"/>
    <cellStyle name="_pgvcl-costal_PGVCL-_NEW MIS Jan - 08_Weekly Urban PBR CO - 04-04-09 to 12-04-09 4 3" xfId="13452"/>
    <cellStyle name="_pgvcl-costal_pgvcl_NEW MIS Jan - 08_Weekly Urban PBR CO - 04-04-09 to 12-04-09 4 4" xfId="13453"/>
    <cellStyle name="_pgvcl-costal_PGVCL-_NEW MIS Jan - 08_Weekly Urban PBR CO - 04-04-09 to 12-04-09 4 4" xfId="13454"/>
    <cellStyle name="_pgvcl-costal_pgvcl_NEW MIS Jan - 08_Weekly Urban PBR CO - 04-04-09 to 12-04-09 4 5" xfId="13455"/>
    <cellStyle name="_pgvcl-costal_PGVCL-_NEW MIS Jan - 08_Weekly Urban PBR CO - 04-04-09 to 12-04-09 4 5" xfId="13456"/>
    <cellStyle name="_pgvcl-costal_pgvcl_NEW MIS Jan - 08_Weekly Urban PBR CO - 04-04-09 to 12-04-09 4 6" xfId="13457"/>
    <cellStyle name="_pgvcl-costal_PGVCL-_NEW MIS Jan - 08_Weekly Urban PBR CO - 04-04-09 to 12-04-09 4 6" xfId="13458"/>
    <cellStyle name="_pgvcl-costal_pgvcl_NEW MIS Jan - 08_Weekly Urban PBR CO - 04-04-09 to 12-04-09 4 7" xfId="13459"/>
    <cellStyle name="_pgvcl-costal_PGVCL-_NEW MIS Jan - 08_Weekly Urban PBR CO - 04-04-09 to 12-04-09 4 7" xfId="13460"/>
    <cellStyle name="_pgvcl-costal_pgvcl_NEW MIS Jan - 08_Weekly Urban PBR CO - 04-04-09 to 12-04-09 4 8" xfId="13461"/>
    <cellStyle name="_pgvcl-costal_PGVCL-_NEW MIS Jan - 08_Weekly Urban PBR CO - 04-04-09 to 12-04-09 4 8" xfId="13462"/>
    <cellStyle name="_pgvcl-costal_pgvcl_NEW MIS Jan - 08_Weekly Urban PBR CO - 04-04-09 to 12-04-09 4 9" xfId="13463"/>
    <cellStyle name="_pgvcl-costal_PGVCL-_NEW MIS Jan - 08_Weekly Urban PBR CO - 04-04-09 to 12-04-09 4 9" xfId="13464"/>
    <cellStyle name="_pgvcl-costal_pgvcl_NEW MIS Jan - 08_Weekly Urban PBR CO - 04-04-09 to 12-04-09 5" xfId="13465"/>
    <cellStyle name="_pgvcl-costal_PGVCL-_NEW MIS Jan - 08_Weekly Urban PBR CO - 04-04-09 to 12-04-09 5" xfId="13466"/>
    <cellStyle name="_pgvcl-costal_pgvcl_NEW MIS Jan - 08_Weekly Urban PBR CO - 04-04-09 to 12-04-09 5 10" xfId="13467"/>
    <cellStyle name="_pgvcl-costal_PGVCL-_NEW MIS Jan - 08_Weekly Urban PBR CO - 04-04-09 to 12-04-09 5 10" xfId="13468"/>
    <cellStyle name="_pgvcl-costal_pgvcl_NEW MIS Jan - 08_Weekly Urban PBR CO - 04-04-09 to 12-04-09 5 2" xfId="13469"/>
    <cellStyle name="_pgvcl-costal_PGVCL-_NEW MIS Jan - 08_Weekly Urban PBR CO - 04-04-09 to 12-04-09 5 2" xfId="13470"/>
    <cellStyle name="_pgvcl-costal_pgvcl_NEW MIS Jan - 08_Weekly Urban PBR CO - 04-04-09 to 12-04-09 5 3" xfId="13471"/>
    <cellStyle name="_pgvcl-costal_PGVCL-_NEW MIS Jan - 08_Weekly Urban PBR CO - 04-04-09 to 12-04-09 5 3" xfId="13472"/>
    <cellStyle name="_pgvcl-costal_pgvcl_NEW MIS Jan - 08_Weekly Urban PBR CO - 04-04-09 to 12-04-09 5 4" xfId="13473"/>
    <cellStyle name="_pgvcl-costal_PGVCL-_NEW MIS Jan - 08_Weekly Urban PBR CO - 04-04-09 to 12-04-09 5 4" xfId="13474"/>
    <cellStyle name="_pgvcl-costal_pgvcl_NEW MIS Jan - 08_Weekly Urban PBR CO - 04-04-09 to 12-04-09 5 5" xfId="13475"/>
    <cellStyle name="_pgvcl-costal_PGVCL-_NEW MIS Jan - 08_Weekly Urban PBR CO - 04-04-09 to 12-04-09 5 5" xfId="13476"/>
    <cellStyle name="_pgvcl-costal_pgvcl_NEW MIS Jan - 08_Weekly Urban PBR CO - 04-04-09 to 12-04-09 5 6" xfId="13477"/>
    <cellStyle name="_pgvcl-costal_PGVCL-_NEW MIS Jan - 08_Weekly Urban PBR CO - 04-04-09 to 12-04-09 5 6" xfId="13478"/>
    <cellStyle name="_pgvcl-costal_pgvcl_NEW MIS Jan - 08_Weekly Urban PBR CO - 04-04-09 to 12-04-09 5 7" xfId="13479"/>
    <cellStyle name="_pgvcl-costal_PGVCL-_NEW MIS Jan - 08_Weekly Urban PBR CO - 04-04-09 to 12-04-09 5 7" xfId="13480"/>
    <cellStyle name="_pgvcl-costal_pgvcl_NEW MIS Jan - 08_Weekly Urban PBR CO - 04-04-09 to 12-04-09 5 8" xfId="13481"/>
    <cellStyle name="_pgvcl-costal_PGVCL-_NEW MIS Jan - 08_Weekly Urban PBR CO - 04-04-09 to 12-04-09 5 8" xfId="13482"/>
    <cellStyle name="_pgvcl-costal_pgvcl_NEW MIS Jan - 08_Weekly Urban PBR CO - 04-04-09 to 12-04-09 5 9" xfId="13483"/>
    <cellStyle name="_pgvcl-costal_PGVCL-_NEW MIS Jan - 08_Weekly Urban PBR CO - 04-04-09 to 12-04-09 5 9" xfId="13484"/>
    <cellStyle name="_pgvcl-costal_pgvcl_NEW MIS Jan - 08_Weekly Urban PBR CO - 04-04-09 to 12-04-09 6" xfId="13485"/>
    <cellStyle name="_pgvcl-costal_PGVCL-_NEW MIS Jan - 08_Weekly Urban PBR CO - 04-04-09 to 12-04-09 6" xfId="13486"/>
    <cellStyle name="_pgvcl-costal_pgvcl_NEW MIS Jan - 08_Weekly Urban PBR CO - 04-04-09 to 12-04-09 6 10" xfId="13487"/>
    <cellStyle name="_pgvcl-costal_PGVCL-_NEW MIS Jan - 08_Weekly Urban PBR CO - 04-04-09 to 12-04-09 6 10" xfId="13488"/>
    <cellStyle name="_pgvcl-costal_pgvcl_NEW MIS Jan - 08_Weekly Urban PBR CO - 04-04-09 to 12-04-09 6 2" xfId="13489"/>
    <cellStyle name="_pgvcl-costal_PGVCL-_NEW MIS Jan - 08_Weekly Urban PBR CO - 04-04-09 to 12-04-09 6 2" xfId="13490"/>
    <cellStyle name="_pgvcl-costal_pgvcl_NEW MIS Jan - 08_Weekly Urban PBR CO - 04-04-09 to 12-04-09 6 3" xfId="13491"/>
    <cellStyle name="_pgvcl-costal_PGVCL-_NEW MIS Jan - 08_Weekly Urban PBR CO - 04-04-09 to 12-04-09 6 3" xfId="13492"/>
    <cellStyle name="_pgvcl-costal_pgvcl_NEW MIS Jan - 08_Weekly Urban PBR CO - 04-04-09 to 12-04-09 6 4" xfId="13493"/>
    <cellStyle name="_pgvcl-costal_PGVCL-_NEW MIS Jan - 08_Weekly Urban PBR CO - 04-04-09 to 12-04-09 6 4" xfId="13494"/>
    <cellStyle name="_pgvcl-costal_pgvcl_NEW MIS Jan - 08_Weekly Urban PBR CO - 04-04-09 to 12-04-09 6 5" xfId="13495"/>
    <cellStyle name="_pgvcl-costal_PGVCL-_NEW MIS Jan - 08_Weekly Urban PBR CO - 04-04-09 to 12-04-09 6 5" xfId="13496"/>
    <cellStyle name="_pgvcl-costal_pgvcl_NEW MIS Jan - 08_Weekly Urban PBR CO - 04-04-09 to 12-04-09 6 6" xfId="13497"/>
    <cellStyle name="_pgvcl-costal_PGVCL-_NEW MIS Jan - 08_Weekly Urban PBR CO - 04-04-09 to 12-04-09 6 6" xfId="13498"/>
    <cellStyle name="_pgvcl-costal_pgvcl_NEW MIS Jan - 08_Weekly Urban PBR CO - 04-04-09 to 12-04-09 6 7" xfId="13499"/>
    <cellStyle name="_pgvcl-costal_PGVCL-_NEW MIS Jan - 08_Weekly Urban PBR CO - 04-04-09 to 12-04-09 6 7" xfId="13500"/>
    <cellStyle name="_pgvcl-costal_pgvcl_NEW MIS Jan - 08_Weekly Urban PBR CO - 04-04-09 to 12-04-09 6 8" xfId="13501"/>
    <cellStyle name="_pgvcl-costal_PGVCL-_NEW MIS Jan - 08_Weekly Urban PBR CO - 04-04-09 to 12-04-09 6 8" xfId="13502"/>
    <cellStyle name="_pgvcl-costal_pgvcl_NEW MIS Jan - 08_Weekly Urban PBR CO - 04-04-09 to 12-04-09 6 9" xfId="13503"/>
    <cellStyle name="_pgvcl-costal_PGVCL-_NEW MIS Jan - 08_Weekly Urban PBR CO - 04-04-09 to 12-04-09 6 9" xfId="13504"/>
    <cellStyle name="_pgvcl-costal_pgvcl_NEW MIS Jan - 08_Weekly Urban PBR CO - 04-04-09 to 12-04-09 7" xfId="13505"/>
    <cellStyle name="_pgvcl-costal_PGVCL-_NEW MIS Jan - 08_Weekly Urban PBR CO - 04-04-09 to 12-04-09 7" xfId="13506"/>
    <cellStyle name="_pgvcl-costal_pgvcl_NEW MIS Jan - 08_Weekly Urban PBR CO - 04-04-09 to 12-04-09 7 10" xfId="13507"/>
    <cellStyle name="_pgvcl-costal_PGVCL-_NEW MIS Jan - 08_Weekly Urban PBR CO - 04-04-09 to 12-04-09 7 10" xfId="13508"/>
    <cellStyle name="_pgvcl-costal_pgvcl_NEW MIS Jan - 08_Weekly Urban PBR CO - 04-04-09 to 12-04-09 7 2" xfId="13509"/>
    <cellStyle name="_pgvcl-costal_PGVCL-_NEW MIS Jan - 08_Weekly Urban PBR CO - 04-04-09 to 12-04-09 7 2" xfId="13510"/>
    <cellStyle name="_pgvcl-costal_pgvcl_NEW MIS Jan - 08_Weekly Urban PBR CO - 04-04-09 to 12-04-09 7 3" xfId="13511"/>
    <cellStyle name="_pgvcl-costal_PGVCL-_NEW MIS Jan - 08_Weekly Urban PBR CO - 04-04-09 to 12-04-09 7 3" xfId="13512"/>
    <cellStyle name="_pgvcl-costal_pgvcl_NEW MIS Jan - 08_Weekly Urban PBR CO - 04-04-09 to 12-04-09 7 4" xfId="13513"/>
    <cellStyle name="_pgvcl-costal_PGVCL-_NEW MIS Jan - 08_Weekly Urban PBR CO - 04-04-09 to 12-04-09 7 4" xfId="13514"/>
    <cellStyle name="_pgvcl-costal_pgvcl_NEW MIS Jan - 08_Weekly Urban PBR CO - 04-04-09 to 12-04-09 7 5" xfId="13515"/>
    <cellStyle name="_pgvcl-costal_PGVCL-_NEW MIS Jan - 08_Weekly Urban PBR CO - 04-04-09 to 12-04-09 7 5" xfId="13516"/>
    <cellStyle name="_pgvcl-costal_pgvcl_NEW MIS Jan - 08_Weekly Urban PBR CO - 04-04-09 to 12-04-09 7 6" xfId="13517"/>
    <cellStyle name="_pgvcl-costal_PGVCL-_NEW MIS Jan - 08_Weekly Urban PBR CO - 04-04-09 to 12-04-09 7 6" xfId="13518"/>
    <cellStyle name="_pgvcl-costal_pgvcl_NEW MIS Jan - 08_Weekly Urban PBR CO - 04-04-09 to 12-04-09 7 7" xfId="13519"/>
    <cellStyle name="_pgvcl-costal_PGVCL-_NEW MIS Jan - 08_Weekly Urban PBR CO - 04-04-09 to 12-04-09 7 7" xfId="13520"/>
    <cellStyle name="_pgvcl-costal_pgvcl_NEW MIS Jan - 08_Weekly Urban PBR CO - 04-04-09 to 12-04-09 7 8" xfId="13521"/>
    <cellStyle name="_pgvcl-costal_PGVCL-_NEW MIS Jan - 08_Weekly Urban PBR CO - 04-04-09 to 12-04-09 7 8" xfId="13522"/>
    <cellStyle name="_pgvcl-costal_pgvcl_NEW MIS Jan - 08_Weekly Urban PBR CO - 04-04-09 to 12-04-09 7 9" xfId="13523"/>
    <cellStyle name="_pgvcl-costal_PGVCL-_NEW MIS Jan - 08_Weekly Urban PBR CO - 04-04-09 to 12-04-09 7 9" xfId="13524"/>
    <cellStyle name="_pgvcl-costal_pgvcl_NEW MIS Jan - 08_Weekly Urban PBR CO - 04-04-09 to 12-04-09 8" xfId="13525"/>
    <cellStyle name="_pgvcl-costal_PGVCL-_NEW MIS Jan - 08_Weekly Urban PBR CO - 04-04-09 to 12-04-09 8" xfId="13526"/>
    <cellStyle name="_pgvcl-costal_pgvcl_NEW MIS Jan - 08_Weekly Urban PBR CO - 06-03-09 to 12-03-09" xfId="13527"/>
    <cellStyle name="_pgvcl-costal_PGVCL-_NEW MIS Jan - 08_Weekly Urban PBR CO - 06-03-09 to 12-03-09" xfId="13528"/>
    <cellStyle name="_pgvcl-costal_pgvcl_NEW MIS Jan - 08_Weekly Urban PBR CO - 06-03-09 to 12-03-09 2" xfId="13529"/>
    <cellStyle name="_pgvcl-costal_PGVCL-_NEW MIS Jan - 08_Weekly Urban PBR CO - 06-03-09 to 12-03-09 2" xfId="13530"/>
    <cellStyle name="_pgvcl-costal_pgvcl_NEW MIS Jan - 08_Weekly Urban PBR CO - 06-03-09 to 12-03-09 2 10" xfId="13531"/>
    <cellStyle name="_pgvcl-costal_PGVCL-_NEW MIS Jan - 08_Weekly Urban PBR CO - 06-03-09 to 12-03-09 2 10" xfId="13532"/>
    <cellStyle name="_pgvcl-costal_pgvcl_NEW MIS Jan - 08_Weekly Urban PBR CO - 06-03-09 to 12-03-09 2 2" xfId="13533"/>
    <cellStyle name="_pgvcl-costal_PGVCL-_NEW MIS Jan - 08_Weekly Urban PBR CO - 06-03-09 to 12-03-09 2 2" xfId="13534"/>
    <cellStyle name="_pgvcl-costal_pgvcl_NEW MIS Jan - 08_Weekly Urban PBR CO - 06-03-09 to 12-03-09 2 3" xfId="13535"/>
    <cellStyle name="_pgvcl-costal_PGVCL-_NEW MIS Jan - 08_Weekly Urban PBR CO - 06-03-09 to 12-03-09 2 3" xfId="13536"/>
    <cellStyle name="_pgvcl-costal_pgvcl_NEW MIS Jan - 08_Weekly Urban PBR CO - 06-03-09 to 12-03-09 2 4" xfId="13537"/>
    <cellStyle name="_pgvcl-costal_PGVCL-_NEW MIS Jan - 08_Weekly Urban PBR CO - 06-03-09 to 12-03-09 2 4" xfId="13538"/>
    <cellStyle name="_pgvcl-costal_pgvcl_NEW MIS Jan - 08_Weekly Urban PBR CO - 06-03-09 to 12-03-09 2 5" xfId="13539"/>
    <cellStyle name="_pgvcl-costal_PGVCL-_NEW MIS Jan - 08_Weekly Urban PBR CO - 06-03-09 to 12-03-09 2 5" xfId="13540"/>
    <cellStyle name="_pgvcl-costal_pgvcl_NEW MIS Jan - 08_Weekly Urban PBR CO - 06-03-09 to 12-03-09 2 6" xfId="13541"/>
    <cellStyle name="_pgvcl-costal_PGVCL-_NEW MIS Jan - 08_Weekly Urban PBR CO - 06-03-09 to 12-03-09 2 6" xfId="13542"/>
    <cellStyle name="_pgvcl-costal_pgvcl_NEW MIS Jan - 08_Weekly Urban PBR CO - 06-03-09 to 12-03-09 2 7" xfId="13543"/>
    <cellStyle name="_pgvcl-costal_PGVCL-_NEW MIS Jan - 08_Weekly Urban PBR CO - 06-03-09 to 12-03-09 2 7" xfId="13544"/>
    <cellStyle name="_pgvcl-costal_pgvcl_NEW MIS Jan - 08_Weekly Urban PBR CO - 06-03-09 to 12-03-09 2 8" xfId="13545"/>
    <cellStyle name="_pgvcl-costal_PGVCL-_NEW MIS Jan - 08_Weekly Urban PBR CO - 06-03-09 to 12-03-09 2 8" xfId="13546"/>
    <cellStyle name="_pgvcl-costal_pgvcl_NEW MIS Jan - 08_Weekly Urban PBR CO - 06-03-09 to 12-03-09 2 9" xfId="13547"/>
    <cellStyle name="_pgvcl-costal_PGVCL-_NEW MIS Jan - 08_Weekly Urban PBR CO - 06-03-09 to 12-03-09 2 9" xfId="13548"/>
    <cellStyle name="_pgvcl-costal_pgvcl_NEW MIS Jan - 08_Weekly Urban PBR CO - 06-03-09 to 12-03-09 3" xfId="13549"/>
    <cellStyle name="_pgvcl-costal_PGVCL-_NEW MIS Jan - 08_Weekly Urban PBR CO - 06-03-09 to 12-03-09 3" xfId="13550"/>
    <cellStyle name="_pgvcl-costal_pgvcl_NEW MIS Jan - 08_Weekly Urban PBR CO - 06-03-09 to 12-03-09 3 10" xfId="13551"/>
    <cellStyle name="_pgvcl-costal_PGVCL-_NEW MIS Jan - 08_Weekly Urban PBR CO - 06-03-09 to 12-03-09 3 10" xfId="13552"/>
    <cellStyle name="_pgvcl-costal_pgvcl_NEW MIS Jan - 08_Weekly Urban PBR CO - 06-03-09 to 12-03-09 3 2" xfId="13553"/>
    <cellStyle name="_pgvcl-costal_PGVCL-_NEW MIS Jan - 08_Weekly Urban PBR CO - 06-03-09 to 12-03-09 3 2" xfId="13554"/>
    <cellStyle name="_pgvcl-costal_pgvcl_NEW MIS Jan - 08_Weekly Urban PBR CO - 06-03-09 to 12-03-09 3 3" xfId="13555"/>
    <cellStyle name="_pgvcl-costal_PGVCL-_NEW MIS Jan - 08_Weekly Urban PBR CO - 06-03-09 to 12-03-09 3 3" xfId="13556"/>
    <cellStyle name="_pgvcl-costal_pgvcl_NEW MIS Jan - 08_Weekly Urban PBR CO - 06-03-09 to 12-03-09 3 4" xfId="13557"/>
    <cellStyle name="_pgvcl-costal_PGVCL-_NEW MIS Jan - 08_Weekly Urban PBR CO - 06-03-09 to 12-03-09 3 4" xfId="13558"/>
    <cellStyle name="_pgvcl-costal_pgvcl_NEW MIS Jan - 08_Weekly Urban PBR CO - 06-03-09 to 12-03-09 3 5" xfId="13559"/>
    <cellStyle name="_pgvcl-costal_PGVCL-_NEW MIS Jan - 08_Weekly Urban PBR CO - 06-03-09 to 12-03-09 3 5" xfId="13560"/>
    <cellStyle name="_pgvcl-costal_pgvcl_NEW MIS Jan - 08_Weekly Urban PBR CO - 06-03-09 to 12-03-09 3 6" xfId="13561"/>
    <cellStyle name="_pgvcl-costal_PGVCL-_NEW MIS Jan - 08_Weekly Urban PBR CO - 06-03-09 to 12-03-09 3 6" xfId="13562"/>
    <cellStyle name="_pgvcl-costal_pgvcl_NEW MIS Jan - 08_Weekly Urban PBR CO - 06-03-09 to 12-03-09 3 7" xfId="13563"/>
    <cellStyle name="_pgvcl-costal_PGVCL-_NEW MIS Jan - 08_Weekly Urban PBR CO - 06-03-09 to 12-03-09 3 7" xfId="13564"/>
    <cellStyle name="_pgvcl-costal_pgvcl_NEW MIS Jan - 08_Weekly Urban PBR CO - 06-03-09 to 12-03-09 3 8" xfId="13565"/>
    <cellStyle name="_pgvcl-costal_PGVCL-_NEW MIS Jan - 08_Weekly Urban PBR CO - 06-03-09 to 12-03-09 3 8" xfId="13566"/>
    <cellStyle name="_pgvcl-costal_pgvcl_NEW MIS Jan - 08_Weekly Urban PBR CO - 06-03-09 to 12-03-09 3 9" xfId="13567"/>
    <cellStyle name="_pgvcl-costal_PGVCL-_NEW MIS Jan - 08_Weekly Urban PBR CO - 06-03-09 to 12-03-09 3 9" xfId="13568"/>
    <cellStyle name="_pgvcl-costal_pgvcl_NEW MIS Jan - 08_Weekly Urban PBR CO - 06-03-09 to 12-03-09 4" xfId="13569"/>
    <cellStyle name="_pgvcl-costal_PGVCL-_NEW MIS Jan - 08_Weekly Urban PBR CO - 06-03-09 to 12-03-09 4" xfId="13570"/>
    <cellStyle name="_pgvcl-costal_pgvcl_NEW MIS Jan - 08_Weekly Urban PBR CO - 06-03-09 to 12-03-09 4 10" xfId="13571"/>
    <cellStyle name="_pgvcl-costal_PGVCL-_NEW MIS Jan - 08_Weekly Urban PBR CO - 06-03-09 to 12-03-09 4 10" xfId="13572"/>
    <cellStyle name="_pgvcl-costal_pgvcl_NEW MIS Jan - 08_Weekly Urban PBR CO - 06-03-09 to 12-03-09 4 2" xfId="13573"/>
    <cellStyle name="_pgvcl-costal_PGVCL-_NEW MIS Jan - 08_Weekly Urban PBR CO - 06-03-09 to 12-03-09 4 2" xfId="13574"/>
    <cellStyle name="_pgvcl-costal_pgvcl_NEW MIS Jan - 08_Weekly Urban PBR CO - 06-03-09 to 12-03-09 4 3" xfId="13575"/>
    <cellStyle name="_pgvcl-costal_PGVCL-_NEW MIS Jan - 08_Weekly Urban PBR CO - 06-03-09 to 12-03-09 4 3" xfId="13576"/>
    <cellStyle name="_pgvcl-costal_pgvcl_NEW MIS Jan - 08_Weekly Urban PBR CO - 06-03-09 to 12-03-09 4 4" xfId="13577"/>
    <cellStyle name="_pgvcl-costal_PGVCL-_NEW MIS Jan - 08_Weekly Urban PBR CO - 06-03-09 to 12-03-09 4 4" xfId="13578"/>
    <cellStyle name="_pgvcl-costal_pgvcl_NEW MIS Jan - 08_Weekly Urban PBR CO - 06-03-09 to 12-03-09 4 5" xfId="13579"/>
    <cellStyle name="_pgvcl-costal_PGVCL-_NEW MIS Jan - 08_Weekly Urban PBR CO - 06-03-09 to 12-03-09 4 5" xfId="13580"/>
    <cellStyle name="_pgvcl-costal_pgvcl_NEW MIS Jan - 08_Weekly Urban PBR CO - 06-03-09 to 12-03-09 4 6" xfId="13581"/>
    <cellStyle name="_pgvcl-costal_PGVCL-_NEW MIS Jan - 08_Weekly Urban PBR CO - 06-03-09 to 12-03-09 4 6" xfId="13582"/>
    <cellStyle name="_pgvcl-costal_pgvcl_NEW MIS Jan - 08_Weekly Urban PBR CO - 06-03-09 to 12-03-09 4 7" xfId="13583"/>
    <cellStyle name="_pgvcl-costal_PGVCL-_NEW MIS Jan - 08_Weekly Urban PBR CO - 06-03-09 to 12-03-09 4 7" xfId="13584"/>
    <cellStyle name="_pgvcl-costal_pgvcl_NEW MIS Jan - 08_Weekly Urban PBR CO - 06-03-09 to 12-03-09 4 8" xfId="13585"/>
    <cellStyle name="_pgvcl-costal_PGVCL-_NEW MIS Jan - 08_Weekly Urban PBR CO - 06-03-09 to 12-03-09 4 8" xfId="13586"/>
    <cellStyle name="_pgvcl-costal_pgvcl_NEW MIS Jan - 08_Weekly Urban PBR CO - 06-03-09 to 12-03-09 4 9" xfId="13587"/>
    <cellStyle name="_pgvcl-costal_PGVCL-_NEW MIS Jan - 08_Weekly Urban PBR CO - 06-03-09 to 12-03-09 4 9" xfId="13588"/>
    <cellStyle name="_pgvcl-costal_pgvcl_NEW MIS Jan - 08_Weekly Urban PBR CO - 06-03-09 to 12-03-09 5" xfId="13589"/>
    <cellStyle name="_pgvcl-costal_PGVCL-_NEW MIS Jan - 08_Weekly Urban PBR CO - 06-03-09 to 12-03-09 5" xfId="13590"/>
    <cellStyle name="_pgvcl-costal_pgvcl_NEW MIS Jan - 08_Weekly Urban PBR CO - 06-03-09 to 12-03-09 5 10" xfId="13591"/>
    <cellStyle name="_pgvcl-costal_PGVCL-_NEW MIS Jan - 08_Weekly Urban PBR CO - 06-03-09 to 12-03-09 5 10" xfId="13592"/>
    <cellStyle name="_pgvcl-costal_pgvcl_NEW MIS Jan - 08_Weekly Urban PBR CO - 06-03-09 to 12-03-09 5 2" xfId="13593"/>
    <cellStyle name="_pgvcl-costal_PGVCL-_NEW MIS Jan - 08_Weekly Urban PBR CO - 06-03-09 to 12-03-09 5 2" xfId="13594"/>
    <cellStyle name="_pgvcl-costal_pgvcl_NEW MIS Jan - 08_Weekly Urban PBR CO - 06-03-09 to 12-03-09 5 3" xfId="13595"/>
    <cellStyle name="_pgvcl-costal_PGVCL-_NEW MIS Jan - 08_Weekly Urban PBR CO - 06-03-09 to 12-03-09 5 3" xfId="13596"/>
    <cellStyle name="_pgvcl-costal_pgvcl_NEW MIS Jan - 08_Weekly Urban PBR CO - 06-03-09 to 12-03-09 5 4" xfId="13597"/>
    <cellStyle name="_pgvcl-costal_PGVCL-_NEW MIS Jan - 08_Weekly Urban PBR CO - 06-03-09 to 12-03-09 5 4" xfId="13598"/>
    <cellStyle name="_pgvcl-costal_pgvcl_NEW MIS Jan - 08_Weekly Urban PBR CO - 06-03-09 to 12-03-09 5 5" xfId="13599"/>
    <cellStyle name="_pgvcl-costal_PGVCL-_NEW MIS Jan - 08_Weekly Urban PBR CO - 06-03-09 to 12-03-09 5 5" xfId="13600"/>
    <cellStyle name="_pgvcl-costal_pgvcl_NEW MIS Jan - 08_Weekly Urban PBR CO - 06-03-09 to 12-03-09 5 6" xfId="13601"/>
    <cellStyle name="_pgvcl-costal_PGVCL-_NEW MIS Jan - 08_Weekly Urban PBR CO - 06-03-09 to 12-03-09 5 6" xfId="13602"/>
    <cellStyle name="_pgvcl-costal_pgvcl_NEW MIS Jan - 08_Weekly Urban PBR CO - 06-03-09 to 12-03-09 5 7" xfId="13603"/>
    <cellStyle name="_pgvcl-costal_PGVCL-_NEW MIS Jan - 08_Weekly Urban PBR CO - 06-03-09 to 12-03-09 5 7" xfId="13604"/>
    <cellStyle name="_pgvcl-costal_pgvcl_NEW MIS Jan - 08_Weekly Urban PBR CO - 06-03-09 to 12-03-09 5 8" xfId="13605"/>
    <cellStyle name="_pgvcl-costal_PGVCL-_NEW MIS Jan - 08_Weekly Urban PBR CO - 06-03-09 to 12-03-09 5 8" xfId="13606"/>
    <cellStyle name="_pgvcl-costal_pgvcl_NEW MIS Jan - 08_Weekly Urban PBR CO - 06-03-09 to 12-03-09 5 9" xfId="13607"/>
    <cellStyle name="_pgvcl-costal_PGVCL-_NEW MIS Jan - 08_Weekly Urban PBR CO - 06-03-09 to 12-03-09 5 9" xfId="13608"/>
    <cellStyle name="_pgvcl-costal_pgvcl_NEW MIS Jan - 08_Weekly Urban PBR CO - 06-03-09 to 12-03-09 6" xfId="13609"/>
    <cellStyle name="_pgvcl-costal_PGVCL-_NEW MIS Jan - 08_Weekly Urban PBR CO - 06-03-09 to 12-03-09 6" xfId="13610"/>
    <cellStyle name="_pgvcl-costal_pgvcl_NEW MIS Jan - 08_Weekly Urban PBR CO - 06-03-09 to 12-03-09 6 10" xfId="13611"/>
    <cellStyle name="_pgvcl-costal_PGVCL-_NEW MIS Jan - 08_Weekly Urban PBR CO - 06-03-09 to 12-03-09 6 10" xfId="13612"/>
    <cellStyle name="_pgvcl-costal_pgvcl_NEW MIS Jan - 08_Weekly Urban PBR CO - 06-03-09 to 12-03-09 6 2" xfId="13613"/>
    <cellStyle name="_pgvcl-costal_PGVCL-_NEW MIS Jan - 08_Weekly Urban PBR CO - 06-03-09 to 12-03-09 6 2" xfId="13614"/>
    <cellStyle name="_pgvcl-costal_pgvcl_NEW MIS Jan - 08_Weekly Urban PBR CO - 06-03-09 to 12-03-09 6 3" xfId="13615"/>
    <cellStyle name="_pgvcl-costal_PGVCL-_NEW MIS Jan - 08_Weekly Urban PBR CO - 06-03-09 to 12-03-09 6 3" xfId="13616"/>
    <cellStyle name="_pgvcl-costal_pgvcl_NEW MIS Jan - 08_Weekly Urban PBR CO - 06-03-09 to 12-03-09 6 4" xfId="13617"/>
    <cellStyle name="_pgvcl-costal_PGVCL-_NEW MIS Jan - 08_Weekly Urban PBR CO - 06-03-09 to 12-03-09 6 4" xfId="13618"/>
    <cellStyle name="_pgvcl-costal_pgvcl_NEW MIS Jan - 08_Weekly Urban PBR CO - 06-03-09 to 12-03-09 6 5" xfId="13619"/>
    <cellStyle name="_pgvcl-costal_PGVCL-_NEW MIS Jan - 08_Weekly Urban PBR CO - 06-03-09 to 12-03-09 6 5" xfId="13620"/>
    <cellStyle name="_pgvcl-costal_pgvcl_NEW MIS Jan - 08_Weekly Urban PBR CO - 06-03-09 to 12-03-09 6 6" xfId="13621"/>
    <cellStyle name="_pgvcl-costal_PGVCL-_NEW MIS Jan - 08_Weekly Urban PBR CO - 06-03-09 to 12-03-09 6 6" xfId="13622"/>
    <cellStyle name="_pgvcl-costal_pgvcl_NEW MIS Jan - 08_Weekly Urban PBR CO - 06-03-09 to 12-03-09 6 7" xfId="13623"/>
    <cellStyle name="_pgvcl-costal_PGVCL-_NEW MIS Jan - 08_Weekly Urban PBR CO - 06-03-09 to 12-03-09 6 7" xfId="13624"/>
    <cellStyle name="_pgvcl-costal_pgvcl_NEW MIS Jan - 08_Weekly Urban PBR CO - 06-03-09 to 12-03-09 6 8" xfId="13625"/>
    <cellStyle name="_pgvcl-costal_PGVCL-_NEW MIS Jan - 08_Weekly Urban PBR CO - 06-03-09 to 12-03-09 6 8" xfId="13626"/>
    <cellStyle name="_pgvcl-costal_pgvcl_NEW MIS Jan - 08_Weekly Urban PBR CO - 06-03-09 to 12-03-09 6 9" xfId="13627"/>
    <cellStyle name="_pgvcl-costal_PGVCL-_NEW MIS Jan - 08_Weekly Urban PBR CO - 06-03-09 to 12-03-09 6 9" xfId="13628"/>
    <cellStyle name="_pgvcl-costal_pgvcl_NEW MIS Jan - 08_Weekly Urban PBR CO - 06-03-09 to 12-03-09 7" xfId="13629"/>
    <cellStyle name="_pgvcl-costal_PGVCL-_NEW MIS Jan - 08_Weekly Urban PBR CO - 06-03-09 to 12-03-09 7" xfId="13630"/>
    <cellStyle name="_pgvcl-costal_pgvcl_NEW MIS Jan - 08_Weekly Urban PBR CO - 06-03-09 to 12-03-09 7 10" xfId="13631"/>
    <cellStyle name="_pgvcl-costal_PGVCL-_NEW MIS Jan - 08_Weekly Urban PBR CO - 06-03-09 to 12-03-09 7 10" xfId="13632"/>
    <cellStyle name="_pgvcl-costal_pgvcl_NEW MIS Jan - 08_Weekly Urban PBR CO - 06-03-09 to 12-03-09 7 2" xfId="13633"/>
    <cellStyle name="_pgvcl-costal_PGVCL-_NEW MIS Jan - 08_Weekly Urban PBR CO - 06-03-09 to 12-03-09 7 2" xfId="13634"/>
    <cellStyle name="_pgvcl-costal_pgvcl_NEW MIS Jan - 08_Weekly Urban PBR CO - 06-03-09 to 12-03-09 7 3" xfId="13635"/>
    <cellStyle name="_pgvcl-costal_PGVCL-_NEW MIS Jan - 08_Weekly Urban PBR CO - 06-03-09 to 12-03-09 7 3" xfId="13636"/>
    <cellStyle name="_pgvcl-costal_pgvcl_NEW MIS Jan - 08_Weekly Urban PBR CO - 06-03-09 to 12-03-09 7 4" xfId="13637"/>
    <cellStyle name="_pgvcl-costal_PGVCL-_NEW MIS Jan - 08_Weekly Urban PBR CO - 06-03-09 to 12-03-09 7 4" xfId="13638"/>
    <cellStyle name="_pgvcl-costal_pgvcl_NEW MIS Jan - 08_Weekly Urban PBR CO - 06-03-09 to 12-03-09 7 5" xfId="13639"/>
    <cellStyle name="_pgvcl-costal_PGVCL-_NEW MIS Jan - 08_Weekly Urban PBR CO - 06-03-09 to 12-03-09 7 5" xfId="13640"/>
    <cellStyle name="_pgvcl-costal_pgvcl_NEW MIS Jan - 08_Weekly Urban PBR CO - 06-03-09 to 12-03-09 7 6" xfId="13641"/>
    <cellStyle name="_pgvcl-costal_PGVCL-_NEW MIS Jan - 08_Weekly Urban PBR CO - 06-03-09 to 12-03-09 7 6" xfId="13642"/>
    <cellStyle name="_pgvcl-costal_pgvcl_NEW MIS Jan - 08_Weekly Urban PBR CO - 06-03-09 to 12-03-09 7 7" xfId="13643"/>
    <cellStyle name="_pgvcl-costal_PGVCL-_NEW MIS Jan - 08_Weekly Urban PBR CO - 06-03-09 to 12-03-09 7 7" xfId="13644"/>
    <cellStyle name="_pgvcl-costal_pgvcl_NEW MIS Jan - 08_Weekly Urban PBR CO - 06-03-09 to 12-03-09 7 8" xfId="13645"/>
    <cellStyle name="_pgvcl-costal_PGVCL-_NEW MIS Jan - 08_Weekly Urban PBR CO - 06-03-09 to 12-03-09 7 8" xfId="13646"/>
    <cellStyle name="_pgvcl-costal_pgvcl_NEW MIS Jan - 08_Weekly Urban PBR CO - 06-03-09 to 12-03-09 7 9" xfId="13647"/>
    <cellStyle name="_pgvcl-costal_PGVCL-_NEW MIS Jan - 08_Weekly Urban PBR CO - 06-03-09 to 12-03-09 7 9" xfId="13648"/>
    <cellStyle name="_pgvcl-costal_pgvcl_NEW MIS Jan - 08_Weekly Urban PBR CO - 06-03-09 to 12-03-09 8" xfId="13649"/>
    <cellStyle name="_pgvcl-costal_PGVCL-_NEW MIS Jan - 08_Weekly Urban PBR CO - 06-03-09 to 12-03-09 8" xfId="13650"/>
    <cellStyle name="_pgvcl-costal_pgvcl_NEW MIS Jan - 08_Weekly Urban PBR CO - 20-02-09 to 26-02-09" xfId="13651"/>
    <cellStyle name="_pgvcl-costal_PGVCL-_NEW MIS Jan - 08_Weekly Urban PBR CO - 20-02-09 to 26-02-09" xfId="13652"/>
    <cellStyle name="_pgvcl-costal_pgvcl_NEW MIS Jan - 08_Weekly Urban PBR CO - 20-02-09 to 26-02-09 2" xfId="13653"/>
    <cellStyle name="_pgvcl-costal_PGVCL-_NEW MIS Jan - 08_Weekly Urban PBR CO - 20-02-09 to 26-02-09 2" xfId="13654"/>
    <cellStyle name="_pgvcl-costal_pgvcl_NEW MIS Jan - 08_Weekly Urban PBR CO - 20-02-09 to 26-02-09 2 10" xfId="13655"/>
    <cellStyle name="_pgvcl-costal_PGVCL-_NEW MIS Jan - 08_Weekly Urban PBR CO - 20-02-09 to 26-02-09 2 10" xfId="13656"/>
    <cellStyle name="_pgvcl-costal_pgvcl_NEW MIS Jan - 08_Weekly Urban PBR CO - 20-02-09 to 26-02-09 2 2" xfId="13657"/>
    <cellStyle name="_pgvcl-costal_PGVCL-_NEW MIS Jan - 08_Weekly Urban PBR CO - 20-02-09 to 26-02-09 2 2" xfId="13658"/>
    <cellStyle name="_pgvcl-costal_pgvcl_NEW MIS Jan - 08_Weekly Urban PBR CO - 20-02-09 to 26-02-09 2 3" xfId="13659"/>
    <cellStyle name="_pgvcl-costal_PGVCL-_NEW MIS Jan - 08_Weekly Urban PBR CO - 20-02-09 to 26-02-09 2 3" xfId="13660"/>
    <cellStyle name="_pgvcl-costal_pgvcl_NEW MIS Jan - 08_Weekly Urban PBR CO - 20-02-09 to 26-02-09 2 4" xfId="13661"/>
    <cellStyle name="_pgvcl-costal_PGVCL-_NEW MIS Jan - 08_Weekly Urban PBR CO - 20-02-09 to 26-02-09 2 4" xfId="13662"/>
    <cellStyle name="_pgvcl-costal_pgvcl_NEW MIS Jan - 08_Weekly Urban PBR CO - 20-02-09 to 26-02-09 2 5" xfId="13663"/>
    <cellStyle name="_pgvcl-costal_PGVCL-_NEW MIS Jan - 08_Weekly Urban PBR CO - 20-02-09 to 26-02-09 2 5" xfId="13664"/>
    <cellStyle name="_pgvcl-costal_pgvcl_NEW MIS Jan - 08_Weekly Urban PBR CO - 20-02-09 to 26-02-09 2 6" xfId="13665"/>
    <cellStyle name="_pgvcl-costal_PGVCL-_NEW MIS Jan - 08_Weekly Urban PBR CO - 20-02-09 to 26-02-09 2 6" xfId="13666"/>
    <cellStyle name="_pgvcl-costal_pgvcl_NEW MIS Jan - 08_Weekly Urban PBR CO - 20-02-09 to 26-02-09 2 7" xfId="13667"/>
    <cellStyle name="_pgvcl-costal_PGVCL-_NEW MIS Jan - 08_Weekly Urban PBR CO - 20-02-09 to 26-02-09 2 7" xfId="13668"/>
    <cellStyle name="_pgvcl-costal_pgvcl_NEW MIS Jan - 08_Weekly Urban PBR CO - 20-02-09 to 26-02-09 2 8" xfId="13669"/>
    <cellStyle name="_pgvcl-costal_PGVCL-_NEW MIS Jan - 08_Weekly Urban PBR CO - 20-02-09 to 26-02-09 2 8" xfId="13670"/>
    <cellStyle name="_pgvcl-costal_pgvcl_NEW MIS Jan - 08_Weekly Urban PBR CO - 20-02-09 to 26-02-09 2 9" xfId="13671"/>
    <cellStyle name="_pgvcl-costal_PGVCL-_NEW MIS Jan - 08_Weekly Urban PBR CO - 20-02-09 to 26-02-09 2 9" xfId="13672"/>
    <cellStyle name="_pgvcl-costal_pgvcl_NEW MIS Jan - 08_Weekly Urban PBR CO - 20-02-09 to 26-02-09 3" xfId="13673"/>
    <cellStyle name="_pgvcl-costal_PGVCL-_NEW MIS Jan - 08_Weekly Urban PBR CO - 20-02-09 to 26-02-09 3" xfId="13674"/>
    <cellStyle name="_pgvcl-costal_pgvcl_NEW MIS Jan - 08_Weekly Urban PBR CO - 20-02-09 to 26-02-09 3 10" xfId="13675"/>
    <cellStyle name="_pgvcl-costal_PGVCL-_NEW MIS Jan - 08_Weekly Urban PBR CO - 20-02-09 to 26-02-09 3 10" xfId="13676"/>
    <cellStyle name="_pgvcl-costal_pgvcl_NEW MIS Jan - 08_Weekly Urban PBR CO - 20-02-09 to 26-02-09 3 2" xfId="13677"/>
    <cellStyle name="_pgvcl-costal_PGVCL-_NEW MIS Jan - 08_Weekly Urban PBR CO - 20-02-09 to 26-02-09 3 2" xfId="13678"/>
    <cellStyle name="_pgvcl-costal_pgvcl_NEW MIS Jan - 08_Weekly Urban PBR CO - 20-02-09 to 26-02-09 3 3" xfId="13679"/>
    <cellStyle name="_pgvcl-costal_PGVCL-_NEW MIS Jan - 08_Weekly Urban PBR CO - 20-02-09 to 26-02-09 3 3" xfId="13680"/>
    <cellStyle name="_pgvcl-costal_pgvcl_NEW MIS Jan - 08_Weekly Urban PBR CO - 20-02-09 to 26-02-09 3 4" xfId="13681"/>
    <cellStyle name="_pgvcl-costal_PGVCL-_NEW MIS Jan - 08_Weekly Urban PBR CO - 20-02-09 to 26-02-09 3 4" xfId="13682"/>
    <cellStyle name="_pgvcl-costal_pgvcl_NEW MIS Jan - 08_Weekly Urban PBR CO - 20-02-09 to 26-02-09 3 5" xfId="13683"/>
    <cellStyle name="_pgvcl-costal_PGVCL-_NEW MIS Jan - 08_Weekly Urban PBR CO - 20-02-09 to 26-02-09 3 5" xfId="13684"/>
    <cellStyle name="_pgvcl-costal_pgvcl_NEW MIS Jan - 08_Weekly Urban PBR CO - 20-02-09 to 26-02-09 3 6" xfId="13685"/>
    <cellStyle name="_pgvcl-costal_PGVCL-_NEW MIS Jan - 08_Weekly Urban PBR CO - 20-02-09 to 26-02-09 3 6" xfId="13686"/>
    <cellStyle name="_pgvcl-costal_pgvcl_NEW MIS Jan - 08_Weekly Urban PBR CO - 20-02-09 to 26-02-09 3 7" xfId="13687"/>
    <cellStyle name="_pgvcl-costal_PGVCL-_NEW MIS Jan - 08_Weekly Urban PBR CO - 20-02-09 to 26-02-09 3 7" xfId="13688"/>
    <cellStyle name="_pgvcl-costal_pgvcl_NEW MIS Jan - 08_Weekly Urban PBR CO - 20-02-09 to 26-02-09 3 8" xfId="13689"/>
    <cellStyle name="_pgvcl-costal_PGVCL-_NEW MIS Jan - 08_Weekly Urban PBR CO - 20-02-09 to 26-02-09 3 8" xfId="13690"/>
    <cellStyle name="_pgvcl-costal_pgvcl_NEW MIS Jan - 08_Weekly Urban PBR CO - 20-02-09 to 26-02-09 3 9" xfId="13691"/>
    <cellStyle name="_pgvcl-costal_PGVCL-_NEW MIS Jan - 08_Weekly Urban PBR CO - 20-02-09 to 26-02-09 3 9" xfId="13692"/>
    <cellStyle name="_pgvcl-costal_pgvcl_NEW MIS Jan - 08_Weekly Urban PBR CO - 20-02-09 to 26-02-09 4" xfId="13693"/>
    <cellStyle name="_pgvcl-costal_PGVCL-_NEW MIS Jan - 08_Weekly Urban PBR CO - 20-02-09 to 26-02-09 4" xfId="13694"/>
    <cellStyle name="_pgvcl-costal_pgvcl_NEW MIS Jan - 08_Weekly Urban PBR CO - 20-02-09 to 26-02-09 4 10" xfId="13695"/>
    <cellStyle name="_pgvcl-costal_PGVCL-_NEW MIS Jan - 08_Weekly Urban PBR CO - 20-02-09 to 26-02-09 4 10" xfId="13696"/>
    <cellStyle name="_pgvcl-costal_pgvcl_NEW MIS Jan - 08_Weekly Urban PBR CO - 20-02-09 to 26-02-09 4 2" xfId="13697"/>
    <cellStyle name="_pgvcl-costal_PGVCL-_NEW MIS Jan - 08_Weekly Urban PBR CO - 20-02-09 to 26-02-09 4 2" xfId="13698"/>
    <cellStyle name="_pgvcl-costal_pgvcl_NEW MIS Jan - 08_Weekly Urban PBR CO - 20-02-09 to 26-02-09 4 3" xfId="13699"/>
    <cellStyle name="_pgvcl-costal_PGVCL-_NEW MIS Jan - 08_Weekly Urban PBR CO - 20-02-09 to 26-02-09 4 3" xfId="13700"/>
    <cellStyle name="_pgvcl-costal_pgvcl_NEW MIS Jan - 08_Weekly Urban PBR CO - 20-02-09 to 26-02-09 4 4" xfId="13701"/>
    <cellStyle name="_pgvcl-costal_PGVCL-_NEW MIS Jan - 08_Weekly Urban PBR CO - 20-02-09 to 26-02-09 4 4" xfId="13702"/>
    <cellStyle name="_pgvcl-costal_pgvcl_NEW MIS Jan - 08_Weekly Urban PBR CO - 20-02-09 to 26-02-09 4 5" xfId="13703"/>
    <cellStyle name="_pgvcl-costal_PGVCL-_NEW MIS Jan - 08_Weekly Urban PBR CO - 20-02-09 to 26-02-09 4 5" xfId="13704"/>
    <cellStyle name="_pgvcl-costal_pgvcl_NEW MIS Jan - 08_Weekly Urban PBR CO - 20-02-09 to 26-02-09 4 6" xfId="13705"/>
    <cellStyle name="_pgvcl-costal_PGVCL-_NEW MIS Jan - 08_Weekly Urban PBR CO - 20-02-09 to 26-02-09 4 6" xfId="13706"/>
    <cellStyle name="_pgvcl-costal_pgvcl_NEW MIS Jan - 08_Weekly Urban PBR CO - 20-02-09 to 26-02-09 4 7" xfId="13707"/>
    <cellStyle name="_pgvcl-costal_PGVCL-_NEW MIS Jan - 08_Weekly Urban PBR CO - 20-02-09 to 26-02-09 4 7" xfId="13708"/>
    <cellStyle name="_pgvcl-costal_pgvcl_NEW MIS Jan - 08_Weekly Urban PBR CO - 20-02-09 to 26-02-09 4 8" xfId="13709"/>
    <cellStyle name="_pgvcl-costal_PGVCL-_NEW MIS Jan - 08_Weekly Urban PBR CO - 20-02-09 to 26-02-09 4 8" xfId="13710"/>
    <cellStyle name="_pgvcl-costal_pgvcl_NEW MIS Jan - 08_Weekly Urban PBR CO - 20-02-09 to 26-02-09 4 9" xfId="13711"/>
    <cellStyle name="_pgvcl-costal_PGVCL-_NEW MIS Jan - 08_Weekly Urban PBR CO - 20-02-09 to 26-02-09 4 9" xfId="13712"/>
    <cellStyle name="_pgvcl-costal_pgvcl_NEW MIS Jan - 08_Weekly Urban PBR CO - 20-02-09 to 26-02-09 5" xfId="13713"/>
    <cellStyle name="_pgvcl-costal_PGVCL-_NEW MIS Jan - 08_Weekly Urban PBR CO - 20-02-09 to 26-02-09 5" xfId="13714"/>
    <cellStyle name="_pgvcl-costal_pgvcl_NEW MIS Jan - 08_Weekly Urban PBR CO - 20-02-09 to 26-02-09 5 10" xfId="13715"/>
    <cellStyle name="_pgvcl-costal_PGVCL-_NEW MIS Jan - 08_Weekly Urban PBR CO - 20-02-09 to 26-02-09 5 10" xfId="13716"/>
    <cellStyle name="_pgvcl-costal_pgvcl_NEW MIS Jan - 08_Weekly Urban PBR CO - 20-02-09 to 26-02-09 5 2" xfId="13717"/>
    <cellStyle name="_pgvcl-costal_PGVCL-_NEW MIS Jan - 08_Weekly Urban PBR CO - 20-02-09 to 26-02-09 5 2" xfId="13718"/>
    <cellStyle name="_pgvcl-costal_pgvcl_NEW MIS Jan - 08_Weekly Urban PBR CO - 20-02-09 to 26-02-09 5 3" xfId="13719"/>
    <cellStyle name="_pgvcl-costal_PGVCL-_NEW MIS Jan - 08_Weekly Urban PBR CO - 20-02-09 to 26-02-09 5 3" xfId="13720"/>
    <cellStyle name="_pgvcl-costal_pgvcl_NEW MIS Jan - 08_Weekly Urban PBR CO - 20-02-09 to 26-02-09 5 4" xfId="13721"/>
    <cellStyle name="_pgvcl-costal_PGVCL-_NEW MIS Jan - 08_Weekly Urban PBR CO - 20-02-09 to 26-02-09 5 4" xfId="13722"/>
    <cellStyle name="_pgvcl-costal_pgvcl_NEW MIS Jan - 08_Weekly Urban PBR CO - 20-02-09 to 26-02-09 5 5" xfId="13723"/>
    <cellStyle name="_pgvcl-costal_PGVCL-_NEW MIS Jan - 08_Weekly Urban PBR CO - 20-02-09 to 26-02-09 5 5" xfId="13724"/>
    <cellStyle name="_pgvcl-costal_pgvcl_NEW MIS Jan - 08_Weekly Urban PBR CO - 20-02-09 to 26-02-09 5 6" xfId="13725"/>
    <cellStyle name="_pgvcl-costal_PGVCL-_NEW MIS Jan - 08_Weekly Urban PBR CO - 20-02-09 to 26-02-09 5 6" xfId="13726"/>
    <cellStyle name="_pgvcl-costal_pgvcl_NEW MIS Jan - 08_Weekly Urban PBR CO - 20-02-09 to 26-02-09 5 7" xfId="13727"/>
    <cellStyle name="_pgvcl-costal_PGVCL-_NEW MIS Jan - 08_Weekly Urban PBR CO - 20-02-09 to 26-02-09 5 7" xfId="13728"/>
    <cellStyle name="_pgvcl-costal_pgvcl_NEW MIS Jan - 08_Weekly Urban PBR CO - 20-02-09 to 26-02-09 5 8" xfId="13729"/>
    <cellStyle name="_pgvcl-costal_PGVCL-_NEW MIS Jan - 08_Weekly Urban PBR CO - 20-02-09 to 26-02-09 5 8" xfId="13730"/>
    <cellStyle name="_pgvcl-costal_pgvcl_NEW MIS Jan - 08_Weekly Urban PBR CO - 20-02-09 to 26-02-09 5 9" xfId="13731"/>
    <cellStyle name="_pgvcl-costal_PGVCL-_NEW MIS Jan - 08_Weekly Urban PBR CO - 20-02-09 to 26-02-09 5 9" xfId="13732"/>
    <cellStyle name="_pgvcl-costal_pgvcl_NEW MIS Jan - 08_Weekly Urban PBR CO - 20-02-09 to 26-02-09 6" xfId="13733"/>
    <cellStyle name="_pgvcl-costal_PGVCL-_NEW MIS Jan - 08_Weekly Urban PBR CO - 20-02-09 to 26-02-09 6" xfId="13734"/>
    <cellStyle name="_pgvcl-costal_pgvcl_NEW MIS Jan - 08_Weekly Urban PBR CO - 20-02-09 to 26-02-09 6 10" xfId="13735"/>
    <cellStyle name="_pgvcl-costal_PGVCL-_NEW MIS Jan - 08_Weekly Urban PBR CO - 20-02-09 to 26-02-09 6 10" xfId="13736"/>
    <cellStyle name="_pgvcl-costal_pgvcl_NEW MIS Jan - 08_Weekly Urban PBR CO - 20-02-09 to 26-02-09 6 2" xfId="13737"/>
    <cellStyle name="_pgvcl-costal_PGVCL-_NEW MIS Jan - 08_Weekly Urban PBR CO - 20-02-09 to 26-02-09 6 2" xfId="13738"/>
    <cellStyle name="_pgvcl-costal_pgvcl_NEW MIS Jan - 08_Weekly Urban PBR CO - 20-02-09 to 26-02-09 6 3" xfId="13739"/>
    <cellStyle name="_pgvcl-costal_PGVCL-_NEW MIS Jan - 08_Weekly Urban PBR CO - 20-02-09 to 26-02-09 6 3" xfId="13740"/>
    <cellStyle name="_pgvcl-costal_pgvcl_NEW MIS Jan - 08_Weekly Urban PBR CO - 20-02-09 to 26-02-09 6 4" xfId="13741"/>
    <cellStyle name="_pgvcl-costal_PGVCL-_NEW MIS Jan - 08_Weekly Urban PBR CO - 20-02-09 to 26-02-09 6 4" xfId="13742"/>
    <cellStyle name="_pgvcl-costal_pgvcl_NEW MIS Jan - 08_Weekly Urban PBR CO - 20-02-09 to 26-02-09 6 5" xfId="13743"/>
    <cellStyle name="_pgvcl-costal_PGVCL-_NEW MIS Jan - 08_Weekly Urban PBR CO - 20-02-09 to 26-02-09 6 5" xfId="13744"/>
    <cellStyle name="_pgvcl-costal_pgvcl_NEW MIS Jan - 08_Weekly Urban PBR CO - 20-02-09 to 26-02-09 6 6" xfId="13745"/>
    <cellStyle name="_pgvcl-costal_PGVCL-_NEW MIS Jan - 08_Weekly Urban PBR CO - 20-02-09 to 26-02-09 6 6" xfId="13746"/>
    <cellStyle name="_pgvcl-costal_pgvcl_NEW MIS Jan - 08_Weekly Urban PBR CO - 20-02-09 to 26-02-09 6 7" xfId="13747"/>
    <cellStyle name="_pgvcl-costal_PGVCL-_NEW MIS Jan - 08_Weekly Urban PBR CO - 20-02-09 to 26-02-09 6 7" xfId="13748"/>
    <cellStyle name="_pgvcl-costal_pgvcl_NEW MIS Jan - 08_Weekly Urban PBR CO - 20-02-09 to 26-02-09 6 8" xfId="13749"/>
    <cellStyle name="_pgvcl-costal_PGVCL-_NEW MIS Jan - 08_Weekly Urban PBR CO - 20-02-09 to 26-02-09 6 8" xfId="13750"/>
    <cellStyle name="_pgvcl-costal_pgvcl_NEW MIS Jan - 08_Weekly Urban PBR CO - 20-02-09 to 26-02-09 6 9" xfId="13751"/>
    <cellStyle name="_pgvcl-costal_PGVCL-_NEW MIS Jan - 08_Weekly Urban PBR CO - 20-02-09 to 26-02-09 6 9" xfId="13752"/>
    <cellStyle name="_pgvcl-costal_pgvcl_NEW MIS Jan - 08_Weekly Urban PBR CO - 20-02-09 to 26-02-09 7" xfId="13753"/>
    <cellStyle name="_pgvcl-costal_PGVCL-_NEW MIS Jan - 08_Weekly Urban PBR CO - 20-02-09 to 26-02-09 7" xfId="13754"/>
    <cellStyle name="_pgvcl-costal_pgvcl_NEW MIS Jan - 08_Weekly Urban PBR CO - 20-02-09 to 26-02-09 7 10" xfId="13755"/>
    <cellStyle name="_pgvcl-costal_PGVCL-_NEW MIS Jan - 08_Weekly Urban PBR CO - 20-02-09 to 26-02-09 7 10" xfId="13756"/>
    <cellStyle name="_pgvcl-costal_pgvcl_NEW MIS Jan - 08_Weekly Urban PBR CO - 20-02-09 to 26-02-09 7 2" xfId="13757"/>
    <cellStyle name="_pgvcl-costal_PGVCL-_NEW MIS Jan - 08_Weekly Urban PBR CO - 20-02-09 to 26-02-09 7 2" xfId="13758"/>
    <cellStyle name="_pgvcl-costal_pgvcl_NEW MIS Jan - 08_Weekly Urban PBR CO - 20-02-09 to 26-02-09 7 3" xfId="13759"/>
    <cellStyle name="_pgvcl-costal_PGVCL-_NEW MIS Jan - 08_Weekly Urban PBR CO - 20-02-09 to 26-02-09 7 3" xfId="13760"/>
    <cellStyle name="_pgvcl-costal_pgvcl_NEW MIS Jan - 08_Weekly Urban PBR CO - 20-02-09 to 26-02-09 7 4" xfId="13761"/>
    <cellStyle name="_pgvcl-costal_PGVCL-_NEW MIS Jan - 08_Weekly Urban PBR CO - 20-02-09 to 26-02-09 7 4" xfId="13762"/>
    <cellStyle name="_pgvcl-costal_pgvcl_NEW MIS Jan - 08_Weekly Urban PBR CO - 20-02-09 to 26-02-09 7 5" xfId="13763"/>
    <cellStyle name="_pgvcl-costal_PGVCL-_NEW MIS Jan - 08_Weekly Urban PBR CO - 20-02-09 to 26-02-09 7 5" xfId="13764"/>
    <cellStyle name="_pgvcl-costal_pgvcl_NEW MIS Jan - 08_Weekly Urban PBR CO - 20-02-09 to 26-02-09 7 6" xfId="13765"/>
    <cellStyle name="_pgvcl-costal_PGVCL-_NEW MIS Jan - 08_Weekly Urban PBR CO - 20-02-09 to 26-02-09 7 6" xfId="13766"/>
    <cellStyle name="_pgvcl-costal_pgvcl_NEW MIS Jan - 08_Weekly Urban PBR CO - 20-02-09 to 26-02-09 7 7" xfId="13767"/>
    <cellStyle name="_pgvcl-costal_PGVCL-_NEW MIS Jan - 08_Weekly Urban PBR CO - 20-02-09 to 26-02-09 7 7" xfId="13768"/>
    <cellStyle name="_pgvcl-costal_pgvcl_NEW MIS Jan - 08_Weekly Urban PBR CO - 20-02-09 to 26-02-09 7 8" xfId="13769"/>
    <cellStyle name="_pgvcl-costal_PGVCL-_NEW MIS Jan - 08_Weekly Urban PBR CO - 20-02-09 to 26-02-09 7 8" xfId="13770"/>
    <cellStyle name="_pgvcl-costal_pgvcl_NEW MIS Jan - 08_Weekly Urban PBR CO - 20-02-09 to 26-02-09 7 9" xfId="13771"/>
    <cellStyle name="_pgvcl-costal_PGVCL-_NEW MIS Jan - 08_Weekly Urban PBR CO - 20-02-09 to 26-02-09 7 9" xfId="13772"/>
    <cellStyle name="_pgvcl-costal_pgvcl_NEW MIS Jan - 08_Weekly Urban PBR CO - 20-02-09 to 26-02-09 8" xfId="13773"/>
    <cellStyle name="_pgvcl-costal_PGVCL-_NEW MIS Jan - 08_Weekly Urban PBR CO - 20-02-09 to 26-02-09 8" xfId="13774"/>
    <cellStyle name="_pgvcl-costal_pgvcl_NEW MIS Jan - 08_Weekly Urban PBR CO - 30-01-09 to 05-02-09" xfId="13775"/>
    <cellStyle name="_pgvcl-costal_PGVCL-_NEW MIS Jan - 08_Weekly Urban PBR CO - 30-01-09 to 05-02-09" xfId="13776"/>
    <cellStyle name="_pgvcl-costal_pgvcl_NEW MIS Jan - 08_Weekly Urban PBR CO - 30-01-09 to 05-02-09 2" xfId="13777"/>
    <cellStyle name="_pgvcl-costal_PGVCL-_NEW MIS Jan - 08_Weekly Urban PBR CO - 30-01-09 to 05-02-09 2" xfId="13778"/>
    <cellStyle name="_pgvcl-costal_pgvcl_NEW MIS Jan - 08_Weekly Urban PBR CO - 30-01-09 to 05-02-09 2 10" xfId="13779"/>
    <cellStyle name="_pgvcl-costal_PGVCL-_NEW MIS Jan - 08_Weekly Urban PBR CO - 30-01-09 to 05-02-09 2 10" xfId="13780"/>
    <cellStyle name="_pgvcl-costal_pgvcl_NEW MIS Jan - 08_Weekly Urban PBR CO - 30-01-09 to 05-02-09 2 2" xfId="13781"/>
    <cellStyle name="_pgvcl-costal_PGVCL-_NEW MIS Jan - 08_Weekly Urban PBR CO - 30-01-09 to 05-02-09 2 2" xfId="13782"/>
    <cellStyle name="_pgvcl-costal_pgvcl_NEW MIS Jan - 08_Weekly Urban PBR CO - 30-01-09 to 05-02-09 2 3" xfId="13783"/>
    <cellStyle name="_pgvcl-costal_PGVCL-_NEW MIS Jan - 08_Weekly Urban PBR CO - 30-01-09 to 05-02-09 2 3" xfId="13784"/>
    <cellStyle name="_pgvcl-costal_pgvcl_NEW MIS Jan - 08_Weekly Urban PBR CO - 30-01-09 to 05-02-09 2 4" xfId="13785"/>
    <cellStyle name="_pgvcl-costal_PGVCL-_NEW MIS Jan - 08_Weekly Urban PBR CO - 30-01-09 to 05-02-09 2 4" xfId="13786"/>
    <cellStyle name="_pgvcl-costal_pgvcl_NEW MIS Jan - 08_Weekly Urban PBR CO - 30-01-09 to 05-02-09 2 5" xfId="13787"/>
    <cellStyle name="_pgvcl-costal_PGVCL-_NEW MIS Jan - 08_Weekly Urban PBR CO - 30-01-09 to 05-02-09 2 5" xfId="13788"/>
    <cellStyle name="_pgvcl-costal_pgvcl_NEW MIS Jan - 08_Weekly Urban PBR CO - 30-01-09 to 05-02-09 2 6" xfId="13789"/>
    <cellStyle name="_pgvcl-costal_PGVCL-_NEW MIS Jan - 08_Weekly Urban PBR CO - 30-01-09 to 05-02-09 2 6" xfId="13790"/>
    <cellStyle name="_pgvcl-costal_pgvcl_NEW MIS Jan - 08_Weekly Urban PBR CO - 30-01-09 to 05-02-09 2 7" xfId="13791"/>
    <cellStyle name="_pgvcl-costal_PGVCL-_NEW MIS Jan - 08_Weekly Urban PBR CO - 30-01-09 to 05-02-09 2 7" xfId="13792"/>
    <cellStyle name="_pgvcl-costal_pgvcl_NEW MIS Jan - 08_Weekly Urban PBR CO - 30-01-09 to 05-02-09 2 8" xfId="13793"/>
    <cellStyle name="_pgvcl-costal_PGVCL-_NEW MIS Jan - 08_Weekly Urban PBR CO - 30-01-09 to 05-02-09 2 8" xfId="13794"/>
    <cellStyle name="_pgvcl-costal_pgvcl_NEW MIS Jan - 08_Weekly Urban PBR CO - 30-01-09 to 05-02-09 2 9" xfId="13795"/>
    <cellStyle name="_pgvcl-costal_PGVCL-_NEW MIS Jan - 08_Weekly Urban PBR CO - 30-01-09 to 05-02-09 2 9" xfId="13796"/>
    <cellStyle name="_pgvcl-costal_pgvcl_NEW MIS Jan - 08_Weekly Urban PBR CO - 30-01-09 to 05-02-09 3" xfId="13797"/>
    <cellStyle name="_pgvcl-costal_PGVCL-_NEW MIS Jan - 08_Weekly Urban PBR CO - 30-01-09 to 05-02-09 3" xfId="13798"/>
    <cellStyle name="_pgvcl-costal_pgvcl_NEW MIS Jan - 08_Weekly Urban PBR CO - 30-01-09 to 05-02-09 3 10" xfId="13799"/>
    <cellStyle name="_pgvcl-costal_PGVCL-_NEW MIS Jan - 08_Weekly Urban PBR CO - 30-01-09 to 05-02-09 3 10" xfId="13800"/>
    <cellStyle name="_pgvcl-costal_pgvcl_NEW MIS Jan - 08_Weekly Urban PBR CO - 30-01-09 to 05-02-09 3 2" xfId="13801"/>
    <cellStyle name="_pgvcl-costal_PGVCL-_NEW MIS Jan - 08_Weekly Urban PBR CO - 30-01-09 to 05-02-09 3 2" xfId="13802"/>
    <cellStyle name="_pgvcl-costal_pgvcl_NEW MIS Jan - 08_Weekly Urban PBR CO - 30-01-09 to 05-02-09 3 3" xfId="13803"/>
    <cellStyle name="_pgvcl-costal_PGVCL-_NEW MIS Jan - 08_Weekly Urban PBR CO - 30-01-09 to 05-02-09 3 3" xfId="13804"/>
    <cellStyle name="_pgvcl-costal_pgvcl_NEW MIS Jan - 08_Weekly Urban PBR CO - 30-01-09 to 05-02-09 3 4" xfId="13805"/>
    <cellStyle name="_pgvcl-costal_PGVCL-_NEW MIS Jan - 08_Weekly Urban PBR CO - 30-01-09 to 05-02-09 3 4" xfId="13806"/>
    <cellStyle name="_pgvcl-costal_pgvcl_NEW MIS Jan - 08_Weekly Urban PBR CO - 30-01-09 to 05-02-09 3 5" xfId="13807"/>
    <cellStyle name="_pgvcl-costal_PGVCL-_NEW MIS Jan - 08_Weekly Urban PBR CO - 30-01-09 to 05-02-09 3 5" xfId="13808"/>
    <cellStyle name="_pgvcl-costal_pgvcl_NEW MIS Jan - 08_Weekly Urban PBR CO - 30-01-09 to 05-02-09 3 6" xfId="13809"/>
    <cellStyle name="_pgvcl-costal_PGVCL-_NEW MIS Jan - 08_Weekly Urban PBR CO - 30-01-09 to 05-02-09 3 6" xfId="13810"/>
    <cellStyle name="_pgvcl-costal_pgvcl_NEW MIS Jan - 08_Weekly Urban PBR CO - 30-01-09 to 05-02-09 3 7" xfId="13811"/>
    <cellStyle name="_pgvcl-costal_PGVCL-_NEW MIS Jan - 08_Weekly Urban PBR CO - 30-01-09 to 05-02-09 3 7" xfId="13812"/>
    <cellStyle name="_pgvcl-costal_pgvcl_NEW MIS Jan - 08_Weekly Urban PBR CO - 30-01-09 to 05-02-09 3 8" xfId="13813"/>
    <cellStyle name="_pgvcl-costal_PGVCL-_NEW MIS Jan - 08_Weekly Urban PBR CO - 30-01-09 to 05-02-09 3 8" xfId="13814"/>
    <cellStyle name="_pgvcl-costal_pgvcl_NEW MIS Jan - 08_Weekly Urban PBR CO - 30-01-09 to 05-02-09 3 9" xfId="13815"/>
    <cellStyle name="_pgvcl-costal_PGVCL-_NEW MIS Jan - 08_Weekly Urban PBR CO - 30-01-09 to 05-02-09 3 9" xfId="13816"/>
    <cellStyle name="_pgvcl-costal_pgvcl_NEW MIS Jan - 08_Weekly Urban PBR CO - 30-01-09 to 05-02-09 4" xfId="13817"/>
    <cellStyle name="_pgvcl-costal_PGVCL-_NEW MIS Jan - 08_Weekly Urban PBR CO - 30-01-09 to 05-02-09 4" xfId="13818"/>
    <cellStyle name="_pgvcl-costal_pgvcl_NEW MIS Jan - 08_Weekly Urban PBR CO - 30-01-09 to 05-02-09 4 10" xfId="13819"/>
    <cellStyle name="_pgvcl-costal_PGVCL-_NEW MIS Jan - 08_Weekly Urban PBR CO - 30-01-09 to 05-02-09 4 10" xfId="13820"/>
    <cellStyle name="_pgvcl-costal_pgvcl_NEW MIS Jan - 08_Weekly Urban PBR CO - 30-01-09 to 05-02-09 4 2" xfId="13821"/>
    <cellStyle name="_pgvcl-costal_PGVCL-_NEW MIS Jan - 08_Weekly Urban PBR CO - 30-01-09 to 05-02-09 4 2" xfId="13822"/>
    <cellStyle name="_pgvcl-costal_pgvcl_NEW MIS Jan - 08_Weekly Urban PBR CO - 30-01-09 to 05-02-09 4 3" xfId="13823"/>
    <cellStyle name="_pgvcl-costal_PGVCL-_NEW MIS Jan - 08_Weekly Urban PBR CO - 30-01-09 to 05-02-09 4 3" xfId="13824"/>
    <cellStyle name="_pgvcl-costal_pgvcl_NEW MIS Jan - 08_Weekly Urban PBR CO - 30-01-09 to 05-02-09 4 4" xfId="13825"/>
    <cellStyle name="_pgvcl-costal_PGVCL-_NEW MIS Jan - 08_Weekly Urban PBR CO - 30-01-09 to 05-02-09 4 4" xfId="13826"/>
    <cellStyle name="_pgvcl-costal_pgvcl_NEW MIS Jan - 08_Weekly Urban PBR CO - 30-01-09 to 05-02-09 4 5" xfId="13827"/>
    <cellStyle name="_pgvcl-costal_PGVCL-_NEW MIS Jan - 08_Weekly Urban PBR CO - 30-01-09 to 05-02-09 4 5" xfId="13828"/>
    <cellStyle name="_pgvcl-costal_pgvcl_NEW MIS Jan - 08_Weekly Urban PBR CO - 30-01-09 to 05-02-09 4 6" xfId="13829"/>
    <cellStyle name="_pgvcl-costal_PGVCL-_NEW MIS Jan - 08_Weekly Urban PBR CO - 30-01-09 to 05-02-09 4 6" xfId="13830"/>
    <cellStyle name="_pgvcl-costal_pgvcl_NEW MIS Jan - 08_Weekly Urban PBR CO - 30-01-09 to 05-02-09 4 7" xfId="13831"/>
    <cellStyle name="_pgvcl-costal_PGVCL-_NEW MIS Jan - 08_Weekly Urban PBR CO - 30-01-09 to 05-02-09 4 7" xfId="13832"/>
    <cellStyle name="_pgvcl-costal_pgvcl_NEW MIS Jan - 08_Weekly Urban PBR CO - 30-01-09 to 05-02-09 4 8" xfId="13833"/>
    <cellStyle name="_pgvcl-costal_PGVCL-_NEW MIS Jan - 08_Weekly Urban PBR CO - 30-01-09 to 05-02-09 4 8" xfId="13834"/>
    <cellStyle name="_pgvcl-costal_pgvcl_NEW MIS Jan - 08_Weekly Urban PBR CO - 30-01-09 to 05-02-09 4 9" xfId="13835"/>
    <cellStyle name="_pgvcl-costal_PGVCL-_NEW MIS Jan - 08_Weekly Urban PBR CO - 30-01-09 to 05-02-09 4 9" xfId="13836"/>
    <cellStyle name="_pgvcl-costal_pgvcl_NEW MIS Jan - 08_Weekly Urban PBR CO - 30-01-09 to 05-02-09 5" xfId="13837"/>
    <cellStyle name="_pgvcl-costal_PGVCL-_NEW MIS Jan - 08_Weekly Urban PBR CO - 30-01-09 to 05-02-09 5" xfId="13838"/>
    <cellStyle name="_pgvcl-costal_pgvcl_NEW MIS Jan - 08_Weekly Urban PBR CO - 30-01-09 to 05-02-09 5 10" xfId="13839"/>
    <cellStyle name="_pgvcl-costal_PGVCL-_NEW MIS Jan - 08_Weekly Urban PBR CO - 30-01-09 to 05-02-09 5 10" xfId="13840"/>
    <cellStyle name="_pgvcl-costal_pgvcl_NEW MIS Jan - 08_Weekly Urban PBR CO - 30-01-09 to 05-02-09 5 2" xfId="13841"/>
    <cellStyle name="_pgvcl-costal_PGVCL-_NEW MIS Jan - 08_Weekly Urban PBR CO - 30-01-09 to 05-02-09 5 2" xfId="13842"/>
    <cellStyle name="_pgvcl-costal_pgvcl_NEW MIS Jan - 08_Weekly Urban PBR CO - 30-01-09 to 05-02-09 5 3" xfId="13843"/>
    <cellStyle name="_pgvcl-costal_PGVCL-_NEW MIS Jan - 08_Weekly Urban PBR CO - 30-01-09 to 05-02-09 5 3" xfId="13844"/>
    <cellStyle name="_pgvcl-costal_pgvcl_NEW MIS Jan - 08_Weekly Urban PBR CO - 30-01-09 to 05-02-09 5 4" xfId="13845"/>
    <cellStyle name="_pgvcl-costal_PGVCL-_NEW MIS Jan - 08_Weekly Urban PBR CO - 30-01-09 to 05-02-09 5 4" xfId="13846"/>
    <cellStyle name="_pgvcl-costal_pgvcl_NEW MIS Jan - 08_Weekly Urban PBR CO - 30-01-09 to 05-02-09 5 5" xfId="13847"/>
    <cellStyle name="_pgvcl-costal_PGVCL-_NEW MIS Jan - 08_Weekly Urban PBR CO - 30-01-09 to 05-02-09 5 5" xfId="13848"/>
    <cellStyle name="_pgvcl-costal_pgvcl_NEW MIS Jan - 08_Weekly Urban PBR CO - 30-01-09 to 05-02-09 5 6" xfId="13849"/>
    <cellStyle name="_pgvcl-costal_PGVCL-_NEW MIS Jan - 08_Weekly Urban PBR CO - 30-01-09 to 05-02-09 5 6" xfId="13850"/>
    <cellStyle name="_pgvcl-costal_pgvcl_NEW MIS Jan - 08_Weekly Urban PBR CO - 30-01-09 to 05-02-09 5 7" xfId="13851"/>
    <cellStyle name="_pgvcl-costal_PGVCL-_NEW MIS Jan - 08_Weekly Urban PBR CO - 30-01-09 to 05-02-09 5 7" xfId="13852"/>
    <cellStyle name="_pgvcl-costal_pgvcl_NEW MIS Jan - 08_Weekly Urban PBR CO - 30-01-09 to 05-02-09 5 8" xfId="13853"/>
    <cellStyle name="_pgvcl-costal_PGVCL-_NEW MIS Jan - 08_Weekly Urban PBR CO - 30-01-09 to 05-02-09 5 8" xfId="13854"/>
    <cellStyle name="_pgvcl-costal_pgvcl_NEW MIS Jan - 08_Weekly Urban PBR CO - 30-01-09 to 05-02-09 5 9" xfId="13855"/>
    <cellStyle name="_pgvcl-costal_PGVCL-_NEW MIS Jan - 08_Weekly Urban PBR CO - 30-01-09 to 05-02-09 5 9" xfId="13856"/>
    <cellStyle name="_pgvcl-costal_pgvcl_NEW MIS Jan - 08_Weekly Urban PBR CO - 30-01-09 to 05-02-09 6" xfId="13857"/>
    <cellStyle name="_pgvcl-costal_PGVCL-_NEW MIS Jan - 08_Weekly Urban PBR CO - 30-01-09 to 05-02-09 6" xfId="13858"/>
    <cellStyle name="_pgvcl-costal_pgvcl_NEW MIS Jan - 08_Weekly Urban PBR CO - 30-01-09 to 05-02-09 6 10" xfId="13859"/>
    <cellStyle name="_pgvcl-costal_PGVCL-_NEW MIS Jan - 08_Weekly Urban PBR CO - 30-01-09 to 05-02-09 6 10" xfId="13860"/>
    <cellStyle name="_pgvcl-costal_pgvcl_NEW MIS Jan - 08_Weekly Urban PBR CO - 30-01-09 to 05-02-09 6 2" xfId="13861"/>
    <cellStyle name="_pgvcl-costal_PGVCL-_NEW MIS Jan - 08_Weekly Urban PBR CO - 30-01-09 to 05-02-09 6 2" xfId="13862"/>
    <cellStyle name="_pgvcl-costal_pgvcl_NEW MIS Jan - 08_Weekly Urban PBR CO - 30-01-09 to 05-02-09 6 3" xfId="13863"/>
    <cellStyle name="_pgvcl-costal_PGVCL-_NEW MIS Jan - 08_Weekly Urban PBR CO - 30-01-09 to 05-02-09 6 3" xfId="13864"/>
    <cellStyle name="_pgvcl-costal_pgvcl_NEW MIS Jan - 08_Weekly Urban PBR CO - 30-01-09 to 05-02-09 6 4" xfId="13865"/>
    <cellStyle name="_pgvcl-costal_PGVCL-_NEW MIS Jan - 08_Weekly Urban PBR CO - 30-01-09 to 05-02-09 6 4" xfId="13866"/>
    <cellStyle name="_pgvcl-costal_pgvcl_NEW MIS Jan - 08_Weekly Urban PBR CO - 30-01-09 to 05-02-09 6 5" xfId="13867"/>
    <cellStyle name="_pgvcl-costal_PGVCL-_NEW MIS Jan - 08_Weekly Urban PBR CO - 30-01-09 to 05-02-09 6 5" xfId="13868"/>
    <cellStyle name="_pgvcl-costal_pgvcl_NEW MIS Jan - 08_Weekly Urban PBR CO - 30-01-09 to 05-02-09 6 6" xfId="13869"/>
    <cellStyle name="_pgvcl-costal_PGVCL-_NEW MIS Jan - 08_Weekly Urban PBR CO - 30-01-09 to 05-02-09 6 6" xfId="13870"/>
    <cellStyle name="_pgvcl-costal_pgvcl_NEW MIS Jan - 08_Weekly Urban PBR CO - 30-01-09 to 05-02-09 6 7" xfId="13871"/>
    <cellStyle name="_pgvcl-costal_PGVCL-_NEW MIS Jan - 08_Weekly Urban PBR CO - 30-01-09 to 05-02-09 6 7" xfId="13872"/>
    <cellStyle name="_pgvcl-costal_pgvcl_NEW MIS Jan - 08_Weekly Urban PBR CO - 30-01-09 to 05-02-09 6 8" xfId="13873"/>
    <cellStyle name="_pgvcl-costal_PGVCL-_NEW MIS Jan - 08_Weekly Urban PBR CO - 30-01-09 to 05-02-09 6 8" xfId="13874"/>
    <cellStyle name="_pgvcl-costal_pgvcl_NEW MIS Jan - 08_Weekly Urban PBR CO - 30-01-09 to 05-02-09 6 9" xfId="13875"/>
    <cellStyle name="_pgvcl-costal_PGVCL-_NEW MIS Jan - 08_Weekly Urban PBR CO - 30-01-09 to 05-02-09 6 9" xfId="13876"/>
    <cellStyle name="_pgvcl-costal_pgvcl_NEW MIS Jan - 08_Weekly Urban PBR CO - 30-01-09 to 05-02-09 7" xfId="13877"/>
    <cellStyle name="_pgvcl-costal_PGVCL-_NEW MIS Jan - 08_Weekly Urban PBR CO - 30-01-09 to 05-02-09 7" xfId="13878"/>
    <cellStyle name="_pgvcl-costal_pgvcl_NEW MIS Jan - 08_Weekly Urban PBR CO - 30-01-09 to 05-02-09 7 10" xfId="13879"/>
    <cellStyle name="_pgvcl-costal_PGVCL-_NEW MIS Jan - 08_Weekly Urban PBR CO - 30-01-09 to 05-02-09 7 10" xfId="13880"/>
    <cellStyle name="_pgvcl-costal_pgvcl_NEW MIS Jan - 08_Weekly Urban PBR CO - 30-01-09 to 05-02-09 7 2" xfId="13881"/>
    <cellStyle name="_pgvcl-costal_PGVCL-_NEW MIS Jan - 08_Weekly Urban PBR CO - 30-01-09 to 05-02-09 7 2" xfId="13882"/>
    <cellStyle name="_pgvcl-costal_pgvcl_NEW MIS Jan - 08_Weekly Urban PBR CO - 30-01-09 to 05-02-09 7 3" xfId="13883"/>
    <cellStyle name="_pgvcl-costal_PGVCL-_NEW MIS Jan - 08_Weekly Urban PBR CO - 30-01-09 to 05-02-09 7 3" xfId="13884"/>
    <cellStyle name="_pgvcl-costal_pgvcl_NEW MIS Jan - 08_Weekly Urban PBR CO - 30-01-09 to 05-02-09 7 4" xfId="13885"/>
    <cellStyle name="_pgvcl-costal_PGVCL-_NEW MIS Jan - 08_Weekly Urban PBR CO - 30-01-09 to 05-02-09 7 4" xfId="13886"/>
    <cellStyle name="_pgvcl-costal_pgvcl_NEW MIS Jan - 08_Weekly Urban PBR CO - 30-01-09 to 05-02-09 7 5" xfId="13887"/>
    <cellStyle name="_pgvcl-costal_PGVCL-_NEW MIS Jan - 08_Weekly Urban PBR CO - 30-01-09 to 05-02-09 7 5" xfId="13888"/>
    <cellStyle name="_pgvcl-costal_pgvcl_NEW MIS Jan - 08_Weekly Urban PBR CO - 30-01-09 to 05-02-09 7 6" xfId="13889"/>
    <cellStyle name="_pgvcl-costal_PGVCL-_NEW MIS Jan - 08_Weekly Urban PBR CO - 30-01-09 to 05-02-09 7 6" xfId="13890"/>
    <cellStyle name="_pgvcl-costal_pgvcl_NEW MIS Jan - 08_Weekly Urban PBR CO - 30-01-09 to 05-02-09 7 7" xfId="13891"/>
    <cellStyle name="_pgvcl-costal_PGVCL-_NEW MIS Jan - 08_Weekly Urban PBR CO - 30-01-09 to 05-02-09 7 7" xfId="13892"/>
    <cellStyle name="_pgvcl-costal_pgvcl_NEW MIS Jan - 08_Weekly Urban PBR CO - 30-01-09 to 05-02-09 7 8" xfId="13893"/>
    <cellStyle name="_pgvcl-costal_PGVCL-_NEW MIS Jan - 08_Weekly Urban PBR CO - 30-01-09 to 05-02-09 7 8" xfId="13894"/>
    <cellStyle name="_pgvcl-costal_pgvcl_NEW MIS Jan - 08_Weekly Urban PBR CO - 30-01-09 to 05-02-09 7 9" xfId="13895"/>
    <cellStyle name="_pgvcl-costal_PGVCL-_NEW MIS Jan - 08_Weekly Urban PBR CO - 30-01-09 to 05-02-09 7 9" xfId="13896"/>
    <cellStyle name="_pgvcl-costal_pgvcl_NEW MIS Jan - 08_Weekly Urban PBR CO - 30-01-09 to 05-02-09 8" xfId="13897"/>
    <cellStyle name="_pgvcl-costal_PGVCL-_NEW MIS Jan - 08_Weekly Urban PBR CO - 30-01-09 to 05-02-09 8" xfId="13898"/>
    <cellStyle name="_pgvcl-costal_pgvcl_NEW MIS Jan - 08_Weekly Urban PBR CO - 9-1-09 to 15.01.09" xfId="13899"/>
    <cellStyle name="_pgvcl-costal_PGVCL-_NEW MIS Jan - 08_Weekly Urban PBR CO - 9-1-09 to 15.01.09" xfId="13900"/>
    <cellStyle name="_pgvcl-costal_pgvcl_NEW MIS Jan - 08_Weekly Urban PBR CO - 9-1-09 to 15.01.09 2" xfId="13901"/>
    <cellStyle name="_pgvcl-costal_PGVCL-_NEW MIS Jan - 08_Weekly Urban PBR CO - 9-1-09 to 15.01.09 2" xfId="13902"/>
    <cellStyle name="_pgvcl-costal_pgvcl_NEW MIS Jan - 08_Weekly Urban PBR CO - 9-1-09 to 15.01.09 2 10" xfId="13903"/>
    <cellStyle name="_pgvcl-costal_PGVCL-_NEW MIS Jan - 08_Weekly Urban PBR CO - 9-1-09 to 15.01.09 2 10" xfId="13904"/>
    <cellStyle name="_pgvcl-costal_pgvcl_NEW MIS Jan - 08_Weekly Urban PBR CO - 9-1-09 to 15.01.09 2 2" xfId="13905"/>
    <cellStyle name="_pgvcl-costal_PGVCL-_NEW MIS Jan - 08_Weekly Urban PBR CO - 9-1-09 to 15.01.09 2 2" xfId="13906"/>
    <cellStyle name="_pgvcl-costal_pgvcl_NEW MIS Jan - 08_Weekly Urban PBR CO - 9-1-09 to 15.01.09 2 3" xfId="13907"/>
    <cellStyle name="_pgvcl-costal_PGVCL-_NEW MIS Jan - 08_Weekly Urban PBR CO - 9-1-09 to 15.01.09 2 3" xfId="13908"/>
    <cellStyle name="_pgvcl-costal_pgvcl_NEW MIS Jan - 08_Weekly Urban PBR CO - 9-1-09 to 15.01.09 2 4" xfId="13909"/>
    <cellStyle name="_pgvcl-costal_PGVCL-_NEW MIS Jan - 08_Weekly Urban PBR CO - 9-1-09 to 15.01.09 2 4" xfId="13910"/>
    <cellStyle name="_pgvcl-costal_pgvcl_NEW MIS Jan - 08_Weekly Urban PBR CO - 9-1-09 to 15.01.09 2 5" xfId="13911"/>
    <cellStyle name="_pgvcl-costal_PGVCL-_NEW MIS Jan - 08_Weekly Urban PBR CO - 9-1-09 to 15.01.09 2 5" xfId="13912"/>
    <cellStyle name="_pgvcl-costal_pgvcl_NEW MIS Jan - 08_Weekly Urban PBR CO - 9-1-09 to 15.01.09 2 6" xfId="13913"/>
    <cellStyle name="_pgvcl-costal_PGVCL-_NEW MIS Jan - 08_Weekly Urban PBR CO - 9-1-09 to 15.01.09 2 6" xfId="13914"/>
    <cellStyle name="_pgvcl-costal_pgvcl_NEW MIS Jan - 08_Weekly Urban PBR CO - 9-1-09 to 15.01.09 2 7" xfId="13915"/>
    <cellStyle name="_pgvcl-costal_PGVCL-_NEW MIS Jan - 08_Weekly Urban PBR CO - 9-1-09 to 15.01.09 2 7" xfId="13916"/>
    <cellStyle name="_pgvcl-costal_pgvcl_NEW MIS Jan - 08_Weekly Urban PBR CO - 9-1-09 to 15.01.09 2 8" xfId="13917"/>
    <cellStyle name="_pgvcl-costal_PGVCL-_NEW MIS Jan - 08_Weekly Urban PBR CO - 9-1-09 to 15.01.09 2 8" xfId="13918"/>
    <cellStyle name="_pgvcl-costal_pgvcl_NEW MIS Jan - 08_Weekly Urban PBR CO - 9-1-09 to 15.01.09 2 9" xfId="13919"/>
    <cellStyle name="_pgvcl-costal_PGVCL-_NEW MIS Jan - 08_Weekly Urban PBR CO - 9-1-09 to 15.01.09 2 9" xfId="13920"/>
    <cellStyle name="_pgvcl-costal_pgvcl_NEW MIS Jan - 08_Weekly Urban PBR CO - 9-1-09 to 15.01.09 3" xfId="13921"/>
    <cellStyle name="_pgvcl-costal_PGVCL-_NEW MIS Jan - 08_Weekly Urban PBR CO - 9-1-09 to 15.01.09 3" xfId="13922"/>
    <cellStyle name="_pgvcl-costal_pgvcl_NEW MIS Jan - 08_Weekly Urban PBR CO - 9-1-09 to 15.01.09 3 10" xfId="13923"/>
    <cellStyle name="_pgvcl-costal_PGVCL-_NEW MIS Jan - 08_Weekly Urban PBR CO - 9-1-09 to 15.01.09 3 10" xfId="13924"/>
    <cellStyle name="_pgvcl-costal_pgvcl_NEW MIS Jan - 08_Weekly Urban PBR CO - 9-1-09 to 15.01.09 3 2" xfId="13925"/>
    <cellStyle name="_pgvcl-costal_PGVCL-_NEW MIS Jan - 08_Weekly Urban PBR CO - 9-1-09 to 15.01.09 3 2" xfId="13926"/>
    <cellStyle name="_pgvcl-costal_pgvcl_NEW MIS Jan - 08_Weekly Urban PBR CO - 9-1-09 to 15.01.09 3 3" xfId="13927"/>
    <cellStyle name="_pgvcl-costal_PGVCL-_NEW MIS Jan - 08_Weekly Urban PBR CO - 9-1-09 to 15.01.09 3 3" xfId="13928"/>
    <cellStyle name="_pgvcl-costal_pgvcl_NEW MIS Jan - 08_Weekly Urban PBR CO - 9-1-09 to 15.01.09 3 4" xfId="13929"/>
    <cellStyle name="_pgvcl-costal_PGVCL-_NEW MIS Jan - 08_Weekly Urban PBR CO - 9-1-09 to 15.01.09 3 4" xfId="13930"/>
    <cellStyle name="_pgvcl-costal_pgvcl_NEW MIS Jan - 08_Weekly Urban PBR CO - 9-1-09 to 15.01.09 3 5" xfId="13931"/>
    <cellStyle name="_pgvcl-costal_PGVCL-_NEW MIS Jan - 08_Weekly Urban PBR CO - 9-1-09 to 15.01.09 3 5" xfId="13932"/>
    <cellStyle name="_pgvcl-costal_pgvcl_NEW MIS Jan - 08_Weekly Urban PBR CO - 9-1-09 to 15.01.09 3 6" xfId="13933"/>
    <cellStyle name="_pgvcl-costal_PGVCL-_NEW MIS Jan - 08_Weekly Urban PBR CO - 9-1-09 to 15.01.09 3 6" xfId="13934"/>
    <cellStyle name="_pgvcl-costal_pgvcl_NEW MIS Jan - 08_Weekly Urban PBR CO - 9-1-09 to 15.01.09 3 7" xfId="13935"/>
    <cellStyle name="_pgvcl-costal_PGVCL-_NEW MIS Jan - 08_Weekly Urban PBR CO - 9-1-09 to 15.01.09 3 7" xfId="13936"/>
    <cellStyle name="_pgvcl-costal_pgvcl_NEW MIS Jan - 08_Weekly Urban PBR CO - 9-1-09 to 15.01.09 3 8" xfId="13937"/>
    <cellStyle name="_pgvcl-costal_PGVCL-_NEW MIS Jan - 08_Weekly Urban PBR CO - 9-1-09 to 15.01.09 3 8" xfId="13938"/>
    <cellStyle name="_pgvcl-costal_pgvcl_NEW MIS Jan - 08_Weekly Urban PBR CO - 9-1-09 to 15.01.09 3 9" xfId="13939"/>
    <cellStyle name="_pgvcl-costal_PGVCL-_NEW MIS Jan - 08_Weekly Urban PBR CO - 9-1-09 to 15.01.09 3 9" xfId="13940"/>
    <cellStyle name="_pgvcl-costal_pgvcl_NEW MIS Jan - 08_Weekly Urban PBR CO - 9-1-09 to 15.01.09 4" xfId="13941"/>
    <cellStyle name="_pgvcl-costal_PGVCL-_NEW MIS Jan - 08_Weekly Urban PBR CO - 9-1-09 to 15.01.09 4" xfId="13942"/>
    <cellStyle name="_pgvcl-costal_pgvcl_NEW MIS Jan - 08_Weekly Urban PBR CO - 9-1-09 to 15.01.09 4 10" xfId="13943"/>
    <cellStyle name="_pgvcl-costal_PGVCL-_NEW MIS Jan - 08_Weekly Urban PBR CO - 9-1-09 to 15.01.09 4 10" xfId="13944"/>
    <cellStyle name="_pgvcl-costal_pgvcl_NEW MIS Jan - 08_Weekly Urban PBR CO - 9-1-09 to 15.01.09 4 2" xfId="13945"/>
    <cellStyle name="_pgvcl-costal_PGVCL-_NEW MIS Jan - 08_Weekly Urban PBR CO - 9-1-09 to 15.01.09 4 2" xfId="13946"/>
    <cellStyle name="_pgvcl-costal_pgvcl_NEW MIS Jan - 08_Weekly Urban PBR CO - 9-1-09 to 15.01.09 4 3" xfId="13947"/>
    <cellStyle name="_pgvcl-costal_PGVCL-_NEW MIS Jan - 08_Weekly Urban PBR CO - 9-1-09 to 15.01.09 4 3" xfId="13948"/>
    <cellStyle name="_pgvcl-costal_pgvcl_NEW MIS Jan - 08_Weekly Urban PBR CO - 9-1-09 to 15.01.09 4 4" xfId="13949"/>
    <cellStyle name="_pgvcl-costal_PGVCL-_NEW MIS Jan - 08_Weekly Urban PBR CO - 9-1-09 to 15.01.09 4 4" xfId="13950"/>
    <cellStyle name="_pgvcl-costal_pgvcl_NEW MIS Jan - 08_Weekly Urban PBR CO - 9-1-09 to 15.01.09 4 5" xfId="13951"/>
    <cellStyle name="_pgvcl-costal_PGVCL-_NEW MIS Jan - 08_Weekly Urban PBR CO - 9-1-09 to 15.01.09 4 5" xfId="13952"/>
    <cellStyle name="_pgvcl-costal_pgvcl_NEW MIS Jan - 08_Weekly Urban PBR CO - 9-1-09 to 15.01.09 4 6" xfId="13953"/>
    <cellStyle name="_pgvcl-costal_PGVCL-_NEW MIS Jan - 08_Weekly Urban PBR CO - 9-1-09 to 15.01.09 4 6" xfId="13954"/>
    <cellStyle name="_pgvcl-costal_pgvcl_NEW MIS Jan - 08_Weekly Urban PBR CO - 9-1-09 to 15.01.09 4 7" xfId="13955"/>
    <cellStyle name="_pgvcl-costal_PGVCL-_NEW MIS Jan - 08_Weekly Urban PBR CO - 9-1-09 to 15.01.09 4 7" xfId="13956"/>
    <cellStyle name="_pgvcl-costal_pgvcl_NEW MIS Jan - 08_Weekly Urban PBR CO - 9-1-09 to 15.01.09 4 8" xfId="13957"/>
    <cellStyle name="_pgvcl-costal_PGVCL-_NEW MIS Jan - 08_Weekly Urban PBR CO - 9-1-09 to 15.01.09 4 8" xfId="13958"/>
    <cellStyle name="_pgvcl-costal_pgvcl_NEW MIS Jan - 08_Weekly Urban PBR CO - 9-1-09 to 15.01.09 4 9" xfId="13959"/>
    <cellStyle name="_pgvcl-costal_PGVCL-_NEW MIS Jan - 08_Weekly Urban PBR CO - 9-1-09 to 15.01.09 4 9" xfId="13960"/>
    <cellStyle name="_pgvcl-costal_pgvcl_NEW MIS Jan - 08_Weekly Urban PBR CO - 9-1-09 to 15.01.09 5" xfId="13961"/>
    <cellStyle name="_pgvcl-costal_PGVCL-_NEW MIS Jan - 08_Weekly Urban PBR CO - 9-1-09 to 15.01.09 5" xfId="13962"/>
    <cellStyle name="_pgvcl-costal_pgvcl_NEW MIS Jan - 08_Weekly Urban PBR CO - 9-1-09 to 15.01.09 5 10" xfId="13963"/>
    <cellStyle name="_pgvcl-costal_PGVCL-_NEW MIS Jan - 08_Weekly Urban PBR CO - 9-1-09 to 15.01.09 5 10" xfId="13964"/>
    <cellStyle name="_pgvcl-costal_pgvcl_NEW MIS Jan - 08_Weekly Urban PBR CO - 9-1-09 to 15.01.09 5 2" xfId="13965"/>
    <cellStyle name="_pgvcl-costal_PGVCL-_NEW MIS Jan - 08_Weekly Urban PBR CO - 9-1-09 to 15.01.09 5 2" xfId="13966"/>
    <cellStyle name="_pgvcl-costal_pgvcl_NEW MIS Jan - 08_Weekly Urban PBR CO - 9-1-09 to 15.01.09 5 3" xfId="13967"/>
    <cellStyle name="_pgvcl-costal_PGVCL-_NEW MIS Jan - 08_Weekly Urban PBR CO - 9-1-09 to 15.01.09 5 3" xfId="13968"/>
    <cellStyle name="_pgvcl-costal_pgvcl_NEW MIS Jan - 08_Weekly Urban PBR CO - 9-1-09 to 15.01.09 5 4" xfId="13969"/>
    <cellStyle name="_pgvcl-costal_PGVCL-_NEW MIS Jan - 08_Weekly Urban PBR CO - 9-1-09 to 15.01.09 5 4" xfId="13970"/>
    <cellStyle name="_pgvcl-costal_pgvcl_NEW MIS Jan - 08_Weekly Urban PBR CO - 9-1-09 to 15.01.09 5 5" xfId="13971"/>
    <cellStyle name="_pgvcl-costal_PGVCL-_NEW MIS Jan - 08_Weekly Urban PBR CO - 9-1-09 to 15.01.09 5 5" xfId="13972"/>
    <cellStyle name="_pgvcl-costal_pgvcl_NEW MIS Jan - 08_Weekly Urban PBR CO - 9-1-09 to 15.01.09 5 6" xfId="13973"/>
    <cellStyle name="_pgvcl-costal_PGVCL-_NEW MIS Jan - 08_Weekly Urban PBR CO - 9-1-09 to 15.01.09 5 6" xfId="13974"/>
    <cellStyle name="_pgvcl-costal_pgvcl_NEW MIS Jan - 08_Weekly Urban PBR CO - 9-1-09 to 15.01.09 5 7" xfId="13975"/>
    <cellStyle name="_pgvcl-costal_PGVCL-_NEW MIS Jan - 08_Weekly Urban PBR CO - 9-1-09 to 15.01.09 5 7" xfId="13976"/>
    <cellStyle name="_pgvcl-costal_pgvcl_NEW MIS Jan - 08_Weekly Urban PBR CO - 9-1-09 to 15.01.09 5 8" xfId="13977"/>
    <cellStyle name="_pgvcl-costal_PGVCL-_NEW MIS Jan - 08_Weekly Urban PBR CO - 9-1-09 to 15.01.09 5 8" xfId="13978"/>
    <cellStyle name="_pgvcl-costal_pgvcl_NEW MIS Jan - 08_Weekly Urban PBR CO - 9-1-09 to 15.01.09 5 9" xfId="13979"/>
    <cellStyle name="_pgvcl-costal_PGVCL-_NEW MIS Jan - 08_Weekly Urban PBR CO - 9-1-09 to 15.01.09 5 9" xfId="13980"/>
    <cellStyle name="_pgvcl-costal_pgvcl_NEW MIS Jan - 08_Weekly Urban PBR CO - 9-1-09 to 15.01.09 6" xfId="13981"/>
    <cellStyle name="_pgvcl-costal_PGVCL-_NEW MIS Jan - 08_Weekly Urban PBR CO - 9-1-09 to 15.01.09 6" xfId="13982"/>
    <cellStyle name="_pgvcl-costal_pgvcl_NEW MIS Jan - 08_Weekly Urban PBR CO - 9-1-09 to 15.01.09 6 10" xfId="13983"/>
    <cellStyle name="_pgvcl-costal_PGVCL-_NEW MIS Jan - 08_Weekly Urban PBR CO - 9-1-09 to 15.01.09 6 10" xfId="13984"/>
    <cellStyle name="_pgvcl-costal_pgvcl_NEW MIS Jan - 08_Weekly Urban PBR CO - 9-1-09 to 15.01.09 6 2" xfId="13985"/>
    <cellStyle name="_pgvcl-costal_PGVCL-_NEW MIS Jan - 08_Weekly Urban PBR CO - 9-1-09 to 15.01.09 6 2" xfId="13986"/>
    <cellStyle name="_pgvcl-costal_pgvcl_NEW MIS Jan - 08_Weekly Urban PBR CO - 9-1-09 to 15.01.09 6 3" xfId="13987"/>
    <cellStyle name="_pgvcl-costal_PGVCL-_NEW MIS Jan - 08_Weekly Urban PBR CO - 9-1-09 to 15.01.09 6 3" xfId="13988"/>
    <cellStyle name="_pgvcl-costal_pgvcl_NEW MIS Jan - 08_Weekly Urban PBR CO - 9-1-09 to 15.01.09 6 4" xfId="13989"/>
    <cellStyle name="_pgvcl-costal_PGVCL-_NEW MIS Jan - 08_Weekly Urban PBR CO - 9-1-09 to 15.01.09 6 4" xfId="13990"/>
    <cellStyle name="_pgvcl-costal_pgvcl_NEW MIS Jan - 08_Weekly Urban PBR CO - 9-1-09 to 15.01.09 6 5" xfId="13991"/>
    <cellStyle name="_pgvcl-costal_PGVCL-_NEW MIS Jan - 08_Weekly Urban PBR CO - 9-1-09 to 15.01.09 6 5" xfId="13992"/>
    <cellStyle name="_pgvcl-costal_pgvcl_NEW MIS Jan - 08_Weekly Urban PBR CO - 9-1-09 to 15.01.09 6 6" xfId="13993"/>
    <cellStyle name="_pgvcl-costal_PGVCL-_NEW MIS Jan - 08_Weekly Urban PBR CO - 9-1-09 to 15.01.09 6 6" xfId="13994"/>
    <cellStyle name="_pgvcl-costal_pgvcl_NEW MIS Jan - 08_Weekly Urban PBR CO - 9-1-09 to 15.01.09 6 7" xfId="13995"/>
    <cellStyle name="_pgvcl-costal_PGVCL-_NEW MIS Jan - 08_Weekly Urban PBR CO - 9-1-09 to 15.01.09 6 7" xfId="13996"/>
    <cellStyle name="_pgvcl-costal_pgvcl_NEW MIS Jan - 08_Weekly Urban PBR CO - 9-1-09 to 15.01.09 6 8" xfId="13997"/>
    <cellStyle name="_pgvcl-costal_PGVCL-_NEW MIS Jan - 08_Weekly Urban PBR CO - 9-1-09 to 15.01.09 6 8" xfId="13998"/>
    <cellStyle name="_pgvcl-costal_pgvcl_NEW MIS Jan - 08_Weekly Urban PBR CO - 9-1-09 to 15.01.09 6 9" xfId="13999"/>
    <cellStyle name="_pgvcl-costal_PGVCL-_NEW MIS Jan - 08_Weekly Urban PBR CO - 9-1-09 to 15.01.09 6 9" xfId="14000"/>
    <cellStyle name="_pgvcl-costal_pgvcl_NEW MIS Jan - 08_Weekly Urban PBR CO - 9-1-09 to 15.01.09 7" xfId="14001"/>
    <cellStyle name="_pgvcl-costal_PGVCL-_NEW MIS Jan - 08_Weekly Urban PBR CO - 9-1-09 to 15.01.09 7" xfId="14002"/>
    <cellStyle name="_pgvcl-costal_pgvcl_NEW MIS Jan - 08_Weekly Urban PBR CO - 9-1-09 to 15.01.09 7 10" xfId="14003"/>
    <cellStyle name="_pgvcl-costal_PGVCL-_NEW MIS Jan - 08_Weekly Urban PBR CO - 9-1-09 to 15.01.09 7 10" xfId="14004"/>
    <cellStyle name="_pgvcl-costal_pgvcl_NEW MIS Jan - 08_Weekly Urban PBR CO - 9-1-09 to 15.01.09 7 2" xfId="14005"/>
    <cellStyle name="_pgvcl-costal_PGVCL-_NEW MIS Jan - 08_Weekly Urban PBR CO - 9-1-09 to 15.01.09 7 2" xfId="14006"/>
    <cellStyle name="_pgvcl-costal_pgvcl_NEW MIS Jan - 08_Weekly Urban PBR CO - 9-1-09 to 15.01.09 7 3" xfId="14007"/>
    <cellStyle name="_pgvcl-costal_PGVCL-_NEW MIS Jan - 08_Weekly Urban PBR CO - 9-1-09 to 15.01.09 7 3" xfId="14008"/>
    <cellStyle name="_pgvcl-costal_pgvcl_NEW MIS Jan - 08_Weekly Urban PBR CO - 9-1-09 to 15.01.09 7 4" xfId="14009"/>
    <cellStyle name="_pgvcl-costal_PGVCL-_NEW MIS Jan - 08_Weekly Urban PBR CO - 9-1-09 to 15.01.09 7 4" xfId="14010"/>
    <cellStyle name="_pgvcl-costal_pgvcl_NEW MIS Jan - 08_Weekly Urban PBR CO - 9-1-09 to 15.01.09 7 5" xfId="14011"/>
    <cellStyle name="_pgvcl-costal_PGVCL-_NEW MIS Jan - 08_Weekly Urban PBR CO - 9-1-09 to 15.01.09 7 5" xfId="14012"/>
    <cellStyle name="_pgvcl-costal_pgvcl_NEW MIS Jan - 08_Weekly Urban PBR CO - 9-1-09 to 15.01.09 7 6" xfId="14013"/>
    <cellStyle name="_pgvcl-costal_PGVCL-_NEW MIS Jan - 08_Weekly Urban PBR CO - 9-1-09 to 15.01.09 7 6" xfId="14014"/>
    <cellStyle name="_pgvcl-costal_pgvcl_NEW MIS Jan - 08_Weekly Urban PBR CO - 9-1-09 to 15.01.09 7 7" xfId="14015"/>
    <cellStyle name="_pgvcl-costal_PGVCL-_NEW MIS Jan - 08_Weekly Urban PBR CO - 9-1-09 to 15.01.09 7 7" xfId="14016"/>
    <cellStyle name="_pgvcl-costal_pgvcl_NEW MIS Jan - 08_Weekly Urban PBR CO - 9-1-09 to 15.01.09 7 8" xfId="14017"/>
    <cellStyle name="_pgvcl-costal_PGVCL-_NEW MIS Jan - 08_Weekly Urban PBR CO - 9-1-09 to 15.01.09 7 8" xfId="14018"/>
    <cellStyle name="_pgvcl-costal_pgvcl_NEW MIS Jan - 08_Weekly Urban PBR CO - 9-1-09 to 15.01.09 7 9" xfId="14019"/>
    <cellStyle name="_pgvcl-costal_PGVCL-_NEW MIS Jan - 08_Weekly Urban PBR CO - 9-1-09 to 15.01.09 7 9" xfId="14020"/>
    <cellStyle name="_pgvcl-costal_pgvcl_NEW MIS Jan - 08_Weekly Urban PBR CO - 9-1-09 to 15.01.09 8" xfId="14021"/>
    <cellStyle name="_pgvcl-costal_PGVCL-_NEW MIS Jan - 08_Weekly Urban PBR CO - 9-1-09 to 15.01.09 8" xfId="14022"/>
    <cellStyle name="_pgvcl-costal_pgvcl_NEW MIS Jan - 08_Weekly Urban PBR CO 01-05-09 to 07-05-09" xfId="14023"/>
    <cellStyle name="_pgvcl-costal_PGVCL-_NEW MIS Jan - 08_Weekly Urban PBR CO 01-05-09 to 07-05-09" xfId="14024"/>
    <cellStyle name="_pgvcl-costal_pgvcl_NEW MIS Jan - 08_Weekly Urban PBR CO 01-05-09 to 07-05-09 2" xfId="14025"/>
    <cellStyle name="_pgvcl-costal_PGVCL-_NEW MIS Jan - 08_Weekly Urban PBR CO 01-05-09 to 07-05-09 2" xfId="14026"/>
    <cellStyle name="_pgvcl-costal_pgvcl_NEW MIS Jan - 08_Weekly Urban PBR CO 01-05-09 to 07-05-09 2 10" xfId="14027"/>
    <cellStyle name="_pgvcl-costal_PGVCL-_NEW MIS Jan - 08_Weekly Urban PBR CO 01-05-09 to 07-05-09 2 10" xfId="14028"/>
    <cellStyle name="_pgvcl-costal_pgvcl_NEW MIS Jan - 08_Weekly Urban PBR CO 01-05-09 to 07-05-09 2 2" xfId="14029"/>
    <cellStyle name="_pgvcl-costal_PGVCL-_NEW MIS Jan - 08_Weekly Urban PBR CO 01-05-09 to 07-05-09 2 2" xfId="14030"/>
    <cellStyle name="_pgvcl-costal_pgvcl_NEW MIS Jan - 08_Weekly Urban PBR CO 01-05-09 to 07-05-09 2 3" xfId="14031"/>
    <cellStyle name="_pgvcl-costal_PGVCL-_NEW MIS Jan - 08_Weekly Urban PBR CO 01-05-09 to 07-05-09 2 3" xfId="14032"/>
    <cellStyle name="_pgvcl-costal_pgvcl_NEW MIS Jan - 08_Weekly Urban PBR CO 01-05-09 to 07-05-09 2 4" xfId="14033"/>
    <cellStyle name="_pgvcl-costal_PGVCL-_NEW MIS Jan - 08_Weekly Urban PBR CO 01-05-09 to 07-05-09 2 4" xfId="14034"/>
    <cellStyle name="_pgvcl-costal_pgvcl_NEW MIS Jan - 08_Weekly Urban PBR CO 01-05-09 to 07-05-09 2 5" xfId="14035"/>
    <cellStyle name="_pgvcl-costal_PGVCL-_NEW MIS Jan - 08_Weekly Urban PBR CO 01-05-09 to 07-05-09 2 5" xfId="14036"/>
    <cellStyle name="_pgvcl-costal_pgvcl_NEW MIS Jan - 08_Weekly Urban PBR CO 01-05-09 to 07-05-09 2 6" xfId="14037"/>
    <cellStyle name="_pgvcl-costal_PGVCL-_NEW MIS Jan - 08_Weekly Urban PBR CO 01-05-09 to 07-05-09 2 6" xfId="14038"/>
    <cellStyle name="_pgvcl-costal_pgvcl_NEW MIS Jan - 08_Weekly Urban PBR CO 01-05-09 to 07-05-09 2 7" xfId="14039"/>
    <cellStyle name="_pgvcl-costal_PGVCL-_NEW MIS Jan - 08_Weekly Urban PBR CO 01-05-09 to 07-05-09 2 7" xfId="14040"/>
    <cellStyle name="_pgvcl-costal_pgvcl_NEW MIS Jan - 08_Weekly Urban PBR CO 01-05-09 to 07-05-09 2 8" xfId="14041"/>
    <cellStyle name="_pgvcl-costal_PGVCL-_NEW MIS Jan - 08_Weekly Urban PBR CO 01-05-09 to 07-05-09 2 8" xfId="14042"/>
    <cellStyle name="_pgvcl-costal_pgvcl_NEW MIS Jan - 08_Weekly Urban PBR CO 01-05-09 to 07-05-09 2 9" xfId="14043"/>
    <cellStyle name="_pgvcl-costal_PGVCL-_NEW MIS Jan - 08_Weekly Urban PBR CO 01-05-09 to 07-05-09 2 9" xfId="14044"/>
    <cellStyle name="_pgvcl-costal_pgvcl_NEW MIS Jan - 08_Weekly Urban PBR CO 01-05-09 to 07-05-09 3" xfId="14045"/>
    <cellStyle name="_pgvcl-costal_PGVCL-_NEW MIS Jan - 08_Weekly Urban PBR CO 01-05-09 to 07-05-09 3" xfId="14046"/>
    <cellStyle name="_pgvcl-costal_pgvcl_NEW MIS Jan - 08_Weekly Urban PBR CO 01-05-09 to 07-05-09 3 10" xfId="14047"/>
    <cellStyle name="_pgvcl-costal_PGVCL-_NEW MIS Jan - 08_Weekly Urban PBR CO 01-05-09 to 07-05-09 3 10" xfId="14048"/>
    <cellStyle name="_pgvcl-costal_pgvcl_NEW MIS Jan - 08_Weekly Urban PBR CO 01-05-09 to 07-05-09 3 2" xfId="14049"/>
    <cellStyle name="_pgvcl-costal_PGVCL-_NEW MIS Jan - 08_Weekly Urban PBR CO 01-05-09 to 07-05-09 3 2" xfId="14050"/>
    <cellStyle name="_pgvcl-costal_pgvcl_NEW MIS Jan - 08_Weekly Urban PBR CO 01-05-09 to 07-05-09 3 3" xfId="14051"/>
    <cellStyle name="_pgvcl-costal_PGVCL-_NEW MIS Jan - 08_Weekly Urban PBR CO 01-05-09 to 07-05-09 3 3" xfId="14052"/>
    <cellStyle name="_pgvcl-costal_pgvcl_NEW MIS Jan - 08_Weekly Urban PBR CO 01-05-09 to 07-05-09 3 4" xfId="14053"/>
    <cellStyle name="_pgvcl-costal_PGVCL-_NEW MIS Jan - 08_Weekly Urban PBR CO 01-05-09 to 07-05-09 3 4" xfId="14054"/>
    <cellStyle name="_pgvcl-costal_pgvcl_NEW MIS Jan - 08_Weekly Urban PBR CO 01-05-09 to 07-05-09 3 5" xfId="14055"/>
    <cellStyle name="_pgvcl-costal_PGVCL-_NEW MIS Jan - 08_Weekly Urban PBR CO 01-05-09 to 07-05-09 3 5" xfId="14056"/>
    <cellStyle name="_pgvcl-costal_pgvcl_NEW MIS Jan - 08_Weekly Urban PBR CO 01-05-09 to 07-05-09 3 6" xfId="14057"/>
    <cellStyle name="_pgvcl-costal_PGVCL-_NEW MIS Jan - 08_Weekly Urban PBR CO 01-05-09 to 07-05-09 3 6" xfId="14058"/>
    <cellStyle name="_pgvcl-costal_pgvcl_NEW MIS Jan - 08_Weekly Urban PBR CO 01-05-09 to 07-05-09 3 7" xfId="14059"/>
    <cellStyle name="_pgvcl-costal_PGVCL-_NEW MIS Jan - 08_Weekly Urban PBR CO 01-05-09 to 07-05-09 3 7" xfId="14060"/>
    <cellStyle name="_pgvcl-costal_pgvcl_NEW MIS Jan - 08_Weekly Urban PBR CO 01-05-09 to 07-05-09 3 8" xfId="14061"/>
    <cellStyle name="_pgvcl-costal_PGVCL-_NEW MIS Jan - 08_Weekly Urban PBR CO 01-05-09 to 07-05-09 3 8" xfId="14062"/>
    <cellStyle name="_pgvcl-costal_pgvcl_NEW MIS Jan - 08_Weekly Urban PBR CO 01-05-09 to 07-05-09 3 9" xfId="14063"/>
    <cellStyle name="_pgvcl-costal_PGVCL-_NEW MIS Jan - 08_Weekly Urban PBR CO 01-05-09 to 07-05-09 3 9" xfId="14064"/>
    <cellStyle name="_pgvcl-costal_pgvcl_NEW MIS Jan - 08_Weekly Urban PBR CO 01-05-09 to 07-05-09 4" xfId="14065"/>
    <cellStyle name="_pgvcl-costal_PGVCL-_NEW MIS Jan - 08_Weekly Urban PBR CO 01-05-09 to 07-05-09 4" xfId="14066"/>
    <cellStyle name="_pgvcl-costal_pgvcl_NEW MIS Jan - 08_Weekly Urban PBR CO 01-05-09 to 07-05-09 4 10" xfId="14067"/>
    <cellStyle name="_pgvcl-costal_PGVCL-_NEW MIS Jan - 08_Weekly Urban PBR CO 01-05-09 to 07-05-09 4 10" xfId="14068"/>
    <cellStyle name="_pgvcl-costal_pgvcl_NEW MIS Jan - 08_Weekly Urban PBR CO 01-05-09 to 07-05-09 4 2" xfId="14069"/>
    <cellStyle name="_pgvcl-costal_PGVCL-_NEW MIS Jan - 08_Weekly Urban PBR CO 01-05-09 to 07-05-09 4 2" xfId="14070"/>
    <cellStyle name="_pgvcl-costal_pgvcl_NEW MIS Jan - 08_Weekly Urban PBR CO 01-05-09 to 07-05-09 4 3" xfId="14071"/>
    <cellStyle name="_pgvcl-costal_PGVCL-_NEW MIS Jan - 08_Weekly Urban PBR CO 01-05-09 to 07-05-09 4 3" xfId="14072"/>
    <cellStyle name="_pgvcl-costal_pgvcl_NEW MIS Jan - 08_Weekly Urban PBR CO 01-05-09 to 07-05-09 4 4" xfId="14073"/>
    <cellStyle name="_pgvcl-costal_PGVCL-_NEW MIS Jan - 08_Weekly Urban PBR CO 01-05-09 to 07-05-09 4 4" xfId="14074"/>
    <cellStyle name="_pgvcl-costal_pgvcl_NEW MIS Jan - 08_Weekly Urban PBR CO 01-05-09 to 07-05-09 4 5" xfId="14075"/>
    <cellStyle name="_pgvcl-costal_PGVCL-_NEW MIS Jan - 08_Weekly Urban PBR CO 01-05-09 to 07-05-09 4 5" xfId="14076"/>
    <cellStyle name="_pgvcl-costal_pgvcl_NEW MIS Jan - 08_Weekly Urban PBR CO 01-05-09 to 07-05-09 4 6" xfId="14077"/>
    <cellStyle name="_pgvcl-costal_PGVCL-_NEW MIS Jan - 08_Weekly Urban PBR CO 01-05-09 to 07-05-09 4 6" xfId="14078"/>
    <cellStyle name="_pgvcl-costal_pgvcl_NEW MIS Jan - 08_Weekly Urban PBR CO 01-05-09 to 07-05-09 4 7" xfId="14079"/>
    <cellStyle name="_pgvcl-costal_PGVCL-_NEW MIS Jan - 08_Weekly Urban PBR CO 01-05-09 to 07-05-09 4 7" xfId="14080"/>
    <cellStyle name="_pgvcl-costal_pgvcl_NEW MIS Jan - 08_Weekly Urban PBR CO 01-05-09 to 07-05-09 4 8" xfId="14081"/>
    <cellStyle name="_pgvcl-costal_PGVCL-_NEW MIS Jan - 08_Weekly Urban PBR CO 01-05-09 to 07-05-09 4 8" xfId="14082"/>
    <cellStyle name="_pgvcl-costal_pgvcl_NEW MIS Jan - 08_Weekly Urban PBR CO 01-05-09 to 07-05-09 4 9" xfId="14083"/>
    <cellStyle name="_pgvcl-costal_PGVCL-_NEW MIS Jan - 08_Weekly Urban PBR CO 01-05-09 to 07-05-09 4 9" xfId="14084"/>
    <cellStyle name="_pgvcl-costal_pgvcl_NEW MIS Jan - 08_Weekly Urban PBR CO 01-05-09 to 07-05-09 5" xfId="14085"/>
    <cellStyle name="_pgvcl-costal_PGVCL-_NEW MIS Jan - 08_Weekly Urban PBR CO 01-05-09 to 07-05-09 5" xfId="14086"/>
    <cellStyle name="_pgvcl-costal_pgvcl_NEW MIS Jan - 08_Weekly Urban PBR CO 01-05-09 to 07-05-09 5 10" xfId="14087"/>
    <cellStyle name="_pgvcl-costal_PGVCL-_NEW MIS Jan - 08_Weekly Urban PBR CO 01-05-09 to 07-05-09 5 10" xfId="14088"/>
    <cellStyle name="_pgvcl-costal_pgvcl_NEW MIS Jan - 08_Weekly Urban PBR CO 01-05-09 to 07-05-09 5 2" xfId="14089"/>
    <cellStyle name="_pgvcl-costal_PGVCL-_NEW MIS Jan - 08_Weekly Urban PBR CO 01-05-09 to 07-05-09 5 2" xfId="14090"/>
    <cellStyle name="_pgvcl-costal_pgvcl_NEW MIS Jan - 08_Weekly Urban PBR CO 01-05-09 to 07-05-09 5 3" xfId="14091"/>
    <cellStyle name="_pgvcl-costal_PGVCL-_NEW MIS Jan - 08_Weekly Urban PBR CO 01-05-09 to 07-05-09 5 3" xfId="14092"/>
    <cellStyle name="_pgvcl-costal_pgvcl_NEW MIS Jan - 08_Weekly Urban PBR CO 01-05-09 to 07-05-09 5 4" xfId="14093"/>
    <cellStyle name="_pgvcl-costal_PGVCL-_NEW MIS Jan - 08_Weekly Urban PBR CO 01-05-09 to 07-05-09 5 4" xfId="14094"/>
    <cellStyle name="_pgvcl-costal_pgvcl_NEW MIS Jan - 08_Weekly Urban PBR CO 01-05-09 to 07-05-09 5 5" xfId="14095"/>
    <cellStyle name="_pgvcl-costal_PGVCL-_NEW MIS Jan - 08_Weekly Urban PBR CO 01-05-09 to 07-05-09 5 5" xfId="14096"/>
    <cellStyle name="_pgvcl-costal_pgvcl_NEW MIS Jan - 08_Weekly Urban PBR CO 01-05-09 to 07-05-09 5 6" xfId="14097"/>
    <cellStyle name="_pgvcl-costal_PGVCL-_NEW MIS Jan - 08_Weekly Urban PBR CO 01-05-09 to 07-05-09 5 6" xfId="14098"/>
    <cellStyle name="_pgvcl-costal_pgvcl_NEW MIS Jan - 08_Weekly Urban PBR CO 01-05-09 to 07-05-09 5 7" xfId="14099"/>
    <cellStyle name="_pgvcl-costal_PGVCL-_NEW MIS Jan - 08_Weekly Urban PBR CO 01-05-09 to 07-05-09 5 7" xfId="14100"/>
    <cellStyle name="_pgvcl-costal_pgvcl_NEW MIS Jan - 08_Weekly Urban PBR CO 01-05-09 to 07-05-09 5 8" xfId="14101"/>
    <cellStyle name="_pgvcl-costal_PGVCL-_NEW MIS Jan - 08_Weekly Urban PBR CO 01-05-09 to 07-05-09 5 8" xfId="14102"/>
    <cellStyle name="_pgvcl-costal_pgvcl_NEW MIS Jan - 08_Weekly Urban PBR CO 01-05-09 to 07-05-09 5 9" xfId="14103"/>
    <cellStyle name="_pgvcl-costal_PGVCL-_NEW MIS Jan - 08_Weekly Urban PBR CO 01-05-09 to 07-05-09 5 9" xfId="14104"/>
    <cellStyle name="_pgvcl-costal_pgvcl_NEW MIS Jan - 08_Weekly Urban PBR CO 01-05-09 to 07-05-09 6" xfId="14105"/>
    <cellStyle name="_pgvcl-costal_PGVCL-_NEW MIS Jan - 08_Weekly Urban PBR CO 01-05-09 to 07-05-09 6" xfId="14106"/>
    <cellStyle name="_pgvcl-costal_pgvcl_NEW MIS Jan - 08_Weekly Urban PBR CO 01-05-09 to 07-05-09 6 10" xfId="14107"/>
    <cellStyle name="_pgvcl-costal_PGVCL-_NEW MIS Jan - 08_Weekly Urban PBR CO 01-05-09 to 07-05-09 6 10" xfId="14108"/>
    <cellStyle name="_pgvcl-costal_pgvcl_NEW MIS Jan - 08_Weekly Urban PBR CO 01-05-09 to 07-05-09 6 2" xfId="14109"/>
    <cellStyle name="_pgvcl-costal_PGVCL-_NEW MIS Jan - 08_Weekly Urban PBR CO 01-05-09 to 07-05-09 6 2" xfId="14110"/>
    <cellStyle name="_pgvcl-costal_pgvcl_NEW MIS Jan - 08_Weekly Urban PBR CO 01-05-09 to 07-05-09 6 3" xfId="14111"/>
    <cellStyle name="_pgvcl-costal_PGVCL-_NEW MIS Jan - 08_Weekly Urban PBR CO 01-05-09 to 07-05-09 6 3" xfId="14112"/>
    <cellStyle name="_pgvcl-costal_pgvcl_NEW MIS Jan - 08_Weekly Urban PBR CO 01-05-09 to 07-05-09 6 4" xfId="14113"/>
    <cellStyle name="_pgvcl-costal_PGVCL-_NEW MIS Jan - 08_Weekly Urban PBR CO 01-05-09 to 07-05-09 6 4" xfId="14114"/>
    <cellStyle name="_pgvcl-costal_pgvcl_NEW MIS Jan - 08_Weekly Urban PBR CO 01-05-09 to 07-05-09 6 5" xfId="14115"/>
    <cellStyle name="_pgvcl-costal_PGVCL-_NEW MIS Jan - 08_Weekly Urban PBR CO 01-05-09 to 07-05-09 6 5" xfId="14116"/>
    <cellStyle name="_pgvcl-costal_pgvcl_NEW MIS Jan - 08_Weekly Urban PBR CO 01-05-09 to 07-05-09 6 6" xfId="14117"/>
    <cellStyle name="_pgvcl-costal_PGVCL-_NEW MIS Jan - 08_Weekly Urban PBR CO 01-05-09 to 07-05-09 6 6" xfId="14118"/>
    <cellStyle name="_pgvcl-costal_pgvcl_NEW MIS Jan - 08_Weekly Urban PBR CO 01-05-09 to 07-05-09 6 7" xfId="14119"/>
    <cellStyle name="_pgvcl-costal_PGVCL-_NEW MIS Jan - 08_Weekly Urban PBR CO 01-05-09 to 07-05-09 6 7" xfId="14120"/>
    <cellStyle name="_pgvcl-costal_pgvcl_NEW MIS Jan - 08_Weekly Urban PBR CO 01-05-09 to 07-05-09 6 8" xfId="14121"/>
    <cellStyle name="_pgvcl-costal_PGVCL-_NEW MIS Jan - 08_Weekly Urban PBR CO 01-05-09 to 07-05-09 6 8" xfId="14122"/>
    <cellStyle name="_pgvcl-costal_pgvcl_NEW MIS Jan - 08_Weekly Urban PBR CO 01-05-09 to 07-05-09 6 9" xfId="14123"/>
    <cellStyle name="_pgvcl-costal_PGVCL-_NEW MIS Jan - 08_Weekly Urban PBR CO 01-05-09 to 07-05-09 6 9" xfId="14124"/>
    <cellStyle name="_pgvcl-costal_pgvcl_NEW MIS Jan - 08_Weekly Urban PBR CO 01-05-09 to 07-05-09 7" xfId="14125"/>
    <cellStyle name="_pgvcl-costal_PGVCL-_NEW MIS Jan - 08_Weekly Urban PBR CO 01-05-09 to 07-05-09 7" xfId="14126"/>
    <cellStyle name="_pgvcl-costal_pgvcl_NEW MIS Jan - 08_Weekly Urban PBR CO 01-05-09 to 07-05-09 7 10" xfId="14127"/>
    <cellStyle name="_pgvcl-costal_PGVCL-_NEW MIS Jan - 08_Weekly Urban PBR CO 01-05-09 to 07-05-09 7 10" xfId="14128"/>
    <cellStyle name="_pgvcl-costal_pgvcl_NEW MIS Jan - 08_Weekly Urban PBR CO 01-05-09 to 07-05-09 7 2" xfId="14129"/>
    <cellStyle name="_pgvcl-costal_PGVCL-_NEW MIS Jan - 08_Weekly Urban PBR CO 01-05-09 to 07-05-09 7 2" xfId="14130"/>
    <cellStyle name="_pgvcl-costal_pgvcl_NEW MIS Jan - 08_Weekly Urban PBR CO 01-05-09 to 07-05-09 7 3" xfId="14131"/>
    <cellStyle name="_pgvcl-costal_PGVCL-_NEW MIS Jan - 08_Weekly Urban PBR CO 01-05-09 to 07-05-09 7 3" xfId="14132"/>
    <cellStyle name="_pgvcl-costal_pgvcl_NEW MIS Jan - 08_Weekly Urban PBR CO 01-05-09 to 07-05-09 7 4" xfId="14133"/>
    <cellStyle name="_pgvcl-costal_PGVCL-_NEW MIS Jan - 08_Weekly Urban PBR CO 01-05-09 to 07-05-09 7 4" xfId="14134"/>
    <cellStyle name="_pgvcl-costal_pgvcl_NEW MIS Jan - 08_Weekly Urban PBR CO 01-05-09 to 07-05-09 7 5" xfId="14135"/>
    <cellStyle name="_pgvcl-costal_PGVCL-_NEW MIS Jan - 08_Weekly Urban PBR CO 01-05-09 to 07-05-09 7 5" xfId="14136"/>
    <cellStyle name="_pgvcl-costal_pgvcl_NEW MIS Jan - 08_Weekly Urban PBR CO 01-05-09 to 07-05-09 7 6" xfId="14137"/>
    <cellStyle name="_pgvcl-costal_PGVCL-_NEW MIS Jan - 08_Weekly Urban PBR CO 01-05-09 to 07-05-09 7 6" xfId="14138"/>
    <cellStyle name="_pgvcl-costal_pgvcl_NEW MIS Jan - 08_Weekly Urban PBR CO 01-05-09 to 07-05-09 7 7" xfId="14139"/>
    <cellStyle name="_pgvcl-costal_PGVCL-_NEW MIS Jan - 08_Weekly Urban PBR CO 01-05-09 to 07-05-09 7 7" xfId="14140"/>
    <cellStyle name="_pgvcl-costal_pgvcl_NEW MIS Jan - 08_Weekly Urban PBR CO 01-05-09 to 07-05-09 7 8" xfId="14141"/>
    <cellStyle name="_pgvcl-costal_PGVCL-_NEW MIS Jan - 08_Weekly Urban PBR CO 01-05-09 to 07-05-09 7 8" xfId="14142"/>
    <cellStyle name="_pgvcl-costal_pgvcl_NEW MIS Jan - 08_Weekly Urban PBR CO 01-05-09 to 07-05-09 7 9" xfId="14143"/>
    <cellStyle name="_pgvcl-costal_PGVCL-_NEW MIS Jan - 08_Weekly Urban PBR CO 01-05-09 to 07-05-09 7 9" xfId="14144"/>
    <cellStyle name="_pgvcl-costal_pgvcl_NEW MIS Jan - 08_Weekly Urban PBR CO 01-05-09 to 07-05-09 8" xfId="14145"/>
    <cellStyle name="_pgvcl-costal_PGVCL-_NEW MIS Jan - 08_Weekly Urban PBR CO 01-05-09 to 07-05-09 8" xfId="14146"/>
    <cellStyle name="_pgvcl-costal_pgvcl_NEW MIS Jan - 08_Weekly Urban PBR CO 10-04-09 to 16-04-09" xfId="14147"/>
    <cellStyle name="_pgvcl-costal_PGVCL-_NEW MIS Jan - 08_Weekly Urban PBR CO 10-04-09 to 16-04-09" xfId="14148"/>
    <cellStyle name="_pgvcl-costal_pgvcl_NEW MIS Jan - 08_Weekly Urban PBR CO 10-04-09 to 16-04-09 2" xfId="14149"/>
    <cellStyle name="_pgvcl-costal_PGVCL-_NEW MIS Jan - 08_Weekly Urban PBR CO 10-04-09 to 16-04-09 2" xfId="14150"/>
    <cellStyle name="_pgvcl-costal_pgvcl_NEW MIS Jan - 08_Weekly Urban PBR CO 10-04-09 to 16-04-09 2 10" xfId="14151"/>
    <cellStyle name="_pgvcl-costal_PGVCL-_NEW MIS Jan - 08_Weekly Urban PBR CO 10-04-09 to 16-04-09 2 10" xfId="14152"/>
    <cellStyle name="_pgvcl-costal_pgvcl_NEW MIS Jan - 08_Weekly Urban PBR CO 10-04-09 to 16-04-09 2 2" xfId="14153"/>
    <cellStyle name="_pgvcl-costal_PGVCL-_NEW MIS Jan - 08_Weekly Urban PBR CO 10-04-09 to 16-04-09 2 2" xfId="14154"/>
    <cellStyle name="_pgvcl-costal_pgvcl_NEW MIS Jan - 08_Weekly Urban PBR CO 10-04-09 to 16-04-09 2 3" xfId="14155"/>
    <cellStyle name="_pgvcl-costal_PGVCL-_NEW MIS Jan - 08_Weekly Urban PBR CO 10-04-09 to 16-04-09 2 3" xfId="14156"/>
    <cellStyle name="_pgvcl-costal_pgvcl_NEW MIS Jan - 08_Weekly Urban PBR CO 10-04-09 to 16-04-09 2 4" xfId="14157"/>
    <cellStyle name="_pgvcl-costal_PGVCL-_NEW MIS Jan - 08_Weekly Urban PBR CO 10-04-09 to 16-04-09 2 4" xfId="14158"/>
    <cellStyle name="_pgvcl-costal_pgvcl_NEW MIS Jan - 08_Weekly Urban PBR CO 10-04-09 to 16-04-09 2 5" xfId="14159"/>
    <cellStyle name="_pgvcl-costal_PGVCL-_NEW MIS Jan - 08_Weekly Urban PBR CO 10-04-09 to 16-04-09 2 5" xfId="14160"/>
    <cellStyle name="_pgvcl-costal_pgvcl_NEW MIS Jan - 08_Weekly Urban PBR CO 10-04-09 to 16-04-09 2 6" xfId="14161"/>
    <cellStyle name="_pgvcl-costal_PGVCL-_NEW MIS Jan - 08_Weekly Urban PBR CO 10-04-09 to 16-04-09 2 6" xfId="14162"/>
    <cellStyle name="_pgvcl-costal_pgvcl_NEW MIS Jan - 08_Weekly Urban PBR CO 10-04-09 to 16-04-09 2 7" xfId="14163"/>
    <cellStyle name="_pgvcl-costal_PGVCL-_NEW MIS Jan - 08_Weekly Urban PBR CO 10-04-09 to 16-04-09 2 7" xfId="14164"/>
    <cellStyle name="_pgvcl-costal_pgvcl_NEW MIS Jan - 08_Weekly Urban PBR CO 10-04-09 to 16-04-09 2 8" xfId="14165"/>
    <cellStyle name="_pgvcl-costal_PGVCL-_NEW MIS Jan - 08_Weekly Urban PBR CO 10-04-09 to 16-04-09 2 8" xfId="14166"/>
    <cellStyle name="_pgvcl-costal_pgvcl_NEW MIS Jan - 08_Weekly Urban PBR CO 10-04-09 to 16-04-09 2 9" xfId="14167"/>
    <cellStyle name="_pgvcl-costal_PGVCL-_NEW MIS Jan - 08_Weekly Urban PBR CO 10-04-09 to 16-04-09 2 9" xfId="14168"/>
    <cellStyle name="_pgvcl-costal_pgvcl_NEW MIS Jan - 08_Weekly Urban PBR CO 10-04-09 to 16-04-09 3" xfId="14169"/>
    <cellStyle name="_pgvcl-costal_PGVCL-_NEW MIS Jan - 08_Weekly Urban PBR CO 10-04-09 to 16-04-09 3" xfId="14170"/>
    <cellStyle name="_pgvcl-costal_pgvcl_NEW MIS Jan - 08_Weekly Urban PBR CO 10-04-09 to 16-04-09 3 10" xfId="14171"/>
    <cellStyle name="_pgvcl-costal_PGVCL-_NEW MIS Jan - 08_Weekly Urban PBR CO 10-04-09 to 16-04-09 3 10" xfId="14172"/>
    <cellStyle name="_pgvcl-costal_pgvcl_NEW MIS Jan - 08_Weekly Urban PBR CO 10-04-09 to 16-04-09 3 2" xfId="14173"/>
    <cellStyle name="_pgvcl-costal_PGVCL-_NEW MIS Jan - 08_Weekly Urban PBR CO 10-04-09 to 16-04-09 3 2" xfId="14174"/>
    <cellStyle name="_pgvcl-costal_pgvcl_NEW MIS Jan - 08_Weekly Urban PBR CO 10-04-09 to 16-04-09 3 3" xfId="14175"/>
    <cellStyle name="_pgvcl-costal_PGVCL-_NEW MIS Jan - 08_Weekly Urban PBR CO 10-04-09 to 16-04-09 3 3" xfId="14176"/>
    <cellStyle name="_pgvcl-costal_pgvcl_NEW MIS Jan - 08_Weekly Urban PBR CO 10-04-09 to 16-04-09 3 4" xfId="14177"/>
    <cellStyle name="_pgvcl-costal_PGVCL-_NEW MIS Jan - 08_Weekly Urban PBR CO 10-04-09 to 16-04-09 3 4" xfId="14178"/>
    <cellStyle name="_pgvcl-costal_pgvcl_NEW MIS Jan - 08_Weekly Urban PBR CO 10-04-09 to 16-04-09 3 5" xfId="14179"/>
    <cellStyle name="_pgvcl-costal_PGVCL-_NEW MIS Jan - 08_Weekly Urban PBR CO 10-04-09 to 16-04-09 3 5" xfId="14180"/>
    <cellStyle name="_pgvcl-costal_pgvcl_NEW MIS Jan - 08_Weekly Urban PBR CO 10-04-09 to 16-04-09 3 6" xfId="14181"/>
    <cellStyle name="_pgvcl-costal_PGVCL-_NEW MIS Jan - 08_Weekly Urban PBR CO 10-04-09 to 16-04-09 3 6" xfId="14182"/>
    <cellStyle name="_pgvcl-costal_pgvcl_NEW MIS Jan - 08_Weekly Urban PBR CO 10-04-09 to 16-04-09 3 7" xfId="14183"/>
    <cellStyle name="_pgvcl-costal_PGVCL-_NEW MIS Jan - 08_Weekly Urban PBR CO 10-04-09 to 16-04-09 3 7" xfId="14184"/>
    <cellStyle name="_pgvcl-costal_pgvcl_NEW MIS Jan - 08_Weekly Urban PBR CO 10-04-09 to 16-04-09 3 8" xfId="14185"/>
    <cellStyle name="_pgvcl-costal_PGVCL-_NEW MIS Jan - 08_Weekly Urban PBR CO 10-04-09 to 16-04-09 3 8" xfId="14186"/>
    <cellStyle name="_pgvcl-costal_pgvcl_NEW MIS Jan - 08_Weekly Urban PBR CO 10-04-09 to 16-04-09 3 9" xfId="14187"/>
    <cellStyle name="_pgvcl-costal_PGVCL-_NEW MIS Jan - 08_Weekly Urban PBR CO 10-04-09 to 16-04-09 3 9" xfId="14188"/>
    <cellStyle name="_pgvcl-costal_pgvcl_NEW MIS Jan - 08_Weekly Urban PBR CO 10-04-09 to 16-04-09 4" xfId="14189"/>
    <cellStyle name="_pgvcl-costal_PGVCL-_NEW MIS Jan - 08_Weekly Urban PBR CO 10-04-09 to 16-04-09 4" xfId="14190"/>
    <cellStyle name="_pgvcl-costal_pgvcl_NEW MIS Jan - 08_Weekly Urban PBR CO 10-04-09 to 16-04-09 4 10" xfId="14191"/>
    <cellStyle name="_pgvcl-costal_PGVCL-_NEW MIS Jan - 08_Weekly Urban PBR CO 10-04-09 to 16-04-09 4 10" xfId="14192"/>
    <cellStyle name="_pgvcl-costal_pgvcl_NEW MIS Jan - 08_Weekly Urban PBR CO 10-04-09 to 16-04-09 4 2" xfId="14193"/>
    <cellStyle name="_pgvcl-costal_PGVCL-_NEW MIS Jan - 08_Weekly Urban PBR CO 10-04-09 to 16-04-09 4 2" xfId="14194"/>
    <cellStyle name="_pgvcl-costal_pgvcl_NEW MIS Jan - 08_Weekly Urban PBR CO 10-04-09 to 16-04-09 4 3" xfId="14195"/>
    <cellStyle name="_pgvcl-costal_PGVCL-_NEW MIS Jan - 08_Weekly Urban PBR CO 10-04-09 to 16-04-09 4 3" xfId="14196"/>
    <cellStyle name="_pgvcl-costal_pgvcl_NEW MIS Jan - 08_Weekly Urban PBR CO 10-04-09 to 16-04-09 4 4" xfId="14197"/>
    <cellStyle name="_pgvcl-costal_PGVCL-_NEW MIS Jan - 08_Weekly Urban PBR CO 10-04-09 to 16-04-09 4 4" xfId="14198"/>
    <cellStyle name="_pgvcl-costal_pgvcl_NEW MIS Jan - 08_Weekly Urban PBR CO 10-04-09 to 16-04-09 4 5" xfId="14199"/>
    <cellStyle name="_pgvcl-costal_PGVCL-_NEW MIS Jan - 08_Weekly Urban PBR CO 10-04-09 to 16-04-09 4 5" xfId="14200"/>
    <cellStyle name="_pgvcl-costal_pgvcl_NEW MIS Jan - 08_Weekly Urban PBR CO 10-04-09 to 16-04-09 4 6" xfId="14201"/>
    <cellStyle name="_pgvcl-costal_PGVCL-_NEW MIS Jan - 08_Weekly Urban PBR CO 10-04-09 to 16-04-09 4 6" xfId="14202"/>
    <cellStyle name="_pgvcl-costal_pgvcl_NEW MIS Jan - 08_Weekly Urban PBR CO 10-04-09 to 16-04-09 4 7" xfId="14203"/>
    <cellStyle name="_pgvcl-costal_PGVCL-_NEW MIS Jan - 08_Weekly Urban PBR CO 10-04-09 to 16-04-09 4 7" xfId="14204"/>
    <cellStyle name="_pgvcl-costal_pgvcl_NEW MIS Jan - 08_Weekly Urban PBR CO 10-04-09 to 16-04-09 4 8" xfId="14205"/>
    <cellStyle name="_pgvcl-costal_PGVCL-_NEW MIS Jan - 08_Weekly Urban PBR CO 10-04-09 to 16-04-09 4 8" xfId="14206"/>
    <cellStyle name="_pgvcl-costal_pgvcl_NEW MIS Jan - 08_Weekly Urban PBR CO 10-04-09 to 16-04-09 4 9" xfId="14207"/>
    <cellStyle name="_pgvcl-costal_PGVCL-_NEW MIS Jan - 08_Weekly Urban PBR CO 10-04-09 to 16-04-09 4 9" xfId="14208"/>
    <cellStyle name="_pgvcl-costal_pgvcl_NEW MIS Jan - 08_Weekly Urban PBR CO 10-04-09 to 16-04-09 5" xfId="14209"/>
    <cellStyle name="_pgvcl-costal_PGVCL-_NEW MIS Jan - 08_Weekly Urban PBR CO 10-04-09 to 16-04-09 5" xfId="14210"/>
    <cellStyle name="_pgvcl-costal_pgvcl_NEW MIS Jan - 08_Weekly Urban PBR CO 10-04-09 to 16-04-09 5 10" xfId="14211"/>
    <cellStyle name="_pgvcl-costal_PGVCL-_NEW MIS Jan - 08_Weekly Urban PBR CO 10-04-09 to 16-04-09 5 10" xfId="14212"/>
    <cellStyle name="_pgvcl-costal_pgvcl_NEW MIS Jan - 08_Weekly Urban PBR CO 10-04-09 to 16-04-09 5 2" xfId="14213"/>
    <cellStyle name="_pgvcl-costal_PGVCL-_NEW MIS Jan - 08_Weekly Urban PBR CO 10-04-09 to 16-04-09 5 2" xfId="14214"/>
    <cellStyle name="_pgvcl-costal_pgvcl_NEW MIS Jan - 08_Weekly Urban PBR CO 10-04-09 to 16-04-09 5 3" xfId="14215"/>
    <cellStyle name="_pgvcl-costal_PGVCL-_NEW MIS Jan - 08_Weekly Urban PBR CO 10-04-09 to 16-04-09 5 3" xfId="14216"/>
    <cellStyle name="_pgvcl-costal_pgvcl_NEW MIS Jan - 08_Weekly Urban PBR CO 10-04-09 to 16-04-09 5 4" xfId="14217"/>
    <cellStyle name="_pgvcl-costal_PGVCL-_NEW MIS Jan - 08_Weekly Urban PBR CO 10-04-09 to 16-04-09 5 4" xfId="14218"/>
    <cellStyle name="_pgvcl-costal_pgvcl_NEW MIS Jan - 08_Weekly Urban PBR CO 10-04-09 to 16-04-09 5 5" xfId="14219"/>
    <cellStyle name="_pgvcl-costal_PGVCL-_NEW MIS Jan - 08_Weekly Urban PBR CO 10-04-09 to 16-04-09 5 5" xfId="14220"/>
    <cellStyle name="_pgvcl-costal_pgvcl_NEW MIS Jan - 08_Weekly Urban PBR CO 10-04-09 to 16-04-09 5 6" xfId="14221"/>
    <cellStyle name="_pgvcl-costal_PGVCL-_NEW MIS Jan - 08_Weekly Urban PBR CO 10-04-09 to 16-04-09 5 6" xfId="14222"/>
    <cellStyle name="_pgvcl-costal_pgvcl_NEW MIS Jan - 08_Weekly Urban PBR CO 10-04-09 to 16-04-09 5 7" xfId="14223"/>
    <cellStyle name="_pgvcl-costal_PGVCL-_NEW MIS Jan - 08_Weekly Urban PBR CO 10-04-09 to 16-04-09 5 7" xfId="14224"/>
    <cellStyle name="_pgvcl-costal_pgvcl_NEW MIS Jan - 08_Weekly Urban PBR CO 10-04-09 to 16-04-09 5 8" xfId="14225"/>
    <cellStyle name="_pgvcl-costal_PGVCL-_NEW MIS Jan - 08_Weekly Urban PBR CO 10-04-09 to 16-04-09 5 8" xfId="14226"/>
    <cellStyle name="_pgvcl-costal_pgvcl_NEW MIS Jan - 08_Weekly Urban PBR CO 10-04-09 to 16-04-09 5 9" xfId="14227"/>
    <cellStyle name="_pgvcl-costal_PGVCL-_NEW MIS Jan - 08_Weekly Urban PBR CO 10-04-09 to 16-04-09 5 9" xfId="14228"/>
    <cellStyle name="_pgvcl-costal_pgvcl_NEW MIS Jan - 08_Weekly Urban PBR CO 10-04-09 to 16-04-09 6" xfId="14229"/>
    <cellStyle name="_pgvcl-costal_PGVCL-_NEW MIS Jan - 08_Weekly Urban PBR CO 10-04-09 to 16-04-09 6" xfId="14230"/>
    <cellStyle name="_pgvcl-costal_pgvcl_NEW MIS Jan - 08_Weekly Urban PBR CO 10-04-09 to 16-04-09 6 10" xfId="14231"/>
    <cellStyle name="_pgvcl-costal_PGVCL-_NEW MIS Jan - 08_Weekly Urban PBR CO 10-04-09 to 16-04-09 6 10" xfId="14232"/>
    <cellStyle name="_pgvcl-costal_pgvcl_NEW MIS Jan - 08_Weekly Urban PBR CO 10-04-09 to 16-04-09 6 2" xfId="14233"/>
    <cellStyle name="_pgvcl-costal_PGVCL-_NEW MIS Jan - 08_Weekly Urban PBR CO 10-04-09 to 16-04-09 6 2" xfId="14234"/>
    <cellStyle name="_pgvcl-costal_pgvcl_NEW MIS Jan - 08_Weekly Urban PBR CO 10-04-09 to 16-04-09 6 3" xfId="14235"/>
    <cellStyle name="_pgvcl-costal_PGVCL-_NEW MIS Jan - 08_Weekly Urban PBR CO 10-04-09 to 16-04-09 6 3" xfId="14236"/>
    <cellStyle name="_pgvcl-costal_pgvcl_NEW MIS Jan - 08_Weekly Urban PBR CO 10-04-09 to 16-04-09 6 4" xfId="14237"/>
    <cellStyle name="_pgvcl-costal_PGVCL-_NEW MIS Jan - 08_Weekly Urban PBR CO 10-04-09 to 16-04-09 6 4" xfId="14238"/>
    <cellStyle name="_pgvcl-costal_pgvcl_NEW MIS Jan - 08_Weekly Urban PBR CO 10-04-09 to 16-04-09 6 5" xfId="14239"/>
    <cellStyle name="_pgvcl-costal_PGVCL-_NEW MIS Jan - 08_Weekly Urban PBR CO 10-04-09 to 16-04-09 6 5" xfId="14240"/>
    <cellStyle name="_pgvcl-costal_pgvcl_NEW MIS Jan - 08_Weekly Urban PBR CO 10-04-09 to 16-04-09 6 6" xfId="14241"/>
    <cellStyle name="_pgvcl-costal_PGVCL-_NEW MIS Jan - 08_Weekly Urban PBR CO 10-04-09 to 16-04-09 6 6" xfId="14242"/>
    <cellStyle name="_pgvcl-costal_pgvcl_NEW MIS Jan - 08_Weekly Urban PBR CO 10-04-09 to 16-04-09 6 7" xfId="14243"/>
    <cellStyle name="_pgvcl-costal_PGVCL-_NEW MIS Jan - 08_Weekly Urban PBR CO 10-04-09 to 16-04-09 6 7" xfId="14244"/>
    <cellStyle name="_pgvcl-costal_pgvcl_NEW MIS Jan - 08_Weekly Urban PBR CO 10-04-09 to 16-04-09 6 8" xfId="14245"/>
    <cellStyle name="_pgvcl-costal_PGVCL-_NEW MIS Jan - 08_Weekly Urban PBR CO 10-04-09 to 16-04-09 6 8" xfId="14246"/>
    <cellStyle name="_pgvcl-costal_pgvcl_NEW MIS Jan - 08_Weekly Urban PBR CO 10-04-09 to 16-04-09 6 9" xfId="14247"/>
    <cellStyle name="_pgvcl-costal_PGVCL-_NEW MIS Jan - 08_Weekly Urban PBR CO 10-04-09 to 16-04-09 6 9" xfId="14248"/>
    <cellStyle name="_pgvcl-costal_pgvcl_NEW MIS Jan - 08_Weekly Urban PBR CO 10-04-09 to 16-04-09 7" xfId="14249"/>
    <cellStyle name="_pgvcl-costal_PGVCL-_NEW MIS Jan - 08_Weekly Urban PBR CO 10-04-09 to 16-04-09 7" xfId="14250"/>
    <cellStyle name="_pgvcl-costal_pgvcl_NEW MIS Jan - 08_Weekly Urban PBR CO 10-04-09 to 16-04-09 7 10" xfId="14251"/>
    <cellStyle name="_pgvcl-costal_PGVCL-_NEW MIS Jan - 08_Weekly Urban PBR CO 10-04-09 to 16-04-09 7 10" xfId="14252"/>
    <cellStyle name="_pgvcl-costal_pgvcl_NEW MIS Jan - 08_Weekly Urban PBR CO 10-04-09 to 16-04-09 7 2" xfId="14253"/>
    <cellStyle name="_pgvcl-costal_PGVCL-_NEW MIS Jan - 08_Weekly Urban PBR CO 10-04-09 to 16-04-09 7 2" xfId="14254"/>
    <cellStyle name="_pgvcl-costal_pgvcl_NEW MIS Jan - 08_Weekly Urban PBR CO 10-04-09 to 16-04-09 7 3" xfId="14255"/>
    <cellStyle name="_pgvcl-costal_PGVCL-_NEW MIS Jan - 08_Weekly Urban PBR CO 10-04-09 to 16-04-09 7 3" xfId="14256"/>
    <cellStyle name="_pgvcl-costal_pgvcl_NEW MIS Jan - 08_Weekly Urban PBR CO 10-04-09 to 16-04-09 7 4" xfId="14257"/>
    <cellStyle name="_pgvcl-costal_PGVCL-_NEW MIS Jan - 08_Weekly Urban PBR CO 10-04-09 to 16-04-09 7 4" xfId="14258"/>
    <cellStyle name="_pgvcl-costal_pgvcl_NEW MIS Jan - 08_Weekly Urban PBR CO 10-04-09 to 16-04-09 7 5" xfId="14259"/>
    <cellStyle name="_pgvcl-costal_PGVCL-_NEW MIS Jan - 08_Weekly Urban PBR CO 10-04-09 to 16-04-09 7 5" xfId="14260"/>
    <cellStyle name="_pgvcl-costal_pgvcl_NEW MIS Jan - 08_Weekly Urban PBR CO 10-04-09 to 16-04-09 7 6" xfId="14261"/>
    <cellStyle name="_pgvcl-costal_PGVCL-_NEW MIS Jan - 08_Weekly Urban PBR CO 10-04-09 to 16-04-09 7 6" xfId="14262"/>
    <cellStyle name="_pgvcl-costal_pgvcl_NEW MIS Jan - 08_Weekly Urban PBR CO 10-04-09 to 16-04-09 7 7" xfId="14263"/>
    <cellStyle name="_pgvcl-costal_PGVCL-_NEW MIS Jan - 08_Weekly Urban PBR CO 10-04-09 to 16-04-09 7 7" xfId="14264"/>
    <cellStyle name="_pgvcl-costal_pgvcl_NEW MIS Jan - 08_Weekly Urban PBR CO 10-04-09 to 16-04-09 7 8" xfId="14265"/>
    <cellStyle name="_pgvcl-costal_PGVCL-_NEW MIS Jan - 08_Weekly Urban PBR CO 10-04-09 to 16-04-09 7 8" xfId="14266"/>
    <cellStyle name="_pgvcl-costal_pgvcl_NEW MIS Jan - 08_Weekly Urban PBR CO 10-04-09 to 16-04-09 7 9" xfId="14267"/>
    <cellStyle name="_pgvcl-costal_PGVCL-_NEW MIS Jan - 08_Weekly Urban PBR CO 10-04-09 to 16-04-09 7 9" xfId="14268"/>
    <cellStyle name="_pgvcl-costal_pgvcl_NEW MIS Jan - 08_Weekly Urban PBR CO 10-04-09 to 16-04-09 8" xfId="14269"/>
    <cellStyle name="_pgvcl-costal_PGVCL-_NEW MIS Jan - 08_Weekly Urban PBR CO 10-04-09 to 16-04-09 8" xfId="14270"/>
    <cellStyle name="_pgvcl-costal_pgvcl_New MIS Sheets" xfId="14271"/>
    <cellStyle name="_pgvcl-costal_PGVCL-_New MIS Sheets" xfId="14272"/>
    <cellStyle name="_pgvcl-costal_pgvcl_New MIS Sheets 2" xfId="14273"/>
    <cellStyle name="_pgvcl-costal_PGVCL-_New MIS Sheets 2" xfId="14274"/>
    <cellStyle name="_pgvcl-costal_pgvcl_New MIS Sheets 2 10" xfId="14275"/>
    <cellStyle name="_pgvcl-costal_PGVCL-_New MIS Sheets 2 10" xfId="14276"/>
    <cellStyle name="_pgvcl-costal_pgvcl_New MIS Sheets 2 2" xfId="14277"/>
    <cellStyle name="_pgvcl-costal_PGVCL-_New MIS Sheets 2 2" xfId="14278"/>
    <cellStyle name="_pgvcl-costal_pgvcl_New MIS Sheets 2 3" xfId="14279"/>
    <cellStyle name="_pgvcl-costal_PGVCL-_New MIS Sheets 2 3" xfId="14280"/>
    <cellStyle name="_pgvcl-costal_pgvcl_New MIS Sheets 2 4" xfId="14281"/>
    <cellStyle name="_pgvcl-costal_PGVCL-_New MIS Sheets 2 4" xfId="14282"/>
    <cellStyle name="_pgvcl-costal_pgvcl_New MIS Sheets 2 5" xfId="14283"/>
    <cellStyle name="_pgvcl-costal_PGVCL-_New MIS Sheets 2 5" xfId="14284"/>
    <cellStyle name="_pgvcl-costal_pgvcl_New MIS Sheets 2 6" xfId="14285"/>
    <cellStyle name="_pgvcl-costal_PGVCL-_New MIS Sheets 2 6" xfId="14286"/>
    <cellStyle name="_pgvcl-costal_pgvcl_New MIS Sheets 2 7" xfId="14287"/>
    <cellStyle name="_pgvcl-costal_PGVCL-_New MIS Sheets 2 7" xfId="14288"/>
    <cellStyle name="_pgvcl-costal_pgvcl_New MIS Sheets 2 8" xfId="14289"/>
    <cellStyle name="_pgvcl-costal_PGVCL-_New MIS Sheets 2 8" xfId="14290"/>
    <cellStyle name="_pgvcl-costal_pgvcl_New MIS Sheets 2 9" xfId="14291"/>
    <cellStyle name="_pgvcl-costal_PGVCL-_New MIS Sheets 2 9" xfId="14292"/>
    <cellStyle name="_pgvcl-costal_pgvcl_New MIS Sheets 3" xfId="14293"/>
    <cellStyle name="_pgvcl-costal_PGVCL-_New MIS Sheets 3" xfId="14294"/>
    <cellStyle name="_pgvcl-costal_pgvcl_New MIS Sheets 3 10" xfId="14295"/>
    <cellStyle name="_pgvcl-costal_PGVCL-_New MIS Sheets 3 10" xfId="14296"/>
    <cellStyle name="_pgvcl-costal_pgvcl_New MIS Sheets 3 2" xfId="14297"/>
    <cellStyle name="_pgvcl-costal_PGVCL-_New MIS Sheets 3 2" xfId="14298"/>
    <cellStyle name="_pgvcl-costal_pgvcl_New MIS Sheets 3 3" xfId="14299"/>
    <cellStyle name="_pgvcl-costal_PGVCL-_New MIS Sheets 3 3" xfId="14300"/>
    <cellStyle name="_pgvcl-costal_pgvcl_New MIS Sheets 3 4" xfId="14301"/>
    <cellStyle name="_pgvcl-costal_PGVCL-_New MIS Sheets 3 4" xfId="14302"/>
    <cellStyle name="_pgvcl-costal_pgvcl_New MIS Sheets 3 5" xfId="14303"/>
    <cellStyle name="_pgvcl-costal_PGVCL-_New MIS Sheets 3 5" xfId="14304"/>
    <cellStyle name="_pgvcl-costal_pgvcl_New MIS Sheets 3 6" xfId="14305"/>
    <cellStyle name="_pgvcl-costal_PGVCL-_New MIS Sheets 3 6" xfId="14306"/>
    <cellStyle name="_pgvcl-costal_pgvcl_New MIS Sheets 3 7" xfId="14307"/>
    <cellStyle name="_pgvcl-costal_PGVCL-_New MIS Sheets 3 7" xfId="14308"/>
    <cellStyle name="_pgvcl-costal_pgvcl_New MIS Sheets 3 8" xfId="14309"/>
    <cellStyle name="_pgvcl-costal_PGVCL-_New MIS Sheets 3 8" xfId="14310"/>
    <cellStyle name="_pgvcl-costal_pgvcl_New MIS Sheets 3 9" xfId="14311"/>
    <cellStyle name="_pgvcl-costal_PGVCL-_New MIS Sheets 3 9" xfId="14312"/>
    <cellStyle name="_pgvcl-costal_pgvcl_New MIS Sheets 4" xfId="14313"/>
    <cellStyle name="_pgvcl-costal_PGVCL-_New MIS Sheets 4" xfId="14314"/>
    <cellStyle name="_pgvcl-costal_pgvcl_New MIS Sheets 4 10" xfId="14315"/>
    <cellStyle name="_pgvcl-costal_PGVCL-_New MIS Sheets 4 10" xfId="14316"/>
    <cellStyle name="_pgvcl-costal_pgvcl_New MIS Sheets 4 2" xfId="14317"/>
    <cellStyle name="_pgvcl-costal_PGVCL-_New MIS Sheets 4 2" xfId="14318"/>
    <cellStyle name="_pgvcl-costal_pgvcl_New MIS Sheets 4 3" xfId="14319"/>
    <cellStyle name="_pgvcl-costal_PGVCL-_New MIS Sheets 4 3" xfId="14320"/>
    <cellStyle name="_pgvcl-costal_pgvcl_New MIS Sheets 4 4" xfId="14321"/>
    <cellStyle name="_pgvcl-costal_PGVCL-_New MIS Sheets 4 4" xfId="14322"/>
    <cellStyle name="_pgvcl-costal_pgvcl_New MIS Sheets 4 5" xfId="14323"/>
    <cellStyle name="_pgvcl-costal_PGVCL-_New MIS Sheets 4 5" xfId="14324"/>
    <cellStyle name="_pgvcl-costal_pgvcl_New MIS Sheets 4 6" xfId="14325"/>
    <cellStyle name="_pgvcl-costal_PGVCL-_New MIS Sheets 4 6" xfId="14326"/>
    <cellStyle name="_pgvcl-costal_pgvcl_New MIS Sheets 4 7" xfId="14327"/>
    <cellStyle name="_pgvcl-costal_PGVCL-_New MIS Sheets 4 7" xfId="14328"/>
    <cellStyle name="_pgvcl-costal_pgvcl_New MIS Sheets 4 8" xfId="14329"/>
    <cellStyle name="_pgvcl-costal_PGVCL-_New MIS Sheets 4 8" xfId="14330"/>
    <cellStyle name="_pgvcl-costal_pgvcl_New MIS Sheets 4 9" xfId="14331"/>
    <cellStyle name="_pgvcl-costal_PGVCL-_New MIS Sheets 4 9" xfId="14332"/>
    <cellStyle name="_pgvcl-costal_pgvcl_New MIS Sheets 5" xfId="14333"/>
    <cellStyle name="_pgvcl-costal_PGVCL-_New MIS Sheets 5" xfId="14334"/>
    <cellStyle name="_pgvcl-costal_pgvcl_New MIS Sheets 5 10" xfId="14335"/>
    <cellStyle name="_pgvcl-costal_PGVCL-_New MIS Sheets 5 10" xfId="14336"/>
    <cellStyle name="_pgvcl-costal_pgvcl_New MIS Sheets 5 2" xfId="14337"/>
    <cellStyle name="_pgvcl-costal_PGVCL-_New MIS Sheets 5 2" xfId="14338"/>
    <cellStyle name="_pgvcl-costal_pgvcl_New MIS Sheets 5 3" xfId="14339"/>
    <cellStyle name="_pgvcl-costal_PGVCL-_New MIS Sheets 5 3" xfId="14340"/>
    <cellStyle name="_pgvcl-costal_pgvcl_New MIS Sheets 5 4" xfId="14341"/>
    <cellStyle name="_pgvcl-costal_PGVCL-_New MIS Sheets 5 4" xfId="14342"/>
    <cellStyle name="_pgvcl-costal_pgvcl_New MIS Sheets 5 5" xfId="14343"/>
    <cellStyle name="_pgvcl-costal_PGVCL-_New MIS Sheets 5 5" xfId="14344"/>
    <cellStyle name="_pgvcl-costal_pgvcl_New MIS Sheets 5 6" xfId="14345"/>
    <cellStyle name="_pgvcl-costal_PGVCL-_New MIS Sheets 5 6" xfId="14346"/>
    <cellStyle name="_pgvcl-costal_pgvcl_New MIS Sheets 5 7" xfId="14347"/>
    <cellStyle name="_pgvcl-costal_PGVCL-_New MIS Sheets 5 7" xfId="14348"/>
    <cellStyle name="_pgvcl-costal_pgvcl_New MIS Sheets 5 8" xfId="14349"/>
    <cellStyle name="_pgvcl-costal_PGVCL-_New MIS Sheets 5 8" xfId="14350"/>
    <cellStyle name="_pgvcl-costal_pgvcl_New MIS Sheets 5 9" xfId="14351"/>
    <cellStyle name="_pgvcl-costal_PGVCL-_New MIS Sheets 5 9" xfId="14352"/>
    <cellStyle name="_pgvcl-costal_pgvcl_New MIS Sheets 6" xfId="14353"/>
    <cellStyle name="_pgvcl-costal_PGVCL-_New MIS Sheets 6" xfId="14354"/>
    <cellStyle name="_pgvcl-costal_pgvcl_New MIS Sheets 6 10" xfId="14355"/>
    <cellStyle name="_pgvcl-costal_PGVCL-_New MIS Sheets 6 10" xfId="14356"/>
    <cellStyle name="_pgvcl-costal_pgvcl_New MIS Sheets 6 2" xfId="14357"/>
    <cellStyle name="_pgvcl-costal_PGVCL-_New MIS Sheets 6 2" xfId="14358"/>
    <cellStyle name="_pgvcl-costal_pgvcl_New MIS Sheets 6 3" xfId="14359"/>
    <cellStyle name="_pgvcl-costal_PGVCL-_New MIS Sheets 6 3" xfId="14360"/>
    <cellStyle name="_pgvcl-costal_pgvcl_New MIS Sheets 6 4" xfId="14361"/>
    <cellStyle name="_pgvcl-costal_PGVCL-_New MIS Sheets 6 4" xfId="14362"/>
    <cellStyle name="_pgvcl-costal_pgvcl_New MIS Sheets 6 5" xfId="14363"/>
    <cellStyle name="_pgvcl-costal_PGVCL-_New MIS Sheets 6 5" xfId="14364"/>
    <cellStyle name="_pgvcl-costal_pgvcl_New MIS Sheets 6 6" xfId="14365"/>
    <cellStyle name="_pgvcl-costal_PGVCL-_New MIS Sheets 6 6" xfId="14366"/>
    <cellStyle name="_pgvcl-costal_pgvcl_New MIS Sheets 6 7" xfId="14367"/>
    <cellStyle name="_pgvcl-costal_PGVCL-_New MIS Sheets 6 7" xfId="14368"/>
    <cellStyle name="_pgvcl-costal_pgvcl_New MIS Sheets 6 8" xfId="14369"/>
    <cellStyle name="_pgvcl-costal_PGVCL-_New MIS Sheets 6 8" xfId="14370"/>
    <cellStyle name="_pgvcl-costal_pgvcl_New MIS Sheets 6 9" xfId="14371"/>
    <cellStyle name="_pgvcl-costal_PGVCL-_New MIS Sheets 6 9" xfId="14372"/>
    <cellStyle name="_pgvcl-costal_pgvcl_New MIS Sheets 7" xfId="14373"/>
    <cellStyle name="_pgvcl-costal_PGVCL-_New MIS Sheets 7" xfId="14374"/>
    <cellStyle name="_pgvcl-costal_pgvcl_New MIS Sheets 7 10" xfId="14375"/>
    <cellStyle name="_pgvcl-costal_PGVCL-_New MIS Sheets 7 10" xfId="14376"/>
    <cellStyle name="_pgvcl-costal_pgvcl_New MIS Sheets 7 2" xfId="14377"/>
    <cellStyle name="_pgvcl-costal_PGVCL-_New MIS Sheets 7 2" xfId="14378"/>
    <cellStyle name="_pgvcl-costal_pgvcl_New MIS Sheets 7 3" xfId="14379"/>
    <cellStyle name="_pgvcl-costal_PGVCL-_New MIS Sheets 7 3" xfId="14380"/>
    <cellStyle name="_pgvcl-costal_pgvcl_New MIS Sheets 7 4" xfId="14381"/>
    <cellStyle name="_pgvcl-costal_PGVCL-_New MIS Sheets 7 4" xfId="14382"/>
    <cellStyle name="_pgvcl-costal_pgvcl_New MIS Sheets 7 5" xfId="14383"/>
    <cellStyle name="_pgvcl-costal_PGVCL-_New MIS Sheets 7 5" xfId="14384"/>
    <cellStyle name="_pgvcl-costal_pgvcl_New MIS Sheets 7 6" xfId="14385"/>
    <cellStyle name="_pgvcl-costal_PGVCL-_New MIS Sheets 7 6" xfId="14386"/>
    <cellStyle name="_pgvcl-costal_pgvcl_New MIS Sheets 7 7" xfId="14387"/>
    <cellStyle name="_pgvcl-costal_PGVCL-_New MIS Sheets 7 7" xfId="14388"/>
    <cellStyle name="_pgvcl-costal_pgvcl_New MIS Sheets 7 8" xfId="14389"/>
    <cellStyle name="_pgvcl-costal_PGVCL-_New MIS Sheets 7 8" xfId="14390"/>
    <cellStyle name="_pgvcl-costal_pgvcl_New MIS Sheets 7 9" xfId="14391"/>
    <cellStyle name="_pgvcl-costal_PGVCL-_New MIS Sheets 7 9" xfId="14392"/>
    <cellStyle name="_pgvcl-costal_pgvcl_New MIS Sheets 8" xfId="14393"/>
    <cellStyle name="_pgvcl-costal_PGVCL-_New MIS Sheets 8" xfId="14394"/>
    <cellStyle name="_pgvcl-costal_pgvcl_NEWMISFromJNDCircle-DEC07" xfId="14395"/>
    <cellStyle name="_pgvcl-costal_PGVCL-_NEWMISFromJNDCircle-DEC07" xfId="14396"/>
    <cellStyle name="_pgvcl-costal_pgvcl_NEWMISFromJNDCircle-DEC07 2" xfId="14397"/>
    <cellStyle name="_pgvcl-costal_PGVCL-_NEWMISFromJNDCircle-DEC07 2" xfId="14398"/>
    <cellStyle name="_pgvcl-costal_pgvcl_PBR" xfId="14399"/>
    <cellStyle name="_pgvcl-costal_PGVCL-_PBR" xfId="14400"/>
    <cellStyle name="_pgvcl-costal_pgvcl_PBR 2" xfId="14401"/>
    <cellStyle name="_pgvcl-costal_PGVCL-_PBR 2" xfId="14402"/>
    <cellStyle name="_pgvcl-costal_pgvcl_PBR 2 10" xfId="14403"/>
    <cellStyle name="_pgvcl-costal_PGVCL-_PBR 2 10" xfId="14404"/>
    <cellStyle name="_pgvcl-costal_pgvcl_PBR 2 2" xfId="14405"/>
    <cellStyle name="_pgvcl-costal_PGVCL-_PBR 2 2" xfId="14406"/>
    <cellStyle name="_pgvcl-costal_pgvcl_PBR 2 3" xfId="14407"/>
    <cellStyle name="_pgvcl-costal_PGVCL-_PBR 2 3" xfId="14408"/>
    <cellStyle name="_pgvcl-costal_pgvcl_PBR 2 4" xfId="14409"/>
    <cellStyle name="_pgvcl-costal_PGVCL-_PBR 2 4" xfId="14410"/>
    <cellStyle name="_pgvcl-costal_pgvcl_PBR 2 5" xfId="14411"/>
    <cellStyle name="_pgvcl-costal_PGVCL-_PBR 2 5" xfId="14412"/>
    <cellStyle name="_pgvcl-costal_pgvcl_PBR 2 6" xfId="14413"/>
    <cellStyle name="_pgvcl-costal_PGVCL-_PBR 2 6" xfId="14414"/>
    <cellStyle name="_pgvcl-costal_pgvcl_PBR 2 7" xfId="14415"/>
    <cellStyle name="_pgvcl-costal_PGVCL-_PBR 2 7" xfId="14416"/>
    <cellStyle name="_pgvcl-costal_pgvcl_PBR 2 8" xfId="14417"/>
    <cellStyle name="_pgvcl-costal_PGVCL-_PBR 2 8" xfId="14418"/>
    <cellStyle name="_pgvcl-costal_pgvcl_PBR 2 9" xfId="14419"/>
    <cellStyle name="_pgvcl-costal_PGVCL-_PBR 2 9" xfId="14420"/>
    <cellStyle name="_pgvcl-costal_pgvcl_PBR 3" xfId="14421"/>
    <cellStyle name="_pgvcl-costal_PGVCL-_PBR 3" xfId="14422"/>
    <cellStyle name="_pgvcl-costal_pgvcl_PBR 3 10" xfId="14423"/>
    <cellStyle name="_pgvcl-costal_PGVCL-_PBR 3 10" xfId="14424"/>
    <cellStyle name="_pgvcl-costal_pgvcl_PBR 3 2" xfId="14425"/>
    <cellStyle name="_pgvcl-costal_PGVCL-_PBR 3 2" xfId="14426"/>
    <cellStyle name="_pgvcl-costal_pgvcl_PBR 3 3" xfId="14427"/>
    <cellStyle name="_pgvcl-costal_PGVCL-_PBR 3 3" xfId="14428"/>
    <cellStyle name="_pgvcl-costal_pgvcl_PBR 3 4" xfId="14429"/>
    <cellStyle name="_pgvcl-costal_PGVCL-_PBR 3 4" xfId="14430"/>
    <cellStyle name="_pgvcl-costal_pgvcl_PBR 3 5" xfId="14431"/>
    <cellStyle name="_pgvcl-costal_PGVCL-_PBR 3 5" xfId="14432"/>
    <cellStyle name="_pgvcl-costal_pgvcl_PBR 3 6" xfId="14433"/>
    <cellStyle name="_pgvcl-costal_PGVCL-_PBR 3 6" xfId="14434"/>
    <cellStyle name="_pgvcl-costal_pgvcl_PBR 3 7" xfId="14435"/>
    <cellStyle name="_pgvcl-costal_PGVCL-_PBR 3 7" xfId="14436"/>
    <cellStyle name="_pgvcl-costal_pgvcl_PBR 3 8" xfId="14437"/>
    <cellStyle name="_pgvcl-costal_PGVCL-_PBR 3 8" xfId="14438"/>
    <cellStyle name="_pgvcl-costal_pgvcl_PBR 3 9" xfId="14439"/>
    <cellStyle name="_pgvcl-costal_PGVCL-_PBR 3 9" xfId="14440"/>
    <cellStyle name="_pgvcl-costal_pgvcl_PBR 4" xfId="14441"/>
    <cellStyle name="_pgvcl-costal_PGVCL-_PBR 4" xfId="14442"/>
    <cellStyle name="_pgvcl-costal_pgvcl_PBR 4 10" xfId="14443"/>
    <cellStyle name="_pgvcl-costal_PGVCL-_PBR 4 10" xfId="14444"/>
    <cellStyle name="_pgvcl-costal_pgvcl_PBR 4 2" xfId="14445"/>
    <cellStyle name="_pgvcl-costal_PGVCL-_PBR 4 2" xfId="14446"/>
    <cellStyle name="_pgvcl-costal_pgvcl_PBR 4 3" xfId="14447"/>
    <cellStyle name="_pgvcl-costal_PGVCL-_PBR 4 3" xfId="14448"/>
    <cellStyle name="_pgvcl-costal_pgvcl_PBR 4 4" xfId="14449"/>
    <cellStyle name="_pgvcl-costal_PGVCL-_PBR 4 4" xfId="14450"/>
    <cellStyle name="_pgvcl-costal_pgvcl_PBR 4 5" xfId="14451"/>
    <cellStyle name="_pgvcl-costal_PGVCL-_PBR 4 5" xfId="14452"/>
    <cellStyle name="_pgvcl-costal_pgvcl_PBR 4 6" xfId="14453"/>
    <cellStyle name="_pgvcl-costal_PGVCL-_PBR 4 6" xfId="14454"/>
    <cellStyle name="_pgvcl-costal_pgvcl_PBR 4 7" xfId="14455"/>
    <cellStyle name="_pgvcl-costal_PGVCL-_PBR 4 7" xfId="14456"/>
    <cellStyle name="_pgvcl-costal_pgvcl_PBR 4 8" xfId="14457"/>
    <cellStyle name="_pgvcl-costal_PGVCL-_PBR 4 8" xfId="14458"/>
    <cellStyle name="_pgvcl-costal_pgvcl_PBR 4 9" xfId="14459"/>
    <cellStyle name="_pgvcl-costal_PGVCL-_PBR 4 9" xfId="14460"/>
    <cellStyle name="_pgvcl-costal_pgvcl_PBR 5" xfId="14461"/>
    <cellStyle name="_pgvcl-costal_PGVCL-_PBR 5" xfId="14462"/>
    <cellStyle name="_pgvcl-costal_pgvcl_PBR 5 10" xfId="14463"/>
    <cellStyle name="_pgvcl-costal_PGVCL-_PBR 5 10" xfId="14464"/>
    <cellStyle name="_pgvcl-costal_pgvcl_PBR 5 2" xfId="14465"/>
    <cellStyle name="_pgvcl-costal_PGVCL-_PBR 5 2" xfId="14466"/>
    <cellStyle name="_pgvcl-costal_pgvcl_PBR 5 3" xfId="14467"/>
    <cellStyle name="_pgvcl-costal_PGVCL-_PBR 5 3" xfId="14468"/>
    <cellStyle name="_pgvcl-costal_pgvcl_PBR 5 4" xfId="14469"/>
    <cellStyle name="_pgvcl-costal_PGVCL-_PBR 5 4" xfId="14470"/>
    <cellStyle name="_pgvcl-costal_pgvcl_PBR 5 5" xfId="14471"/>
    <cellStyle name="_pgvcl-costal_PGVCL-_PBR 5 5" xfId="14472"/>
    <cellStyle name="_pgvcl-costal_pgvcl_PBR 5 6" xfId="14473"/>
    <cellStyle name="_pgvcl-costal_PGVCL-_PBR 5 6" xfId="14474"/>
    <cellStyle name="_pgvcl-costal_pgvcl_PBR 5 7" xfId="14475"/>
    <cellStyle name="_pgvcl-costal_PGVCL-_PBR 5 7" xfId="14476"/>
    <cellStyle name="_pgvcl-costal_pgvcl_PBR 5 8" xfId="14477"/>
    <cellStyle name="_pgvcl-costal_PGVCL-_PBR 5 8" xfId="14478"/>
    <cellStyle name="_pgvcl-costal_pgvcl_PBR 5 9" xfId="14479"/>
    <cellStyle name="_pgvcl-costal_PGVCL-_PBR 5 9" xfId="14480"/>
    <cellStyle name="_pgvcl-costal_pgvcl_PBR 6" xfId="14481"/>
    <cellStyle name="_pgvcl-costal_PGVCL-_PBR 6" xfId="14482"/>
    <cellStyle name="_pgvcl-costal_pgvcl_PBR 6 10" xfId="14483"/>
    <cellStyle name="_pgvcl-costal_PGVCL-_PBR 6 10" xfId="14484"/>
    <cellStyle name="_pgvcl-costal_pgvcl_PBR 6 2" xfId="14485"/>
    <cellStyle name="_pgvcl-costal_PGVCL-_PBR 6 2" xfId="14486"/>
    <cellStyle name="_pgvcl-costal_pgvcl_PBR 6 3" xfId="14487"/>
    <cellStyle name="_pgvcl-costal_PGVCL-_PBR 6 3" xfId="14488"/>
    <cellStyle name="_pgvcl-costal_pgvcl_PBR 6 4" xfId="14489"/>
    <cellStyle name="_pgvcl-costal_PGVCL-_PBR 6 4" xfId="14490"/>
    <cellStyle name="_pgvcl-costal_pgvcl_PBR 6 5" xfId="14491"/>
    <cellStyle name="_pgvcl-costal_PGVCL-_PBR 6 5" xfId="14492"/>
    <cellStyle name="_pgvcl-costal_pgvcl_PBR 6 6" xfId="14493"/>
    <cellStyle name="_pgvcl-costal_PGVCL-_PBR 6 6" xfId="14494"/>
    <cellStyle name="_pgvcl-costal_pgvcl_PBR 6 7" xfId="14495"/>
    <cellStyle name="_pgvcl-costal_PGVCL-_PBR 6 7" xfId="14496"/>
    <cellStyle name="_pgvcl-costal_pgvcl_PBR 6 8" xfId="14497"/>
    <cellStyle name="_pgvcl-costal_PGVCL-_PBR 6 8" xfId="14498"/>
    <cellStyle name="_pgvcl-costal_pgvcl_PBR 6 9" xfId="14499"/>
    <cellStyle name="_pgvcl-costal_PGVCL-_PBR 6 9" xfId="14500"/>
    <cellStyle name="_pgvcl-costal_pgvcl_pbr 7" xfId="14501"/>
    <cellStyle name="_pgvcl-costal_PGVCL-_pbr 7" xfId="14502"/>
    <cellStyle name="_pgvcl-costal_pgvcl_pbr 7 2" xfId="14503"/>
    <cellStyle name="_pgvcl-costal_PGVCL-_pbr 7 2" xfId="14504"/>
    <cellStyle name="_pgvcl-costal_pgvcl_pbr 7 2 10" xfId="14505"/>
    <cellStyle name="_pgvcl-costal_PGVCL-_pbr 7 2 10" xfId="14506"/>
    <cellStyle name="_pgvcl-costal_pgvcl_pbr 7 2 2" xfId="14507"/>
    <cellStyle name="_pgvcl-costal_PGVCL-_pbr 7 2 2" xfId="14508"/>
    <cellStyle name="_pgvcl-costal_pgvcl_pbr 7 2 3" xfId="14509"/>
    <cellStyle name="_pgvcl-costal_PGVCL-_pbr 7 2 3" xfId="14510"/>
    <cellStyle name="_pgvcl-costal_pgvcl_pbr 7 2 4" xfId="14511"/>
    <cellStyle name="_pgvcl-costal_PGVCL-_pbr 7 2 4" xfId="14512"/>
    <cellStyle name="_pgvcl-costal_pgvcl_pbr 7 2 5" xfId="14513"/>
    <cellStyle name="_pgvcl-costal_PGVCL-_pbr 7 2 5" xfId="14514"/>
    <cellStyle name="_pgvcl-costal_pgvcl_pbr 7 2 6" xfId="14515"/>
    <cellStyle name="_pgvcl-costal_PGVCL-_pbr 7 2 6" xfId="14516"/>
    <cellStyle name="_pgvcl-costal_pgvcl_pbr 7 2 7" xfId="14517"/>
    <cellStyle name="_pgvcl-costal_PGVCL-_pbr 7 2 7" xfId="14518"/>
    <cellStyle name="_pgvcl-costal_pgvcl_pbr 7 2 8" xfId="14519"/>
    <cellStyle name="_pgvcl-costal_PGVCL-_pbr 7 2 8" xfId="14520"/>
    <cellStyle name="_pgvcl-costal_pgvcl_pbr 7 2 9" xfId="14521"/>
    <cellStyle name="_pgvcl-costal_PGVCL-_pbr 7 2 9" xfId="14522"/>
    <cellStyle name="_pgvcl-costal_pgvcl_pbr 7 3" xfId="14523"/>
    <cellStyle name="_pgvcl-costal_PGVCL-_pbr 7 3" xfId="14524"/>
    <cellStyle name="_pgvcl-costal_pgvcl_pbr 7 3 10" xfId="14525"/>
    <cellStyle name="_pgvcl-costal_PGVCL-_pbr 7 3 10" xfId="14526"/>
    <cellStyle name="_pgvcl-costal_pgvcl_pbr 7 3 2" xfId="14527"/>
    <cellStyle name="_pgvcl-costal_PGVCL-_pbr 7 3 2" xfId="14528"/>
    <cellStyle name="_pgvcl-costal_pgvcl_pbr 7 3 3" xfId="14529"/>
    <cellStyle name="_pgvcl-costal_PGVCL-_pbr 7 3 3" xfId="14530"/>
    <cellStyle name="_pgvcl-costal_pgvcl_pbr 7 3 4" xfId="14531"/>
    <cellStyle name="_pgvcl-costal_PGVCL-_pbr 7 3 4" xfId="14532"/>
    <cellStyle name="_pgvcl-costal_pgvcl_pbr 7 3 5" xfId="14533"/>
    <cellStyle name="_pgvcl-costal_PGVCL-_pbr 7 3 5" xfId="14534"/>
    <cellStyle name="_pgvcl-costal_pgvcl_pbr 7 3 6" xfId="14535"/>
    <cellStyle name="_pgvcl-costal_PGVCL-_pbr 7 3 6" xfId="14536"/>
    <cellStyle name="_pgvcl-costal_pgvcl_pbr 7 3 7" xfId="14537"/>
    <cellStyle name="_pgvcl-costal_PGVCL-_pbr 7 3 7" xfId="14538"/>
    <cellStyle name="_pgvcl-costal_pgvcl_pbr 7 3 8" xfId="14539"/>
    <cellStyle name="_pgvcl-costal_PGVCL-_pbr 7 3 8" xfId="14540"/>
    <cellStyle name="_pgvcl-costal_pgvcl_pbr 7 3 9" xfId="14541"/>
    <cellStyle name="_pgvcl-costal_PGVCL-_pbr 7 3 9" xfId="14542"/>
    <cellStyle name="_pgvcl-costal_pgvcl_pbr 7 4" xfId="14543"/>
    <cellStyle name="_pgvcl-costal_PGVCL-_pbr 7 4" xfId="14544"/>
    <cellStyle name="_pgvcl-costal_pgvcl_pbr 7 4 10" xfId="14545"/>
    <cellStyle name="_pgvcl-costal_PGVCL-_pbr 7 4 10" xfId="14546"/>
    <cellStyle name="_pgvcl-costal_pgvcl_pbr 7 4 2" xfId="14547"/>
    <cellStyle name="_pgvcl-costal_PGVCL-_pbr 7 4 2" xfId="14548"/>
    <cellStyle name="_pgvcl-costal_pgvcl_pbr 7 4 3" xfId="14549"/>
    <cellStyle name="_pgvcl-costal_PGVCL-_pbr 7 4 3" xfId="14550"/>
    <cellStyle name="_pgvcl-costal_pgvcl_pbr 7 4 4" xfId="14551"/>
    <cellStyle name="_pgvcl-costal_PGVCL-_pbr 7 4 4" xfId="14552"/>
    <cellStyle name="_pgvcl-costal_pgvcl_pbr 7 4 5" xfId="14553"/>
    <cellStyle name="_pgvcl-costal_PGVCL-_pbr 7 4 5" xfId="14554"/>
    <cellStyle name="_pgvcl-costal_pgvcl_pbr 7 4 6" xfId="14555"/>
    <cellStyle name="_pgvcl-costal_PGVCL-_pbr 7 4 6" xfId="14556"/>
    <cellStyle name="_pgvcl-costal_pgvcl_pbr 7 4 7" xfId="14557"/>
    <cellStyle name="_pgvcl-costal_PGVCL-_pbr 7 4 7" xfId="14558"/>
    <cellStyle name="_pgvcl-costal_pgvcl_pbr 7 4 8" xfId="14559"/>
    <cellStyle name="_pgvcl-costal_PGVCL-_pbr 7 4 8" xfId="14560"/>
    <cellStyle name="_pgvcl-costal_pgvcl_pbr 7 4 9" xfId="14561"/>
    <cellStyle name="_pgvcl-costal_PGVCL-_pbr 7 4 9" xfId="14562"/>
    <cellStyle name="_pgvcl-costal_pgvcl_pbr 7 5" xfId="14563"/>
    <cellStyle name="_pgvcl-costal_PGVCL-_pbr 7 5" xfId="14564"/>
    <cellStyle name="_pgvcl-costal_pgvcl_pbr 7 5 10" xfId="14565"/>
    <cellStyle name="_pgvcl-costal_PGVCL-_pbr 7 5 10" xfId="14566"/>
    <cellStyle name="_pgvcl-costal_pgvcl_pbr 7 5 2" xfId="14567"/>
    <cellStyle name="_pgvcl-costal_PGVCL-_pbr 7 5 2" xfId="14568"/>
    <cellStyle name="_pgvcl-costal_pgvcl_pbr 7 5 3" xfId="14569"/>
    <cellStyle name="_pgvcl-costal_PGVCL-_pbr 7 5 3" xfId="14570"/>
    <cellStyle name="_pgvcl-costal_pgvcl_pbr 7 5 4" xfId="14571"/>
    <cellStyle name="_pgvcl-costal_PGVCL-_pbr 7 5 4" xfId="14572"/>
    <cellStyle name="_pgvcl-costal_pgvcl_pbr 7 5 5" xfId="14573"/>
    <cellStyle name="_pgvcl-costal_PGVCL-_pbr 7 5 5" xfId="14574"/>
    <cellStyle name="_pgvcl-costal_pgvcl_pbr 7 5 6" xfId="14575"/>
    <cellStyle name="_pgvcl-costal_PGVCL-_pbr 7 5 6" xfId="14576"/>
    <cellStyle name="_pgvcl-costal_pgvcl_pbr 7 5 7" xfId="14577"/>
    <cellStyle name="_pgvcl-costal_PGVCL-_pbr 7 5 7" xfId="14578"/>
    <cellStyle name="_pgvcl-costal_pgvcl_pbr 7 5 8" xfId="14579"/>
    <cellStyle name="_pgvcl-costal_PGVCL-_pbr 7 5 8" xfId="14580"/>
    <cellStyle name="_pgvcl-costal_pgvcl_pbr 7 5 9" xfId="14581"/>
    <cellStyle name="_pgvcl-costal_PGVCL-_pbr 7 5 9" xfId="14582"/>
    <cellStyle name="_pgvcl-costal_pgvcl_pbr 7 6" xfId="14583"/>
    <cellStyle name="_pgvcl-costal_PGVCL-_pbr 7 6" xfId="14584"/>
    <cellStyle name="_pgvcl-costal_pgvcl_pbr 7 6 10" xfId="14585"/>
    <cellStyle name="_pgvcl-costal_PGVCL-_pbr 7 6 10" xfId="14586"/>
    <cellStyle name="_pgvcl-costal_pgvcl_pbr 7 6 2" xfId="14587"/>
    <cellStyle name="_pgvcl-costal_PGVCL-_pbr 7 6 2" xfId="14588"/>
    <cellStyle name="_pgvcl-costal_pgvcl_pbr 7 6 3" xfId="14589"/>
    <cellStyle name="_pgvcl-costal_PGVCL-_pbr 7 6 3" xfId="14590"/>
    <cellStyle name="_pgvcl-costal_pgvcl_pbr 7 6 4" xfId="14591"/>
    <cellStyle name="_pgvcl-costal_PGVCL-_pbr 7 6 4" xfId="14592"/>
    <cellStyle name="_pgvcl-costal_pgvcl_pbr 7 6 5" xfId="14593"/>
    <cellStyle name="_pgvcl-costal_PGVCL-_pbr 7 6 5" xfId="14594"/>
    <cellStyle name="_pgvcl-costal_pgvcl_pbr 7 6 6" xfId="14595"/>
    <cellStyle name="_pgvcl-costal_PGVCL-_pbr 7 6 6" xfId="14596"/>
    <cellStyle name="_pgvcl-costal_pgvcl_pbr 7 6 7" xfId="14597"/>
    <cellStyle name="_pgvcl-costal_PGVCL-_pbr 7 6 7" xfId="14598"/>
    <cellStyle name="_pgvcl-costal_pgvcl_pbr 7 6 8" xfId="14599"/>
    <cellStyle name="_pgvcl-costal_PGVCL-_pbr 7 6 8" xfId="14600"/>
    <cellStyle name="_pgvcl-costal_pgvcl_pbr 7 6 9" xfId="14601"/>
    <cellStyle name="_pgvcl-costal_PGVCL-_pbr 7 6 9" xfId="14602"/>
    <cellStyle name="_pgvcl-costal_pgvcl_pbr 7 7" xfId="14603"/>
    <cellStyle name="_pgvcl-costal_PGVCL-_pbr 7 7" xfId="14604"/>
    <cellStyle name="_pgvcl-costal_pgvcl_pbr 7 7 10" xfId="14605"/>
    <cellStyle name="_pgvcl-costal_PGVCL-_pbr 7 7 10" xfId="14606"/>
    <cellStyle name="_pgvcl-costal_pgvcl_pbr 7 7 2" xfId="14607"/>
    <cellStyle name="_pgvcl-costal_PGVCL-_pbr 7 7 2" xfId="14608"/>
    <cellStyle name="_pgvcl-costal_pgvcl_pbr 7 7 3" xfId="14609"/>
    <cellStyle name="_pgvcl-costal_PGVCL-_pbr 7 7 3" xfId="14610"/>
    <cellStyle name="_pgvcl-costal_pgvcl_pbr 7 7 4" xfId="14611"/>
    <cellStyle name="_pgvcl-costal_PGVCL-_pbr 7 7 4" xfId="14612"/>
    <cellStyle name="_pgvcl-costal_pgvcl_pbr 7 7 5" xfId="14613"/>
    <cellStyle name="_pgvcl-costal_PGVCL-_pbr 7 7 5" xfId="14614"/>
    <cellStyle name="_pgvcl-costal_pgvcl_pbr 7 7 6" xfId="14615"/>
    <cellStyle name="_pgvcl-costal_PGVCL-_pbr 7 7 6" xfId="14616"/>
    <cellStyle name="_pgvcl-costal_pgvcl_pbr 7 7 7" xfId="14617"/>
    <cellStyle name="_pgvcl-costal_PGVCL-_pbr 7 7 7" xfId="14618"/>
    <cellStyle name="_pgvcl-costal_pgvcl_pbr 7 7 8" xfId="14619"/>
    <cellStyle name="_pgvcl-costal_PGVCL-_pbr 7 7 8" xfId="14620"/>
    <cellStyle name="_pgvcl-costal_pgvcl_pbr 7 7 9" xfId="14621"/>
    <cellStyle name="_pgvcl-costal_PGVCL-_pbr 7 7 9" xfId="14622"/>
    <cellStyle name="_pgvcl-costal_pgvcl_pbr 7 8" xfId="14623"/>
    <cellStyle name="_pgvcl-costal_PGVCL-_pbr 7 8" xfId="14624"/>
    <cellStyle name="_pgvcl-costal_pgvcl_PBR 8" xfId="14625"/>
    <cellStyle name="_pgvcl-costal_PGVCL-_PBR 8" xfId="14626"/>
    <cellStyle name="_pgvcl-costal_pgvcl_PBR 8 10" xfId="14627"/>
    <cellStyle name="_pgvcl-costal_PGVCL-_PBR 8 10" xfId="14628"/>
    <cellStyle name="_pgvcl-costal_pgvcl_PBR 8 2" xfId="14629"/>
    <cellStyle name="_pgvcl-costal_PGVCL-_PBR 8 2" xfId="14630"/>
    <cellStyle name="_pgvcl-costal_pgvcl_PBR 8 3" xfId="14631"/>
    <cellStyle name="_pgvcl-costal_PGVCL-_PBR 8 3" xfId="14632"/>
    <cellStyle name="_pgvcl-costal_pgvcl_PBR 8 4" xfId="14633"/>
    <cellStyle name="_pgvcl-costal_PGVCL-_PBR 8 4" xfId="14634"/>
    <cellStyle name="_pgvcl-costal_pgvcl_PBR 8 5" xfId="14635"/>
    <cellStyle name="_pgvcl-costal_PGVCL-_PBR 8 5" xfId="14636"/>
    <cellStyle name="_pgvcl-costal_pgvcl_PBR 8 6" xfId="14637"/>
    <cellStyle name="_pgvcl-costal_PGVCL-_PBR 8 6" xfId="14638"/>
    <cellStyle name="_pgvcl-costal_pgvcl_PBR 8 7" xfId="14639"/>
    <cellStyle name="_pgvcl-costal_PGVCL-_PBR 8 7" xfId="14640"/>
    <cellStyle name="_pgvcl-costal_pgvcl_PBR 8 8" xfId="14641"/>
    <cellStyle name="_pgvcl-costal_PGVCL-_PBR 8 8" xfId="14642"/>
    <cellStyle name="_pgvcl-costal_pgvcl_PBR 8 9" xfId="14643"/>
    <cellStyle name="_pgvcl-costal_PGVCL-_PBR 8 9" xfId="14644"/>
    <cellStyle name="_pgvcl-costal_pgvcl_PBR 9" xfId="14645"/>
    <cellStyle name="_pgvcl-costal_PGVCL-_PBR 9" xfId="14646"/>
    <cellStyle name="_pgvcl-costal_pgvcl_PBR CO_DAILY REPORT GIS - 20-01-09" xfId="14647"/>
    <cellStyle name="_pgvcl-costal_PGVCL-_PBR CO_DAILY REPORT GIS - 20-01-09" xfId="14648"/>
    <cellStyle name="_pgvcl-costal_pgvcl_PBR CO_DAILY REPORT GIS - 20-01-09 2" xfId="14649"/>
    <cellStyle name="_pgvcl-costal_PGVCL-_PBR CO_DAILY REPORT GIS - 20-01-09 2" xfId="14650"/>
    <cellStyle name="_pgvcl-costal_pgvcl_PBR CO_DAILY REPORT GIS - 20-01-09 2 10" xfId="14651"/>
    <cellStyle name="_pgvcl-costal_PGVCL-_PBR CO_DAILY REPORT GIS - 20-01-09 2 10" xfId="14652"/>
    <cellStyle name="_pgvcl-costal_pgvcl_PBR CO_DAILY REPORT GIS - 20-01-09 2 2" xfId="14653"/>
    <cellStyle name="_pgvcl-costal_PGVCL-_PBR CO_DAILY REPORT GIS - 20-01-09 2 2" xfId="14654"/>
    <cellStyle name="_pgvcl-costal_pgvcl_PBR CO_DAILY REPORT GIS - 20-01-09 2 3" xfId="14655"/>
    <cellStyle name="_pgvcl-costal_PGVCL-_PBR CO_DAILY REPORT GIS - 20-01-09 2 3" xfId="14656"/>
    <cellStyle name="_pgvcl-costal_pgvcl_PBR CO_DAILY REPORT GIS - 20-01-09 2 4" xfId="14657"/>
    <cellStyle name="_pgvcl-costal_PGVCL-_PBR CO_DAILY REPORT GIS - 20-01-09 2 4" xfId="14658"/>
    <cellStyle name="_pgvcl-costal_pgvcl_PBR CO_DAILY REPORT GIS - 20-01-09 2 5" xfId="14659"/>
    <cellStyle name="_pgvcl-costal_PGVCL-_PBR CO_DAILY REPORT GIS - 20-01-09 2 5" xfId="14660"/>
    <cellStyle name="_pgvcl-costal_pgvcl_PBR CO_DAILY REPORT GIS - 20-01-09 2 6" xfId="14661"/>
    <cellStyle name="_pgvcl-costal_PGVCL-_PBR CO_DAILY REPORT GIS - 20-01-09 2 6" xfId="14662"/>
    <cellStyle name="_pgvcl-costal_pgvcl_PBR CO_DAILY REPORT GIS - 20-01-09 2 7" xfId="14663"/>
    <cellStyle name="_pgvcl-costal_PGVCL-_PBR CO_DAILY REPORT GIS - 20-01-09 2 7" xfId="14664"/>
    <cellStyle name="_pgvcl-costal_pgvcl_PBR CO_DAILY REPORT GIS - 20-01-09 2 8" xfId="14665"/>
    <cellStyle name="_pgvcl-costal_PGVCL-_PBR CO_DAILY REPORT GIS - 20-01-09 2 8" xfId="14666"/>
    <cellStyle name="_pgvcl-costal_pgvcl_PBR CO_DAILY REPORT GIS - 20-01-09 2 9" xfId="14667"/>
    <cellStyle name="_pgvcl-costal_PGVCL-_PBR CO_DAILY REPORT GIS - 20-01-09 2 9" xfId="14668"/>
    <cellStyle name="_pgvcl-costal_pgvcl_PBR CO_DAILY REPORT GIS - 20-01-09 3" xfId="14669"/>
    <cellStyle name="_pgvcl-costal_PGVCL-_PBR CO_DAILY REPORT GIS - 20-01-09 3" xfId="14670"/>
    <cellStyle name="_pgvcl-costal_pgvcl_PBR CO_DAILY REPORT GIS - 20-01-09 3 10" xfId="14671"/>
    <cellStyle name="_pgvcl-costal_PGVCL-_PBR CO_DAILY REPORT GIS - 20-01-09 3 10" xfId="14672"/>
    <cellStyle name="_pgvcl-costal_pgvcl_PBR CO_DAILY REPORT GIS - 20-01-09 3 2" xfId="14673"/>
    <cellStyle name="_pgvcl-costal_PGVCL-_PBR CO_DAILY REPORT GIS - 20-01-09 3 2" xfId="14674"/>
    <cellStyle name="_pgvcl-costal_pgvcl_PBR CO_DAILY REPORT GIS - 20-01-09 3 3" xfId="14675"/>
    <cellStyle name="_pgvcl-costal_PGVCL-_PBR CO_DAILY REPORT GIS - 20-01-09 3 3" xfId="14676"/>
    <cellStyle name="_pgvcl-costal_pgvcl_PBR CO_DAILY REPORT GIS - 20-01-09 3 4" xfId="14677"/>
    <cellStyle name="_pgvcl-costal_PGVCL-_PBR CO_DAILY REPORT GIS - 20-01-09 3 4" xfId="14678"/>
    <cellStyle name="_pgvcl-costal_pgvcl_PBR CO_DAILY REPORT GIS - 20-01-09 3 5" xfId="14679"/>
    <cellStyle name="_pgvcl-costal_PGVCL-_PBR CO_DAILY REPORT GIS - 20-01-09 3 5" xfId="14680"/>
    <cellStyle name="_pgvcl-costal_pgvcl_PBR CO_DAILY REPORT GIS - 20-01-09 3 6" xfId="14681"/>
    <cellStyle name="_pgvcl-costal_PGVCL-_PBR CO_DAILY REPORT GIS - 20-01-09 3 6" xfId="14682"/>
    <cellStyle name="_pgvcl-costal_pgvcl_PBR CO_DAILY REPORT GIS - 20-01-09 3 7" xfId="14683"/>
    <cellStyle name="_pgvcl-costal_PGVCL-_PBR CO_DAILY REPORT GIS - 20-01-09 3 7" xfId="14684"/>
    <cellStyle name="_pgvcl-costal_pgvcl_PBR CO_DAILY REPORT GIS - 20-01-09 3 8" xfId="14685"/>
    <cellStyle name="_pgvcl-costal_PGVCL-_PBR CO_DAILY REPORT GIS - 20-01-09 3 8" xfId="14686"/>
    <cellStyle name="_pgvcl-costal_pgvcl_PBR CO_DAILY REPORT GIS - 20-01-09 3 9" xfId="14687"/>
    <cellStyle name="_pgvcl-costal_PGVCL-_PBR CO_DAILY REPORT GIS - 20-01-09 3 9" xfId="14688"/>
    <cellStyle name="_pgvcl-costal_pgvcl_PBR CO_DAILY REPORT GIS - 20-01-09 4" xfId="14689"/>
    <cellStyle name="_pgvcl-costal_PGVCL-_PBR CO_DAILY REPORT GIS - 20-01-09 4" xfId="14690"/>
    <cellStyle name="_pgvcl-costal_pgvcl_PBR CO_DAILY REPORT GIS - 20-01-09 4 10" xfId="14691"/>
    <cellStyle name="_pgvcl-costal_PGVCL-_PBR CO_DAILY REPORT GIS - 20-01-09 4 10" xfId="14692"/>
    <cellStyle name="_pgvcl-costal_pgvcl_PBR CO_DAILY REPORT GIS - 20-01-09 4 2" xfId="14693"/>
    <cellStyle name="_pgvcl-costal_PGVCL-_PBR CO_DAILY REPORT GIS - 20-01-09 4 2" xfId="14694"/>
    <cellStyle name="_pgvcl-costal_pgvcl_PBR CO_DAILY REPORT GIS - 20-01-09 4 3" xfId="14695"/>
    <cellStyle name="_pgvcl-costal_PGVCL-_PBR CO_DAILY REPORT GIS - 20-01-09 4 3" xfId="14696"/>
    <cellStyle name="_pgvcl-costal_pgvcl_PBR CO_DAILY REPORT GIS - 20-01-09 4 4" xfId="14697"/>
    <cellStyle name="_pgvcl-costal_PGVCL-_PBR CO_DAILY REPORT GIS - 20-01-09 4 4" xfId="14698"/>
    <cellStyle name="_pgvcl-costal_pgvcl_PBR CO_DAILY REPORT GIS - 20-01-09 4 5" xfId="14699"/>
    <cellStyle name="_pgvcl-costal_PGVCL-_PBR CO_DAILY REPORT GIS - 20-01-09 4 5" xfId="14700"/>
    <cellStyle name="_pgvcl-costal_pgvcl_PBR CO_DAILY REPORT GIS - 20-01-09 4 6" xfId="14701"/>
    <cellStyle name="_pgvcl-costal_PGVCL-_PBR CO_DAILY REPORT GIS - 20-01-09 4 6" xfId="14702"/>
    <cellStyle name="_pgvcl-costal_pgvcl_PBR CO_DAILY REPORT GIS - 20-01-09 4 7" xfId="14703"/>
    <cellStyle name="_pgvcl-costal_PGVCL-_PBR CO_DAILY REPORT GIS - 20-01-09 4 7" xfId="14704"/>
    <cellStyle name="_pgvcl-costal_pgvcl_PBR CO_DAILY REPORT GIS - 20-01-09 4 8" xfId="14705"/>
    <cellStyle name="_pgvcl-costal_PGVCL-_PBR CO_DAILY REPORT GIS - 20-01-09 4 8" xfId="14706"/>
    <cellStyle name="_pgvcl-costal_pgvcl_PBR CO_DAILY REPORT GIS - 20-01-09 4 9" xfId="14707"/>
    <cellStyle name="_pgvcl-costal_PGVCL-_PBR CO_DAILY REPORT GIS - 20-01-09 4 9" xfId="14708"/>
    <cellStyle name="_pgvcl-costal_pgvcl_PBR CO_DAILY REPORT GIS - 20-01-09 5" xfId="14709"/>
    <cellStyle name="_pgvcl-costal_PGVCL-_PBR CO_DAILY REPORT GIS - 20-01-09 5" xfId="14710"/>
    <cellStyle name="_pgvcl-costal_pgvcl_PBR CO_DAILY REPORT GIS - 20-01-09 5 10" xfId="14711"/>
    <cellStyle name="_pgvcl-costal_PGVCL-_PBR CO_DAILY REPORT GIS - 20-01-09 5 10" xfId="14712"/>
    <cellStyle name="_pgvcl-costal_pgvcl_PBR CO_DAILY REPORT GIS - 20-01-09 5 2" xfId="14713"/>
    <cellStyle name="_pgvcl-costal_PGVCL-_PBR CO_DAILY REPORT GIS - 20-01-09 5 2" xfId="14714"/>
    <cellStyle name="_pgvcl-costal_pgvcl_PBR CO_DAILY REPORT GIS - 20-01-09 5 3" xfId="14715"/>
    <cellStyle name="_pgvcl-costal_PGVCL-_PBR CO_DAILY REPORT GIS - 20-01-09 5 3" xfId="14716"/>
    <cellStyle name="_pgvcl-costal_pgvcl_PBR CO_DAILY REPORT GIS - 20-01-09 5 4" xfId="14717"/>
    <cellStyle name="_pgvcl-costal_PGVCL-_PBR CO_DAILY REPORT GIS - 20-01-09 5 4" xfId="14718"/>
    <cellStyle name="_pgvcl-costal_pgvcl_PBR CO_DAILY REPORT GIS - 20-01-09 5 5" xfId="14719"/>
    <cellStyle name="_pgvcl-costal_PGVCL-_PBR CO_DAILY REPORT GIS - 20-01-09 5 5" xfId="14720"/>
    <cellStyle name="_pgvcl-costal_pgvcl_PBR CO_DAILY REPORT GIS - 20-01-09 5 6" xfId="14721"/>
    <cellStyle name="_pgvcl-costal_PGVCL-_PBR CO_DAILY REPORT GIS - 20-01-09 5 6" xfId="14722"/>
    <cellStyle name="_pgvcl-costal_pgvcl_PBR CO_DAILY REPORT GIS - 20-01-09 5 7" xfId="14723"/>
    <cellStyle name="_pgvcl-costal_PGVCL-_PBR CO_DAILY REPORT GIS - 20-01-09 5 7" xfId="14724"/>
    <cellStyle name="_pgvcl-costal_pgvcl_PBR CO_DAILY REPORT GIS - 20-01-09 5 8" xfId="14725"/>
    <cellStyle name="_pgvcl-costal_PGVCL-_PBR CO_DAILY REPORT GIS - 20-01-09 5 8" xfId="14726"/>
    <cellStyle name="_pgvcl-costal_pgvcl_PBR CO_DAILY REPORT GIS - 20-01-09 5 9" xfId="14727"/>
    <cellStyle name="_pgvcl-costal_PGVCL-_PBR CO_DAILY REPORT GIS - 20-01-09 5 9" xfId="14728"/>
    <cellStyle name="_pgvcl-costal_pgvcl_PBR CO_DAILY REPORT GIS - 20-01-09 6" xfId="14729"/>
    <cellStyle name="_pgvcl-costal_PGVCL-_PBR CO_DAILY REPORT GIS - 20-01-09 6" xfId="14730"/>
    <cellStyle name="_pgvcl-costal_pgvcl_PBR CO_DAILY REPORT GIS - 20-01-09 6 10" xfId="14731"/>
    <cellStyle name="_pgvcl-costal_PGVCL-_PBR CO_DAILY REPORT GIS - 20-01-09 6 10" xfId="14732"/>
    <cellStyle name="_pgvcl-costal_pgvcl_PBR CO_DAILY REPORT GIS - 20-01-09 6 2" xfId="14733"/>
    <cellStyle name="_pgvcl-costal_PGVCL-_PBR CO_DAILY REPORT GIS - 20-01-09 6 2" xfId="14734"/>
    <cellStyle name="_pgvcl-costal_pgvcl_PBR CO_DAILY REPORT GIS - 20-01-09 6 3" xfId="14735"/>
    <cellStyle name="_pgvcl-costal_PGVCL-_PBR CO_DAILY REPORT GIS - 20-01-09 6 3" xfId="14736"/>
    <cellStyle name="_pgvcl-costal_pgvcl_PBR CO_DAILY REPORT GIS - 20-01-09 6 4" xfId="14737"/>
    <cellStyle name="_pgvcl-costal_PGVCL-_PBR CO_DAILY REPORT GIS - 20-01-09 6 4" xfId="14738"/>
    <cellStyle name="_pgvcl-costal_pgvcl_PBR CO_DAILY REPORT GIS - 20-01-09 6 5" xfId="14739"/>
    <cellStyle name="_pgvcl-costal_PGVCL-_PBR CO_DAILY REPORT GIS - 20-01-09 6 5" xfId="14740"/>
    <cellStyle name="_pgvcl-costal_pgvcl_PBR CO_DAILY REPORT GIS - 20-01-09 6 6" xfId="14741"/>
    <cellStyle name="_pgvcl-costal_PGVCL-_PBR CO_DAILY REPORT GIS - 20-01-09 6 6" xfId="14742"/>
    <cellStyle name="_pgvcl-costal_pgvcl_PBR CO_DAILY REPORT GIS - 20-01-09 6 7" xfId="14743"/>
    <cellStyle name="_pgvcl-costal_PGVCL-_PBR CO_DAILY REPORT GIS - 20-01-09 6 7" xfId="14744"/>
    <cellStyle name="_pgvcl-costal_pgvcl_PBR CO_DAILY REPORT GIS - 20-01-09 6 8" xfId="14745"/>
    <cellStyle name="_pgvcl-costal_PGVCL-_PBR CO_DAILY REPORT GIS - 20-01-09 6 8" xfId="14746"/>
    <cellStyle name="_pgvcl-costal_pgvcl_PBR CO_DAILY REPORT GIS - 20-01-09 6 9" xfId="14747"/>
    <cellStyle name="_pgvcl-costal_PGVCL-_PBR CO_DAILY REPORT GIS - 20-01-09 6 9" xfId="14748"/>
    <cellStyle name="_pgvcl-costal_pgvcl_PBR CO_DAILY REPORT GIS - 20-01-09 7" xfId="14749"/>
    <cellStyle name="_pgvcl-costal_PGVCL-_PBR CO_DAILY REPORT GIS - 20-01-09 7" xfId="14750"/>
    <cellStyle name="_pgvcl-costal_pgvcl_PBR CO_DAILY REPORT GIS - 20-01-09 7 10" xfId="14751"/>
    <cellStyle name="_pgvcl-costal_PGVCL-_PBR CO_DAILY REPORT GIS - 20-01-09 7 10" xfId="14752"/>
    <cellStyle name="_pgvcl-costal_pgvcl_PBR CO_DAILY REPORT GIS - 20-01-09 7 2" xfId="14753"/>
    <cellStyle name="_pgvcl-costal_PGVCL-_PBR CO_DAILY REPORT GIS - 20-01-09 7 2" xfId="14754"/>
    <cellStyle name="_pgvcl-costal_pgvcl_PBR CO_DAILY REPORT GIS - 20-01-09 7 3" xfId="14755"/>
    <cellStyle name="_pgvcl-costal_PGVCL-_PBR CO_DAILY REPORT GIS - 20-01-09 7 3" xfId="14756"/>
    <cellStyle name="_pgvcl-costal_pgvcl_PBR CO_DAILY REPORT GIS - 20-01-09 7 4" xfId="14757"/>
    <cellStyle name="_pgvcl-costal_PGVCL-_PBR CO_DAILY REPORT GIS - 20-01-09 7 4" xfId="14758"/>
    <cellStyle name="_pgvcl-costal_pgvcl_PBR CO_DAILY REPORT GIS - 20-01-09 7 5" xfId="14759"/>
    <cellStyle name="_pgvcl-costal_PGVCL-_PBR CO_DAILY REPORT GIS - 20-01-09 7 5" xfId="14760"/>
    <cellStyle name="_pgvcl-costal_pgvcl_PBR CO_DAILY REPORT GIS - 20-01-09 7 6" xfId="14761"/>
    <cellStyle name="_pgvcl-costal_PGVCL-_PBR CO_DAILY REPORT GIS - 20-01-09 7 6" xfId="14762"/>
    <cellStyle name="_pgvcl-costal_pgvcl_PBR CO_DAILY REPORT GIS - 20-01-09 7 7" xfId="14763"/>
    <cellStyle name="_pgvcl-costal_PGVCL-_PBR CO_DAILY REPORT GIS - 20-01-09 7 7" xfId="14764"/>
    <cellStyle name="_pgvcl-costal_pgvcl_PBR CO_DAILY REPORT GIS - 20-01-09 7 8" xfId="14765"/>
    <cellStyle name="_pgvcl-costal_PGVCL-_PBR CO_DAILY REPORT GIS - 20-01-09 7 8" xfId="14766"/>
    <cellStyle name="_pgvcl-costal_pgvcl_PBR CO_DAILY REPORT GIS - 20-01-09 7 9" xfId="14767"/>
    <cellStyle name="_pgvcl-costal_PGVCL-_PBR CO_DAILY REPORT GIS - 20-01-09 7 9" xfId="14768"/>
    <cellStyle name="_pgvcl-costal_pgvcl_PBR CO_DAILY REPORT GIS - 20-01-09 8" xfId="14769"/>
    <cellStyle name="_pgvcl-costal_PGVCL-_PBR CO_DAILY REPORT GIS - 20-01-09 8" xfId="14770"/>
    <cellStyle name="_pgvcl-costal_pgvcl_PBR-3 &amp; 7 July-09 - Accident" xfId="14771"/>
    <cellStyle name="_pgvcl-costal_PGVCL-_PBR-3 &amp; 7 July-09 - Accident" xfId="14772"/>
    <cellStyle name="_pgvcl-costal_pgvcl_PBR-3 &amp; 7 July-09 - Accident 2" xfId="14773"/>
    <cellStyle name="_pgvcl-costal_PGVCL-_PBR-3 &amp; 7 July-09 - Accident 2" xfId="14774"/>
    <cellStyle name="_pgvcl-costal_pgvcl_PBR-3 june  '12  CIRCLE" xfId="14775"/>
    <cellStyle name="_pgvcl-costal_PGVCL-_PBR-3 june  '12  CIRCLE" xfId="14776"/>
    <cellStyle name="_pgvcl-costal_pgvcl_PBR-3 june  '12  CIRCLE 2" xfId="14777"/>
    <cellStyle name="_pgvcl-costal_PGVCL-_PBR-3 june  '12  CIRCLE 2" xfId="14778"/>
    <cellStyle name="_pgvcl-costal_pgvcl_PBR-3 june  '12  CIRCLE 2 10" xfId="14779"/>
    <cellStyle name="_pgvcl-costal_PGVCL-_PBR-3 june  '12  CIRCLE 2 10" xfId="14780"/>
    <cellStyle name="_pgvcl-costal_pgvcl_PBR-3 june  '12  CIRCLE 2 2" xfId="14781"/>
    <cellStyle name="_pgvcl-costal_PGVCL-_PBR-3 june  '12  CIRCLE 2 2" xfId="14782"/>
    <cellStyle name="_pgvcl-costal_pgvcl_PBR-3 june  '12  CIRCLE 2 3" xfId="14783"/>
    <cellStyle name="_pgvcl-costal_PGVCL-_PBR-3 june  '12  CIRCLE 2 3" xfId="14784"/>
    <cellStyle name="_pgvcl-costal_pgvcl_PBR-3 june  '12  CIRCLE 2 4" xfId="14785"/>
    <cellStyle name="_pgvcl-costal_PGVCL-_PBR-3 june  '12  CIRCLE 2 4" xfId="14786"/>
    <cellStyle name="_pgvcl-costal_pgvcl_PBR-3 june  '12  CIRCLE 2 5" xfId="14787"/>
    <cellStyle name="_pgvcl-costal_PGVCL-_PBR-3 june  '12  CIRCLE 2 5" xfId="14788"/>
    <cellStyle name="_pgvcl-costal_pgvcl_PBR-3 june  '12  CIRCLE 2 6" xfId="14789"/>
    <cellStyle name="_pgvcl-costal_PGVCL-_PBR-3 june  '12  CIRCLE 2 6" xfId="14790"/>
    <cellStyle name="_pgvcl-costal_pgvcl_PBR-3 june  '12  CIRCLE 2 7" xfId="14791"/>
    <cellStyle name="_pgvcl-costal_PGVCL-_PBR-3 june  '12  CIRCLE 2 7" xfId="14792"/>
    <cellStyle name="_pgvcl-costal_pgvcl_PBR-3 june  '12  CIRCLE 2 8" xfId="14793"/>
    <cellStyle name="_pgvcl-costal_PGVCL-_PBR-3 june  '12  CIRCLE 2 8" xfId="14794"/>
    <cellStyle name="_pgvcl-costal_pgvcl_PBR-3 june  '12  CIRCLE 2 9" xfId="14795"/>
    <cellStyle name="_pgvcl-costal_PGVCL-_PBR-3 june  '12  CIRCLE 2 9" xfId="14796"/>
    <cellStyle name="_pgvcl-costal_pgvcl_PBR-3 june  '12  CIRCLE 3" xfId="14797"/>
    <cellStyle name="_pgvcl-costal_PGVCL-_PBR-3 june  '12  CIRCLE 3" xfId="14798"/>
    <cellStyle name="_pgvcl-costal_pgvcl_PBR-3 june  '12  CIRCLE 3 10" xfId="14799"/>
    <cellStyle name="_pgvcl-costal_PGVCL-_PBR-3 june  '12  CIRCLE 3 10" xfId="14800"/>
    <cellStyle name="_pgvcl-costal_pgvcl_PBR-3 june  '12  CIRCLE 3 2" xfId="14801"/>
    <cellStyle name="_pgvcl-costal_PGVCL-_PBR-3 june  '12  CIRCLE 3 2" xfId="14802"/>
    <cellStyle name="_pgvcl-costal_pgvcl_PBR-3 june  '12  CIRCLE 3 3" xfId="14803"/>
    <cellStyle name="_pgvcl-costal_PGVCL-_PBR-3 june  '12  CIRCLE 3 3" xfId="14804"/>
    <cellStyle name="_pgvcl-costal_pgvcl_PBR-3 june  '12  CIRCLE 3 4" xfId="14805"/>
    <cellStyle name="_pgvcl-costal_PGVCL-_PBR-3 june  '12  CIRCLE 3 4" xfId="14806"/>
    <cellStyle name="_pgvcl-costal_pgvcl_PBR-3 june  '12  CIRCLE 3 5" xfId="14807"/>
    <cellStyle name="_pgvcl-costal_PGVCL-_PBR-3 june  '12  CIRCLE 3 5" xfId="14808"/>
    <cellStyle name="_pgvcl-costal_pgvcl_PBR-3 june  '12  CIRCLE 3 6" xfId="14809"/>
    <cellStyle name="_pgvcl-costal_PGVCL-_PBR-3 june  '12  CIRCLE 3 6" xfId="14810"/>
    <cellStyle name="_pgvcl-costal_pgvcl_PBR-3 june  '12  CIRCLE 3 7" xfId="14811"/>
    <cellStyle name="_pgvcl-costal_PGVCL-_PBR-3 june  '12  CIRCLE 3 7" xfId="14812"/>
    <cellStyle name="_pgvcl-costal_pgvcl_PBR-3 june  '12  CIRCLE 3 8" xfId="14813"/>
    <cellStyle name="_pgvcl-costal_PGVCL-_PBR-3 june  '12  CIRCLE 3 8" xfId="14814"/>
    <cellStyle name="_pgvcl-costal_pgvcl_PBR-3 june  '12  CIRCLE 3 9" xfId="14815"/>
    <cellStyle name="_pgvcl-costal_PGVCL-_PBR-3 june  '12  CIRCLE 3 9" xfId="14816"/>
    <cellStyle name="_pgvcl-costal_pgvcl_PBR-3 june  '12  CIRCLE 4" xfId="14817"/>
    <cellStyle name="_pgvcl-costal_PGVCL-_PBR-3 june  '12  CIRCLE 4" xfId="14818"/>
    <cellStyle name="_pgvcl-costal_pgvcl_PBR-3 june  '12  CIRCLE 4 10" xfId="14819"/>
    <cellStyle name="_pgvcl-costal_PGVCL-_PBR-3 june  '12  CIRCLE 4 10" xfId="14820"/>
    <cellStyle name="_pgvcl-costal_pgvcl_PBR-3 june  '12  CIRCLE 4 2" xfId="14821"/>
    <cellStyle name="_pgvcl-costal_PGVCL-_PBR-3 june  '12  CIRCLE 4 2" xfId="14822"/>
    <cellStyle name="_pgvcl-costal_pgvcl_PBR-3 june  '12  CIRCLE 4 3" xfId="14823"/>
    <cellStyle name="_pgvcl-costal_PGVCL-_PBR-3 june  '12  CIRCLE 4 3" xfId="14824"/>
    <cellStyle name="_pgvcl-costal_pgvcl_PBR-3 june  '12  CIRCLE 4 4" xfId="14825"/>
    <cellStyle name="_pgvcl-costal_PGVCL-_PBR-3 june  '12  CIRCLE 4 4" xfId="14826"/>
    <cellStyle name="_pgvcl-costal_pgvcl_PBR-3 june  '12  CIRCLE 4 5" xfId="14827"/>
    <cellStyle name="_pgvcl-costal_PGVCL-_PBR-3 june  '12  CIRCLE 4 5" xfId="14828"/>
    <cellStyle name="_pgvcl-costal_pgvcl_PBR-3 june  '12  CIRCLE 4 6" xfId="14829"/>
    <cellStyle name="_pgvcl-costal_PGVCL-_PBR-3 june  '12  CIRCLE 4 6" xfId="14830"/>
    <cellStyle name="_pgvcl-costal_pgvcl_PBR-3 june  '12  CIRCLE 4 7" xfId="14831"/>
    <cellStyle name="_pgvcl-costal_PGVCL-_PBR-3 june  '12  CIRCLE 4 7" xfId="14832"/>
    <cellStyle name="_pgvcl-costal_pgvcl_PBR-3 june  '12  CIRCLE 4 8" xfId="14833"/>
    <cellStyle name="_pgvcl-costal_PGVCL-_PBR-3 june  '12  CIRCLE 4 8" xfId="14834"/>
    <cellStyle name="_pgvcl-costal_pgvcl_PBR-3 june  '12  CIRCLE 4 9" xfId="14835"/>
    <cellStyle name="_pgvcl-costal_PGVCL-_PBR-3 june  '12  CIRCLE 4 9" xfId="14836"/>
    <cellStyle name="_pgvcl-costal_pgvcl_PBR-3 june  '12  CIRCLE 5" xfId="14837"/>
    <cellStyle name="_pgvcl-costal_PGVCL-_PBR-3 june  '12  CIRCLE 5" xfId="14838"/>
    <cellStyle name="_pgvcl-costal_pgvcl_PBR-3 june  '12  CIRCLE 5 10" xfId="14839"/>
    <cellStyle name="_pgvcl-costal_PGVCL-_PBR-3 june  '12  CIRCLE 5 10" xfId="14840"/>
    <cellStyle name="_pgvcl-costal_pgvcl_PBR-3 june  '12  CIRCLE 5 2" xfId="14841"/>
    <cellStyle name="_pgvcl-costal_PGVCL-_PBR-3 june  '12  CIRCLE 5 2" xfId="14842"/>
    <cellStyle name="_pgvcl-costal_pgvcl_PBR-3 june  '12  CIRCLE 5 3" xfId="14843"/>
    <cellStyle name="_pgvcl-costal_PGVCL-_PBR-3 june  '12  CIRCLE 5 3" xfId="14844"/>
    <cellStyle name="_pgvcl-costal_pgvcl_PBR-3 june  '12  CIRCLE 5 4" xfId="14845"/>
    <cellStyle name="_pgvcl-costal_PGVCL-_PBR-3 june  '12  CIRCLE 5 4" xfId="14846"/>
    <cellStyle name="_pgvcl-costal_pgvcl_PBR-3 june  '12  CIRCLE 5 5" xfId="14847"/>
    <cellStyle name="_pgvcl-costal_PGVCL-_PBR-3 june  '12  CIRCLE 5 5" xfId="14848"/>
    <cellStyle name="_pgvcl-costal_pgvcl_PBR-3 june  '12  CIRCLE 5 6" xfId="14849"/>
    <cellStyle name="_pgvcl-costal_PGVCL-_PBR-3 june  '12  CIRCLE 5 6" xfId="14850"/>
    <cellStyle name="_pgvcl-costal_pgvcl_PBR-3 june  '12  CIRCLE 5 7" xfId="14851"/>
    <cellStyle name="_pgvcl-costal_PGVCL-_PBR-3 june  '12  CIRCLE 5 7" xfId="14852"/>
    <cellStyle name="_pgvcl-costal_pgvcl_PBR-3 june  '12  CIRCLE 5 8" xfId="14853"/>
    <cellStyle name="_pgvcl-costal_PGVCL-_PBR-3 june  '12  CIRCLE 5 8" xfId="14854"/>
    <cellStyle name="_pgvcl-costal_pgvcl_PBR-3 june  '12  CIRCLE 5 9" xfId="14855"/>
    <cellStyle name="_pgvcl-costal_PGVCL-_PBR-3 june  '12  CIRCLE 5 9" xfId="14856"/>
    <cellStyle name="_pgvcl-costal_pgvcl_PBR-3 june  '12  CIRCLE 6" xfId="14857"/>
    <cellStyle name="_pgvcl-costal_PGVCL-_PBR-3 june  '12  CIRCLE 6" xfId="14858"/>
    <cellStyle name="_pgvcl-costal_pgvcl_PBR-3 june  '12  CIRCLE 6 10" xfId="14859"/>
    <cellStyle name="_pgvcl-costal_PGVCL-_PBR-3 june  '12  CIRCLE 6 10" xfId="14860"/>
    <cellStyle name="_pgvcl-costal_pgvcl_PBR-3 june  '12  CIRCLE 6 2" xfId="14861"/>
    <cellStyle name="_pgvcl-costal_PGVCL-_PBR-3 june  '12  CIRCLE 6 2" xfId="14862"/>
    <cellStyle name="_pgvcl-costal_pgvcl_PBR-3 june  '12  CIRCLE 6 3" xfId="14863"/>
    <cellStyle name="_pgvcl-costal_PGVCL-_PBR-3 june  '12  CIRCLE 6 3" xfId="14864"/>
    <cellStyle name="_pgvcl-costal_pgvcl_PBR-3 june  '12  CIRCLE 6 4" xfId="14865"/>
    <cellStyle name="_pgvcl-costal_PGVCL-_PBR-3 june  '12  CIRCLE 6 4" xfId="14866"/>
    <cellStyle name="_pgvcl-costal_pgvcl_PBR-3 june  '12  CIRCLE 6 5" xfId="14867"/>
    <cellStyle name="_pgvcl-costal_PGVCL-_PBR-3 june  '12  CIRCLE 6 5" xfId="14868"/>
    <cellStyle name="_pgvcl-costal_pgvcl_PBR-3 june  '12  CIRCLE 6 6" xfId="14869"/>
    <cellStyle name="_pgvcl-costal_PGVCL-_PBR-3 june  '12  CIRCLE 6 6" xfId="14870"/>
    <cellStyle name="_pgvcl-costal_pgvcl_PBR-3 june  '12  CIRCLE 6 7" xfId="14871"/>
    <cellStyle name="_pgvcl-costal_PGVCL-_PBR-3 june  '12  CIRCLE 6 7" xfId="14872"/>
    <cellStyle name="_pgvcl-costal_pgvcl_PBR-3 june  '12  CIRCLE 6 8" xfId="14873"/>
    <cellStyle name="_pgvcl-costal_PGVCL-_PBR-3 june  '12  CIRCLE 6 8" xfId="14874"/>
    <cellStyle name="_pgvcl-costal_pgvcl_PBR-3 june  '12  CIRCLE 6 9" xfId="14875"/>
    <cellStyle name="_pgvcl-costal_PGVCL-_PBR-3 june  '12  CIRCLE 6 9" xfId="14876"/>
    <cellStyle name="_pgvcl-costal_pgvcl_PBR-3 june  '12  CIRCLE 7" xfId="14877"/>
    <cellStyle name="_pgvcl-costal_PGVCL-_PBR-3 june  '12  CIRCLE 7" xfId="14878"/>
    <cellStyle name="_pgvcl-costal_pgvcl_PBR-3 june  '12  CIRCLE 7 10" xfId="14879"/>
    <cellStyle name="_pgvcl-costal_PGVCL-_PBR-3 june  '12  CIRCLE 7 10" xfId="14880"/>
    <cellStyle name="_pgvcl-costal_pgvcl_PBR-3 june  '12  CIRCLE 7 2" xfId="14881"/>
    <cellStyle name="_pgvcl-costal_PGVCL-_PBR-3 june  '12  CIRCLE 7 2" xfId="14882"/>
    <cellStyle name="_pgvcl-costal_pgvcl_PBR-3 june  '12  CIRCLE 7 3" xfId="14883"/>
    <cellStyle name="_pgvcl-costal_PGVCL-_PBR-3 june  '12  CIRCLE 7 3" xfId="14884"/>
    <cellStyle name="_pgvcl-costal_pgvcl_PBR-3 june  '12  CIRCLE 7 4" xfId="14885"/>
    <cellStyle name="_pgvcl-costal_PGVCL-_PBR-3 june  '12  CIRCLE 7 4" xfId="14886"/>
    <cellStyle name="_pgvcl-costal_pgvcl_PBR-3 june  '12  CIRCLE 7 5" xfId="14887"/>
    <cellStyle name="_pgvcl-costal_PGVCL-_PBR-3 june  '12  CIRCLE 7 5" xfId="14888"/>
    <cellStyle name="_pgvcl-costal_pgvcl_PBR-3 june  '12  CIRCLE 7 6" xfId="14889"/>
    <cellStyle name="_pgvcl-costal_PGVCL-_PBR-3 june  '12  CIRCLE 7 6" xfId="14890"/>
    <cellStyle name="_pgvcl-costal_pgvcl_PBR-3 june  '12  CIRCLE 7 7" xfId="14891"/>
    <cellStyle name="_pgvcl-costal_PGVCL-_PBR-3 june  '12  CIRCLE 7 7" xfId="14892"/>
    <cellStyle name="_pgvcl-costal_pgvcl_PBR-3 june  '12  CIRCLE 7 8" xfId="14893"/>
    <cellStyle name="_pgvcl-costal_PGVCL-_PBR-3 june  '12  CIRCLE 7 8" xfId="14894"/>
    <cellStyle name="_pgvcl-costal_pgvcl_PBR-3 june  '12  CIRCLE 7 9" xfId="14895"/>
    <cellStyle name="_pgvcl-costal_PGVCL-_PBR-3 june  '12  CIRCLE 7 9" xfId="14896"/>
    <cellStyle name="_pgvcl-costal_pgvcl_PBR-3 june  '12  CIRCLE 8" xfId="14897"/>
    <cellStyle name="_pgvcl-costal_PGVCL-_PBR-3 june  '12  CIRCLE 8" xfId="14898"/>
    <cellStyle name="_pgvcl-costal_pgvcl_PBR-7" xfId="14899"/>
    <cellStyle name="_pgvcl-costal_PGVCL-_PBR-7" xfId="14900"/>
    <cellStyle name="_pgvcl-costal_pgvcl_PBR-7 2" xfId="14901"/>
    <cellStyle name="_pgvcl-costal_PGVCL-_PBR-7 2" xfId="14902"/>
    <cellStyle name="_pgvcl-costal_pgvcl_PBR-7 2 10" xfId="14903"/>
    <cellStyle name="_pgvcl-costal_PGVCL-_PBR-7 2 10" xfId="14904"/>
    <cellStyle name="_pgvcl-costal_pgvcl_PBR-7 2 2" xfId="14905"/>
    <cellStyle name="_pgvcl-costal_PGVCL-_PBR-7 2 2" xfId="14906"/>
    <cellStyle name="_pgvcl-costal_pgvcl_PBR-7 2 3" xfId="14907"/>
    <cellStyle name="_pgvcl-costal_PGVCL-_PBR-7 2 3" xfId="14908"/>
    <cellStyle name="_pgvcl-costal_pgvcl_PBR-7 2 4" xfId="14909"/>
    <cellStyle name="_pgvcl-costal_PGVCL-_PBR-7 2 4" xfId="14910"/>
    <cellStyle name="_pgvcl-costal_pgvcl_PBR-7 2 5" xfId="14911"/>
    <cellStyle name="_pgvcl-costal_PGVCL-_PBR-7 2 5" xfId="14912"/>
    <cellStyle name="_pgvcl-costal_pgvcl_PBR-7 2 6" xfId="14913"/>
    <cellStyle name="_pgvcl-costal_PGVCL-_PBR-7 2 6" xfId="14914"/>
    <cellStyle name="_pgvcl-costal_pgvcl_PBR-7 2 7" xfId="14915"/>
    <cellStyle name="_pgvcl-costal_PGVCL-_PBR-7 2 7" xfId="14916"/>
    <cellStyle name="_pgvcl-costal_pgvcl_PBR-7 2 8" xfId="14917"/>
    <cellStyle name="_pgvcl-costal_PGVCL-_PBR-7 2 8" xfId="14918"/>
    <cellStyle name="_pgvcl-costal_pgvcl_PBR-7 2 9" xfId="14919"/>
    <cellStyle name="_pgvcl-costal_PGVCL-_PBR-7 2 9" xfId="14920"/>
    <cellStyle name="_pgvcl-costal_pgvcl_PBR-7 3" xfId="14921"/>
    <cellStyle name="_pgvcl-costal_PGVCL-_PBR-7 3" xfId="14922"/>
    <cellStyle name="_pgvcl-costal_pgvcl_PBR-7 3 10" xfId="14923"/>
    <cellStyle name="_pgvcl-costal_PGVCL-_PBR-7 3 10" xfId="14924"/>
    <cellStyle name="_pgvcl-costal_pgvcl_PBR-7 3 2" xfId="14925"/>
    <cellStyle name="_pgvcl-costal_PGVCL-_PBR-7 3 2" xfId="14926"/>
    <cellStyle name="_pgvcl-costal_pgvcl_PBR-7 3 3" xfId="14927"/>
    <cellStyle name="_pgvcl-costal_PGVCL-_PBR-7 3 3" xfId="14928"/>
    <cellStyle name="_pgvcl-costal_pgvcl_PBR-7 3 4" xfId="14929"/>
    <cellStyle name="_pgvcl-costal_PGVCL-_PBR-7 3 4" xfId="14930"/>
    <cellStyle name="_pgvcl-costal_pgvcl_PBR-7 3 5" xfId="14931"/>
    <cellStyle name="_pgvcl-costal_PGVCL-_PBR-7 3 5" xfId="14932"/>
    <cellStyle name="_pgvcl-costal_pgvcl_PBR-7 3 6" xfId="14933"/>
    <cellStyle name="_pgvcl-costal_PGVCL-_PBR-7 3 6" xfId="14934"/>
    <cellStyle name="_pgvcl-costal_pgvcl_PBR-7 3 7" xfId="14935"/>
    <cellStyle name="_pgvcl-costal_PGVCL-_PBR-7 3 7" xfId="14936"/>
    <cellStyle name="_pgvcl-costal_pgvcl_PBR-7 3 8" xfId="14937"/>
    <cellStyle name="_pgvcl-costal_PGVCL-_PBR-7 3 8" xfId="14938"/>
    <cellStyle name="_pgvcl-costal_pgvcl_PBR-7 3 9" xfId="14939"/>
    <cellStyle name="_pgvcl-costal_PGVCL-_PBR-7 3 9" xfId="14940"/>
    <cellStyle name="_pgvcl-costal_pgvcl_PBR-7 4" xfId="14941"/>
    <cellStyle name="_pgvcl-costal_PGVCL-_PBR-7 4" xfId="14942"/>
    <cellStyle name="_pgvcl-costal_pgvcl_PBR-7 4 10" xfId="14943"/>
    <cellStyle name="_pgvcl-costal_PGVCL-_PBR-7 4 10" xfId="14944"/>
    <cellStyle name="_pgvcl-costal_pgvcl_PBR-7 4 2" xfId="14945"/>
    <cellStyle name="_pgvcl-costal_PGVCL-_PBR-7 4 2" xfId="14946"/>
    <cellStyle name="_pgvcl-costal_pgvcl_PBR-7 4 3" xfId="14947"/>
    <cellStyle name="_pgvcl-costal_PGVCL-_PBR-7 4 3" xfId="14948"/>
    <cellStyle name="_pgvcl-costal_pgvcl_PBR-7 4 4" xfId="14949"/>
    <cellStyle name="_pgvcl-costal_PGVCL-_PBR-7 4 4" xfId="14950"/>
    <cellStyle name="_pgvcl-costal_pgvcl_PBR-7 4 5" xfId="14951"/>
    <cellStyle name="_pgvcl-costal_PGVCL-_PBR-7 4 5" xfId="14952"/>
    <cellStyle name="_pgvcl-costal_pgvcl_PBR-7 4 6" xfId="14953"/>
    <cellStyle name="_pgvcl-costal_PGVCL-_PBR-7 4 6" xfId="14954"/>
    <cellStyle name="_pgvcl-costal_pgvcl_PBR-7 4 7" xfId="14955"/>
    <cellStyle name="_pgvcl-costal_PGVCL-_PBR-7 4 7" xfId="14956"/>
    <cellStyle name="_pgvcl-costal_pgvcl_PBR-7 4 8" xfId="14957"/>
    <cellStyle name="_pgvcl-costal_PGVCL-_PBR-7 4 8" xfId="14958"/>
    <cellStyle name="_pgvcl-costal_pgvcl_PBR-7 4 9" xfId="14959"/>
    <cellStyle name="_pgvcl-costal_PGVCL-_PBR-7 4 9" xfId="14960"/>
    <cellStyle name="_pgvcl-costal_pgvcl_PBR-7 5" xfId="14961"/>
    <cellStyle name="_pgvcl-costal_PGVCL-_PBR-7 5" xfId="14962"/>
    <cellStyle name="_pgvcl-costal_pgvcl_PBR-7 5 10" xfId="14963"/>
    <cellStyle name="_pgvcl-costal_PGVCL-_PBR-7 5 10" xfId="14964"/>
    <cellStyle name="_pgvcl-costal_pgvcl_PBR-7 5 2" xfId="14965"/>
    <cellStyle name="_pgvcl-costal_PGVCL-_PBR-7 5 2" xfId="14966"/>
    <cellStyle name="_pgvcl-costal_pgvcl_PBR-7 5 3" xfId="14967"/>
    <cellStyle name="_pgvcl-costal_PGVCL-_PBR-7 5 3" xfId="14968"/>
    <cellStyle name="_pgvcl-costal_pgvcl_PBR-7 5 4" xfId="14969"/>
    <cellStyle name="_pgvcl-costal_PGVCL-_PBR-7 5 4" xfId="14970"/>
    <cellStyle name="_pgvcl-costal_pgvcl_PBR-7 5 5" xfId="14971"/>
    <cellStyle name="_pgvcl-costal_PGVCL-_PBR-7 5 5" xfId="14972"/>
    <cellStyle name="_pgvcl-costal_pgvcl_PBR-7 5 6" xfId="14973"/>
    <cellStyle name="_pgvcl-costal_PGVCL-_PBR-7 5 6" xfId="14974"/>
    <cellStyle name="_pgvcl-costal_pgvcl_PBR-7 5 7" xfId="14975"/>
    <cellStyle name="_pgvcl-costal_PGVCL-_PBR-7 5 7" xfId="14976"/>
    <cellStyle name="_pgvcl-costal_pgvcl_PBR-7 5 8" xfId="14977"/>
    <cellStyle name="_pgvcl-costal_PGVCL-_PBR-7 5 8" xfId="14978"/>
    <cellStyle name="_pgvcl-costal_pgvcl_PBR-7 5 9" xfId="14979"/>
    <cellStyle name="_pgvcl-costal_PGVCL-_PBR-7 5 9" xfId="14980"/>
    <cellStyle name="_pgvcl-costal_pgvcl_PBR-7 6" xfId="14981"/>
    <cellStyle name="_pgvcl-costal_PGVCL-_PBR-7 6" xfId="14982"/>
    <cellStyle name="_pgvcl-costal_pgvcl_PBR-7 6 10" xfId="14983"/>
    <cellStyle name="_pgvcl-costal_PGVCL-_PBR-7 6 10" xfId="14984"/>
    <cellStyle name="_pgvcl-costal_pgvcl_PBR-7 6 2" xfId="14985"/>
    <cellStyle name="_pgvcl-costal_PGVCL-_PBR-7 6 2" xfId="14986"/>
    <cellStyle name="_pgvcl-costal_pgvcl_PBR-7 6 3" xfId="14987"/>
    <cellStyle name="_pgvcl-costal_PGVCL-_PBR-7 6 3" xfId="14988"/>
    <cellStyle name="_pgvcl-costal_pgvcl_PBR-7 6 4" xfId="14989"/>
    <cellStyle name="_pgvcl-costal_PGVCL-_PBR-7 6 4" xfId="14990"/>
    <cellStyle name="_pgvcl-costal_pgvcl_PBR-7 6 5" xfId="14991"/>
    <cellStyle name="_pgvcl-costal_PGVCL-_PBR-7 6 5" xfId="14992"/>
    <cellStyle name="_pgvcl-costal_pgvcl_PBR-7 6 6" xfId="14993"/>
    <cellStyle name="_pgvcl-costal_PGVCL-_PBR-7 6 6" xfId="14994"/>
    <cellStyle name="_pgvcl-costal_pgvcl_PBR-7 6 7" xfId="14995"/>
    <cellStyle name="_pgvcl-costal_PGVCL-_PBR-7 6 7" xfId="14996"/>
    <cellStyle name="_pgvcl-costal_pgvcl_PBR-7 6 8" xfId="14997"/>
    <cellStyle name="_pgvcl-costal_PGVCL-_PBR-7 6 8" xfId="14998"/>
    <cellStyle name="_pgvcl-costal_pgvcl_PBR-7 6 9" xfId="14999"/>
    <cellStyle name="_pgvcl-costal_PGVCL-_PBR-7 6 9" xfId="15000"/>
    <cellStyle name="_pgvcl-costal_pgvcl_PBR-7 7" xfId="15001"/>
    <cellStyle name="_pgvcl-costal_PGVCL-_PBR-7 7" xfId="15002"/>
    <cellStyle name="_pgvcl-costal_pgvcl_PBR-7 7 10" xfId="15003"/>
    <cellStyle name="_pgvcl-costal_PGVCL-_PBR-7 7 10" xfId="15004"/>
    <cellStyle name="_pgvcl-costal_pgvcl_PBR-7 7 2" xfId="15005"/>
    <cellStyle name="_pgvcl-costal_PGVCL-_PBR-7 7 2" xfId="15006"/>
    <cellStyle name="_pgvcl-costal_pgvcl_PBR-7 7 3" xfId="15007"/>
    <cellStyle name="_pgvcl-costal_PGVCL-_PBR-7 7 3" xfId="15008"/>
    <cellStyle name="_pgvcl-costal_pgvcl_PBR-7 7 4" xfId="15009"/>
    <cellStyle name="_pgvcl-costal_PGVCL-_PBR-7 7 4" xfId="15010"/>
    <cellStyle name="_pgvcl-costal_pgvcl_PBR-7 7 5" xfId="15011"/>
    <cellStyle name="_pgvcl-costal_PGVCL-_PBR-7 7 5" xfId="15012"/>
    <cellStyle name="_pgvcl-costal_pgvcl_PBR-7 7 6" xfId="15013"/>
    <cellStyle name="_pgvcl-costal_PGVCL-_PBR-7 7 6" xfId="15014"/>
    <cellStyle name="_pgvcl-costal_pgvcl_PBR-7 7 7" xfId="15015"/>
    <cellStyle name="_pgvcl-costal_PGVCL-_PBR-7 7 7" xfId="15016"/>
    <cellStyle name="_pgvcl-costal_pgvcl_PBR-7 7 8" xfId="15017"/>
    <cellStyle name="_pgvcl-costal_PGVCL-_PBR-7 7 8" xfId="15018"/>
    <cellStyle name="_pgvcl-costal_pgvcl_PBR-7 7 9" xfId="15019"/>
    <cellStyle name="_pgvcl-costal_PGVCL-_PBR-7 7 9" xfId="15020"/>
    <cellStyle name="_pgvcl-costal_pgvcl_PBR-7 8" xfId="15021"/>
    <cellStyle name="_pgvcl-costal_PGVCL-_PBR-7 8" xfId="15022"/>
    <cellStyle name="_pgvcl-costal_pgvcl_PBR-7 FEB-11 " xfId="15023"/>
    <cellStyle name="_pgvcl-costal_PGVCL-_PBR-7 FEB-11 " xfId="15024"/>
    <cellStyle name="_pgvcl-costal_pgvcl_PBR-7 FEB-11  2" xfId="15025"/>
    <cellStyle name="_pgvcl-costal_PGVCL-_PBR-7 FEB-11  2" xfId="15026"/>
    <cellStyle name="_pgvcl-costal_pgvcl_PBR-7 MIS - August-2009" xfId="15027"/>
    <cellStyle name="_pgvcl-costal_PGVCL-_PBR-7 MIS - August-2009" xfId="15028"/>
    <cellStyle name="_pgvcl-costal_pgvcl_PBR-7 MIS - August-2009 2" xfId="15029"/>
    <cellStyle name="_pgvcl-costal_PGVCL-_PBR-7 MIS - August-2009 2" xfId="15030"/>
    <cellStyle name="_pgvcl-costal_pgvcl_PGVCL- 7" xfId="15031"/>
    <cellStyle name="_pgvcl-costal_PGVCL-_PGVCL- 7" xfId="15032"/>
    <cellStyle name="_pgvcl-costal_pgvcl_PGVCL- 7 2" xfId="15033"/>
    <cellStyle name="_pgvcl-costal_PGVCL-_PGVCL- 7 2" xfId="15034"/>
    <cellStyle name="_pgvcl-costal_pgvcl_PGVCL- 7 2 10" xfId="15035"/>
    <cellStyle name="_pgvcl-costal_PGVCL-_PGVCL- 7 2 10" xfId="15036"/>
    <cellStyle name="_pgvcl-costal_pgvcl_PGVCL- 7 2 2" xfId="15037"/>
    <cellStyle name="_pgvcl-costal_PGVCL-_PGVCL- 7 2 2" xfId="15038"/>
    <cellStyle name="_pgvcl-costal_pgvcl_PGVCL- 7 2 3" xfId="15039"/>
    <cellStyle name="_pgvcl-costal_PGVCL-_PGVCL- 7 2 3" xfId="15040"/>
    <cellStyle name="_pgvcl-costal_pgvcl_PGVCL- 7 2 4" xfId="15041"/>
    <cellStyle name="_pgvcl-costal_PGVCL-_PGVCL- 7 2 4" xfId="15042"/>
    <cellStyle name="_pgvcl-costal_pgvcl_PGVCL- 7 2 5" xfId="15043"/>
    <cellStyle name="_pgvcl-costal_PGVCL-_PGVCL- 7 2 5" xfId="15044"/>
    <cellStyle name="_pgvcl-costal_pgvcl_PGVCL- 7 2 6" xfId="15045"/>
    <cellStyle name="_pgvcl-costal_PGVCL-_PGVCL- 7 2 6" xfId="15046"/>
    <cellStyle name="_pgvcl-costal_pgvcl_PGVCL- 7 2 7" xfId="15047"/>
    <cellStyle name="_pgvcl-costal_PGVCL-_PGVCL- 7 2 7" xfId="15048"/>
    <cellStyle name="_pgvcl-costal_pgvcl_PGVCL- 7 2 8" xfId="15049"/>
    <cellStyle name="_pgvcl-costal_PGVCL-_PGVCL- 7 2 8" xfId="15050"/>
    <cellStyle name="_pgvcl-costal_pgvcl_PGVCL- 7 2 9" xfId="15051"/>
    <cellStyle name="_pgvcl-costal_PGVCL-_PGVCL- 7 2 9" xfId="15052"/>
    <cellStyle name="_pgvcl-costal_pgvcl_PGVCL- 7 3" xfId="15053"/>
    <cellStyle name="_pgvcl-costal_PGVCL-_PGVCL- 7 3" xfId="15054"/>
    <cellStyle name="_pgvcl-costal_pgvcl_PGVCL- 7 3 10" xfId="15055"/>
    <cellStyle name="_pgvcl-costal_PGVCL-_PGVCL- 7 3 10" xfId="15056"/>
    <cellStyle name="_pgvcl-costal_pgvcl_PGVCL- 7 3 2" xfId="15057"/>
    <cellStyle name="_pgvcl-costal_PGVCL-_PGVCL- 7 3 2" xfId="15058"/>
    <cellStyle name="_pgvcl-costal_pgvcl_PGVCL- 7 3 3" xfId="15059"/>
    <cellStyle name="_pgvcl-costal_PGVCL-_PGVCL- 7 3 3" xfId="15060"/>
    <cellStyle name="_pgvcl-costal_pgvcl_PGVCL- 7 3 4" xfId="15061"/>
    <cellStyle name="_pgvcl-costal_PGVCL-_PGVCL- 7 3 4" xfId="15062"/>
    <cellStyle name="_pgvcl-costal_pgvcl_PGVCL- 7 3 5" xfId="15063"/>
    <cellStyle name="_pgvcl-costal_PGVCL-_PGVCL- 7 3 5" xfId="15064"/>
    <cellStyle name="_pgvcl-costal_pgvcl_PGVCL- 7 3 6" xfId="15065"/>
    <cellStyle name="_pgvcl-costal_PGVCL-_PGVCL- 7 3 6" xfId="15066"/>
    <cellStyle name="_pgvcl-costal_pgvcl_PGVCL- 7 3 7" xfId="15067"/>
    <cellStyle name="_pgvcl-costal_PGVCL-_PGVCL- 7 3 7" xfId="15068"/>
    <cellStyle name="_pgvcl-costal_pgvcl_PGVCL- 7 3 8" xfId="15069"/>
    <cellStyle name="_pgvcl-costal_PGVCL-_PGVCL- 7 3 8" xfId="15070"/>
    <cellStyle name="_pgvcl-costal_pgvcl_PGVCL- 7 3 9" xfId="15071"/>
    <cellStyle name="_pgvcl-costal_PGVCL-_PGVCL- 7 3 9" xfId="15072"/>
    <cellStyle name="_pgvcl-costal_pgvcl_PGVCL- 7 4" xfId="15073"/>
    <cellStyle name="_pgvcl-costal_PGVCL-_PGVCL- 7 4" xfId="15074"/>
    <cellStyle name="_pgvcl-costal_pgvcl_PGVCL- 7 4 10" xfId="15075"/>
    <cellStyle name="_pgvcl-costal_PGVCL-_PGVCL- 7 4 10" xfId="15076"/>
    <cellStyle name="_pgvcl-costal_pgvcl_PGVCL- 7 4 2" xfId="15077"/>
    <cellStyle name="_pgvcl-costal_PGVCL-_PGVCL- 7 4 2" xfId="15078"/>
    <cellStyle name="_pgvcl-costal_pgvcl_PGVCL- 7 4 3" xfId="15079"/>
    <cellStyle name="_pgvcl-costal_PGVCL-_PGVCL- 7 4 3" xfId="15080"/>
    <cellStyle name="_pgvcl-costal_pgvcl_PGVCL- 7 4 4" xfId="15081"/>
    <cellStyle name="_pgvcl-costal_PGVCL-_PGVCL- 7 4 4" xfId="15082"/>
    <cellStyle name="_pgvcl-costal_pgvcl_PGVCL- 7 4 5" xfId="15083"/>
    <cellStyle name="_pgvcl-costal_PGVCL-_PGVCL- 7 4 5" xfId="15084"/>
    <cellStyle name="_pgvcl-costal_pgvcl_PGVCL- 7 4 6" xfId="15085"/>
    <cellStyle name="_pgvcl-costal_PGVCL-_PGVCL- 7 4 6" xfId="15086"/>
    <cellStyle name="_pgvcl-costal_pgvcl_PGVCL- 7 4 7" xfId="15087"/>
    <cellStyle name="_pgvcl-costal_PGVCL-_PGVCL- 7 4 7" xfId="15088"/>
    <cellStyle name="_pgvcl-costal_pgvcl_PGVCL- 7 4 8" xfId="15089"/>
    <cellStyle name="_pgvcl-costal_PGVCL-_PGVCL- 7 4 8" xfId="15090"/>
    <cellStyle name="_pgvcl-costal_pgvcl_PGVCL- 7 4 9" xfId="15091"/>
    <cellStyle name="_pgvcl-costal_PGVCL-_PGVCL- 7 4 9" xfId="15092"/>
    <cellStyle name="_pgvcl-costal_pgvcl_PGVCL- 7 5" xfId="15093"/>
    <cellStyle name="_pgvcl-costal_PGVCL-_PGVCL- 7 5" xfId="15094"/>
    <cellStyle name="_pgvcl-costal_pgvcl_PGVCL- 7 5 10" xfId="15095"/>
    <cellStyle name="_pgvcl-costal_PGVCL-_PGVCL- 7 5 10" xfId="15096"/>
    <cellStyle name="_pgvcl-costal_pgvcl_PGVCL- 7 5 2" xfId="15097"/>
    <cellStyle name="_pgvcl-costal_PGVCL-_PGVCL- 7 5 2" xfId="15098"/>
    <cellStyle name="_pgvcl-costal_pgvcl_PGVCL- 7 5 3" xfId="15099"/>
    <cellStyle name="_pgvcl-costal_PGVCL-_PGVCL- 7 5 3" xfId="15100"/>
    <cellStyle name="_pgvcl-costal_pgvcl_PGVCL- 7 5 4" xfId="15101"/>
    <cellStyle name="_pgvcl-costal_PGVCL-_PGVCL- 7 5 4" xfId="15102"/>
    <cellStyle name="_pgvcl-costal_pgvcl_PGVCL- 7 5 5" xfId="15103"/>
    <cellStyle name="_pgvcl-costal_PGVCL-_PGVCL- 7 5 5" xfId="15104"/>
    <cellStyle name="_pgvcl-costal_pgvcl_PGVCL- 7 5 6" xfId="15105"/>
    <cellStyle name="_pgvcl-costal_PGVCL-_PGVCL- 7 5 6" xfId="15106"/>
    <cellStyle name="_pgvcl-costal_pgvcl_PGVCL- 7 5 7" xfId="15107"/>
    <cellStyle name="_pgvcl-costal_PGVCL-_PGVCL- 7 5 7" xfId="15108"/>
    <cellStyle name="_pgvcl-costal_pgvcl_PGVCL- 7 5 8" xfId="15109"/>
    <cellStyle name="_pgvcl-costal_PGVCL-_PGVCL- 7 5 8" xfId="15110"/>
    <cellStyle name="_pgvcl-costal_pgvcl_PGVCL- 7 5 9" xfId="15111"/>
    <cellStyle name="_pgvcl-costal_PGVCL-_PGVCL- 7 5 9" xfId="15112"/>
    <cellStyle name="_pgvcl-costal_pgvcl_PGVCL- 7 6" xfId="15113"/>
    <cellStyle name="_pgvcl-costal_PGVCL-_PGVCL- 7 6" xfId="15114"/>
    <cellStyle name="_pgvcl-costal_pgvcl_PGVCL- 7 6 10" xfId="15115"/>
    <cellStyle name="_pgvcl-costal_PGVCL-_PGVCL- 7 6 10" xfId="15116"/>
    <cellStyle name="_pgvcl-costal_pgvcl_PGVCL- 7 6 2" xfId="15117"/>
    <cellStyle name="_pgvcl-costal_PGVCL-_PGVCL- 7 6 2" xfId="15118"/>
    <cellStyle name="_pgvcl-costal_pgvcl_PGVCL- 7 6 3" xfId="15119"/>
    <cellStyle name="_pgvcl-costal_PGVCL-_PGVCL- 7 6 3" xfId="15120"/>
    <cellStyle name="_pgvcl-costal_pgvcl_PGVCL- 7 6 4" xfId="15121"/>
    <cellStyle name="_pgvcl-costal_PGVCL-_PGVCL- 7 6 4" xfId="15122"/>
    <cellStyle name="_pgvcl-costal_pgvcl_PGVCL- 7 6 5" xfId="15123"/>
    <cellStyle name="_pgvcl-costal_PGVCL-_PGVCL- 7 6 5" xfId="15124"/>
    <cellStyle name="_pgvcl-costal_pgvcl_PGVCL- 7 6 6" xfId="15125"/>
    <cellStyle name="_pgvcl-costal_PGVCL-_PGVCL- 7 6 6" xfId="15126"/>
    <cellStyle name="_pgvcl-costal_pgvcl_PGVCL- 7 6 7" xfId="15127"/>
    <cellStyle name="_pgvcl-costal_PGVCL-_PGVCL- 7 6 7" xfId="15128"/>
    <cellStyle name="_pgvcl-costal_pgvcl_PGVCL- 7 6 8" xfId="15129"/>
    <cellStyle name="_pgvcl-costal_PGVCL-_PGVCL- 7 6 8" xfId="15130"/>
    <cellStyle name="_pgvcl-costal_pgvcl_PGVCL- 7 6 9" xfId="15131"/>
    <cellStyle name="_pgvcl-costal_PGVCL-_PGVCL- 7 6 9" xfId="15132"/>
    <cellStyle name="_pgvcl-costal_pgvcl_PGVCL- 7 7" xfId="15133"/>
    <cellStyle name="_pgvcl-costal_PGVCL-_PGVCL- 7 7" xfId="15134"/>
    <cellStyle name="_pgvcl-costal_pgvcl_PGVCL- 7 7 10" xfId="15135"/>
    <cellStyle name="_pgvcl-costal_PGVCL-_PGVCL- 7 7 10" xfId="15136"/>
    <cellStyle name="_pgvcl-costal_pgvcl_PGVCL- 7 7 2" xfId="15137"/>
    <cellStyle name="_pgvcl-costal_PGVCL-_PGVCL- 7 7 2" xfId="15138"/>
    <cellStyle name="_pgvcl-costal_pgvcl_PGVCL- 7 7 3" xfId="15139"/>
    <cellStyle name="_pgvcl-costal_PGVCL-_PGVCL- 7 7 3" xfId="15140"/>
    <cellStyle name="_pgvcl-costal_pgvcl_PGVCL- 7 7 4" xfId="15141"/>
    <cellStyle name="_pgvcl-costal_PGVCL-_PGVCL- 7 7 4" xfId="15142"/>
    <cellStyle name="_pgvcl-costal_pgvcl_PGVCL- 7 7 5" xfId="15143"/>
    <cellStyle name="_pgvcl-costal_PGVCL-_PGVCL- 7 7 5" xfId="15144"/>
    <cellStyle name="_pgvcl-costal_pgvcl_PGVCL- 7 7 6" xfId="15145"/>
    <cellStyle name="_pgvcl-costal_PGVCL-_PGVCL- 7 7 6" xfId="15146"/>
    <cellStyle name="_pgvcl-costal_pgvcl_PGVCL- 7 7 7" xfId="15147"/>
    <cellStyle name="_pgvcl-costal_PGVCL-_PGVCL- 7 7 7" xfId="15148"/>
    <cellStyle name="_pgvcl-costal_pgvcl_PGVCL- 7 7 8" xfId="15149"/>
    <cellStyle name="_pgvcl-costal_PGVCL-_PGVCL- 7 7 8" xfId="15150"/>
    <cellStyle name="_pgvcl-costal_pgvcl_PGVCL- 7 7 9" xfId="15151"/>
    <cellStyle name="_pgvcl-costal_PGVCL-_PGVCL- 7 7 9" xfId="15152"/>
    <cellStyle name="_pgvcl-costal_pgvcl_PGVCL- 7 8" xfId="15153"/>
    <cellStyle name="_pgvcl-costal_PGVCL-_PGVCL- 7 8" xfId="15154"/>
    <cellStyle name="_pgvcl-costal_pgvcl_PGVCL- 9" xfId="15155"/>
    <cellStyle name="_pgvcl-costal_PGVCL-_PGVCL- 9" xfId="15156"/>
    <cellStyle name="_pgvcl-costal_pgvcl_PGVCL- 9 2" xfId="15157"/>
    <cellStyle name="_pgvcl-costal_PGVCL-_PGVCL- 9 2" xfId="15158"/>
    <cellStyle name="_pgvcl-costal_pgvcl_PGVCL- 9 2 10" xfId="15159"/>
    <cellStyle name="_pgvcl-costal_PGVCL-_PGVCL- 9 2 10" xfId="15160"/>
    <cellStyle name="_pgvcl-costal_pgvcl_PGVCL- 9 2 2" xfId="15161"/>
    <cellStyle name="_pgvcl-costal_PGVCL-_PGVCL- 9 2 2" xfId="15162"/>
    <cellStyle name="_pgvcl-costal_pgvcl_PGVCL- 9 2 3" xfId="15163"/>
    <cellStyle name="_pgvcl-costal_PGVCL-_PGVCL- 9 2 3" xfId="15164"/>
    <cellStyle name="_pgvcl-costal_pgvcl_PGVCL- 9 2 4" xfId="15165"/>
    <cellStyle name="_pgvcl-costal_PGVCL-_PGVCL- 9 2 4" xfId="15166"/>
    <cellStyle name="_pgvcl-costal_pgvcl_PGVCL- 9 2 5" xfId="15167"/>
    <cellStyle name="_pgvcl-costal_PGVCL-_PGVCL- 9 2 5" xfId="15168"/>
    <cellStyle name="_pgvcl-costal_pgvcl_PGVCL- 9 2 6" xfId="15169"/>
    <cellStyle name="_pgvcl-costal_PGVCL-_PGVCL- 9 2 6" xfId="15170"/>
    <cellStyle name="_pgvcl-costal_pgvcl_PGVCL- 9 2 7" xfId="15171"/>
    <cellStyle name="_pgvcl-costal_PGVCL-_PGVCL- 9 2 7" xfId="15172"/>
    <cellStyle name="_pgvcl-costal_pgvcl_PGVCL- 9 2 8" xfId="15173"/>
    <cellStyle name="_pgvcl-costal_PGVCL-_PGVCL- 9 2 8" xfId="15174"/>
    <cellStyle name="_pgvcl-costal_pgvcl_PGVCL- 9 2 9" xfId="15175"/>
    <cellStyle name="_pgvcl-costal_PGVCL-_PGVCL- 9 2 9" xfId="15176"/>
    <cellStyle name="_pgvcl-costal_pgvcl_PGVCL- 9 3" xfId="15177"/>
    <cellStyle name="_pgvcl-costal_PGVCL-_PGVCL- 9 3" xfId="15178"/>
    <cellStyle name="_pgvcl-costal_pgvcl_PGVCL- 9 3 10" xfId="15179"/>
    <cellStyle name="_pgvcl-costal_PGVCL-_PGVCL- 9 3 10" xfId="15180"/>
    <cellStyle name="_pgvcl-costal_pgvcl_PGVCL- 9 3 2" xfId="15181"/>
    <cellStyle name="_pgvcl-costal_PGVCL-_PGVCL- 9 3 2" xfId="15182"/>
    <cellStyle name="_pgvcl-costal_pgvcl_PGVCL- 9 3 3" xfId="15183"/>
    <cellStyle name="_pgvcl-costal_PGVCL-_PGVCL- 9 3 3" xfId="15184"/>
    <cellStyle name="_pgvcl-costal_pgvcl_PGVCL- 9 3 4" xfId="15185"/>
    <cellStyle name="_pgvcl-costal_PGVCL-_PGVCL- 9 3 4" xfId="15186"/>
    <cellStyle name="_pgvcl-costal_pgvcl_PGVCL- 9 3 5" xfId="15187"/>
    <cellStyle name="_pgvcl-costal_PGVCL-_PGVCL- 9 3 5" xfId="15188"/>
    <cellStyle name="_pgvcl-costal_pgvcl_PGVCL- 9 3 6" xfId="15189"/>
    <cellStyle name="_pgvcl-costal_PGVCL-_PGVCL- 9 3 6" xfId="15190"/>
    <cellStyle name="_pgvcl-costal_pgvcl_PGVCL- 9 3 7" xfId="15191"/>
    <cellStyle name="_pgvcl-costal_PGVCL-_PGVCL- 9 3 7" xfId="15192"/>
    <cellStyle name="_pgvcl-costal_pgvcl_PGVCL- 9 3 8" xfId="15193"/>
    <cellStyle name="_pgvcl-costal_PGVCL-_PGVCL- 9 3 8" xfId="15194"/>
    <cellStyle name="_pgvcl-costal_pgvcl_PGVCL- 9 3 9" xfId="15195"/>
    <cellStyle name="_pgvcl-costal_PGVCL-_PGVCL- 9 3 9" xfId="15196"/>
    <cellStyle name="_pgvcl-costal_pgvcl_PGVCL- 9 4" xfId="15197"/>
    <cellStyle name="_pgvcl-costal_PGVCL-_PGVCL- 9 4" xfId="15198"/>
    <cellStyle name="_pgvcl-costal_pgvcl_PGVCL- 9 4 10" xfId="15199"/>
    <cellStyle name="_pgvcl-costal_PGVCL-_PGVCL- 9 4 10" xfId="15200"/>
    <cellStyle name="_pgvcl-costal_pgvcl_PGVCL- 9 4 2" xfId="15201"/>
    <cellStyle name="_pgvcl-costal_PGVCL-_PGVCL- 9 4 2" xfId="15202"/>
    <cellStyle name="_pgvcl-costal_pgvcl_PGVCL- 9 4 3" xfId="15203"/>
    <cellStyle name="_pgvcl-costal_PGVCL-_PGVCL- 9 4 3" xfId="15204"/>
    <cellStyle name="_pgvcl-costal_pgvcl_PGVCL- 9 4 4" xfId="15205"/>
    <cellStyle name="_pgvcl-costal_PGVCL-_PGVCL- 9 4 4" xfId="15206"/>
    <cellStyle name="_pgvcl-costal_pgvcl_PGVCL- 9 4 5" xfId="15207"/>
    <cellStyle name="_pgvcl-costal_PGVCL-_PGVCL- 9 4 5" xfId="15208"/>
    <cellStyle name="_pgvcl-costal_pgvcl_PGVCL- 9 4 6" xfId="15209"/>
    <cellStyle name="_pgvcl-costal_PGVCL-_PGVCL- 9 4 6" xfId="15210"/>
    <cellStyle name="_pgvcl-costal_pgvcl_PGVCL- 9 4 7" xfId="15211"/>
    <cellStyle name="_pgvcl-costal_PGVCL-_PGVCL- 9 4 7" xfId="15212"/>
    <cellStyle name="_pgvcl-costal_pgvcl_PGVCL- 9 4 8" xfId="15213"/>
    <cellStyle name="_pgvcl-costal_PGVCL-_PGVCL- 9 4 8" xfId="15214"/>
    <cellStyle name="_pgvcl-costal_pgvcl_PGVCL- 9 4 9" xfId="15215"/>
    <cellStyle name="_pgvcl-costal_PGVCL-_PGVCL- 9 4 9" xfId="15216"/>
    <cellStyle name="_pgvcl-costal_pgvcl_PGVCL- 9 5" xfId="15217"/>
    <cellStyle name="_pgvcl-costal_PGVCL-_PGVCL- 9 5" xfId="15218"/>
    <cellStyle name="_pgvcl-costal_pgvcl_PGVCL- 9 5 10" xfId="15219"/>
    <cellStyle name="_pgvcl-costal_PGVCL-_PGVCL- 9 5 10" xfId="15220"/>
    <cellStyle name="_pgvcl-costal_pgvcl_PGVCL- 9 5 2" xfId="15221"/>
    <cellStyle name="_pgvcl-costal_PGVCL-_PGVCL- 9 5 2" xfId="15222"/>
    <cellStyle name="_pgvcl-costal_pgvcl_PGVCL- 9 5 3" xfId="15223"/>
    <cellStyle name="_pgvcl-costal_PGVCL-_PGVCL- 9 5 3" xfId="15224"/>
    <cellStyle name="_pgvcl-costal_pgvcl_PGVCL- 9 5 4" xfId="15225"/>
    <cellStyle name="_pgvcl-costal_PGVCL-_PGVCL- 9 5 4" xfId="15226"/>
    <cellStyle name="_pgvcl-costal_pgvcl_PGVCL- 9 5 5" xfId="15227"/>
    <cellStyle name="_pgvcl-costal_PGVCL-_PGVCL- 9 5 5" xfId="15228"/>
    <cellStyle name="_pgvcl-costal_pgvcl_PGVCL- 9 5 6" xfId="15229"/>
    <cellStyle name="_pgvcl-costal_PGVCL-_PGVCL- 9 5 6" xfId="15230"/>
    <cellStyle name="_pgvcl-costal_pgvcl_PGVCL- 9 5 7" xfId="15231"/>
    <cellStyle name="_pgvcl-costal_PGVCL-_PGVCL- 9 5 7" xfId="15232"/>
    <cellStyle name="_pgvcl-costal_pgvcl_PGVCL- 9 5 8" xfId="15233"/>
    <cellStyle name="_pgvcl-costal_PGVCL-_PGVCL- 9 5 8" xfId="15234"/>
    <cellStyle name="_pgvcl-costal_pgvcl_PGVCL- 9 5 9" xfId="15235"/>
    <cellStyle name="_pgvcl-costal_PGVCL-_PGVCL- 9 5 9" xfId="15236"/>
    <cellStyle name="_pgvcl-costal_pgvcl_PGVCL- 9 6" xfId="15237"/>
    <cellStyle name="_pgvcl-costal_PGVCL-_PGVCL- 9 6" xfId="15238"/>
    <cellStyle name="_pgvcl-costal_pgvcl_PGVCL- 9 6 10" xfId="15239"/>
    <cellStyle name="_pgvcl-costal_PGVCL-_PGVCL- 9 6 10" xfId="15240"/>
    <cellStyle name="_pgvcl-costal_pgvcl_PGVCL- 9 6 2" xfId="15241"/>
    <cellStyle name="_pgvcl-costal_PGVCL-_PGVCL- 9 6 2" xfId="15242"/>
    <cellStyle name="_pgvcl-costal_pgvcl_PGVCL- 9 6 3" xfId="15243"/>
    <cellStyle name="_pgvcl-costal_PGVCL-_PGVCL- 9 6 3" xfId="15244"/>
    <cellStyle name="_pgvcl-costal_pgvcl_PGVCL- 9 6 4" xfId="15245"/>
    <cellStyle name="_pgvcl-costal_PGVCL-_PGVCL- 9 6 4" xfId="15246"/>
    <cellStyle name="_pgvcl-costal_pgvcl_PGVCL- 9 6 5" xfId="15247"/>
    <cellStyle name="_pgvcl-costal_PGVCL-_PGVCL- 9 6 5" xfId="15248"/>
    <cellStyle name="_pgvcl-costal_pgvcl_PGVCL- 9 6 6" xfId="15249"/>
    <cellStyle name="_pgvcl-costal_PGVCL-_PGVCL- 9 6 6" xfId="15250"/>
    <cellStyle name="_pgvcl-costal_pgvcl_PGVCL- 9 6 7" xfId="15251"/>
    <cellStyle name="_pgvcl-costal_PGVCL-_PGVCL- 9 6 7" xfId="15252"/>
    <cellStyle name="_pgvcl-costal_pgvcl_PGVCL- 9 6 8" xfId="15253"/>
    <cellStyle name="_pgvcl-costal_PGVCL-_PGVCL- 9 6 8" xfId="15254"/>
    <cellStyle name="_pgvcl-costal_pgvcl_PGVCL- 9 6 9" xfId="15255"/>
    <cellStyle name="_pgvcl-costal_PGVCL-_PGVCL- 9 6 9" xfId="15256"/>
    <cellStyle name="_pgvcl-costal_pgvcl_PGVCL- 9 7" xfId="15257"/>
    <cellStyle name="_pgvcl-costal_PGVCL-_PGVCL- 9 7" xfId="15258"/>
    <cellStyle name="_pgvcl-costal_pgvcl_PGVCL- 9 7 10" xfId="15259"/>
    <cellStyle name="_pgvcl-costal_PGVCL-_PGVCL- 9 7 10" xfId="15260"/>
    <cellStyle name="_pgvcl-costal_pgvcl_PGVCL- 9 7 2" xfId="15261"/>
    <cellStyle name="_pgvcl-costal_PGVCL-_PGVCL- 9 7 2" xfId="15262"/>
    <cellStyle name="_pgvcl-costal_pgvcl_PGVCL- 9 7 3" xfId="15263"/>
    <cellStyle name="_pgvcl-costal_PGVCL-_PGVCL- 9 7 3" xfId="15264"/>
    <cellStyle name="_pgvcl-costal_pgvcl_PGVCL- 9 7 4" xfId="15265"/>
    <cellStyle name="_pgvcl-costal_PGVCL-_PGVCL- 9 7 4" xfId="15266"/>
    <cellStyle name="_pgvcl-costal_pgvcl_PGVCL- 9 7 5" xfId="15267"/>
    <cellStyle name="_pgvcl-costal_PGVCL-_PGVCL- 9 7 5" xfId="15268"/>
    <cellStyle name="_pgvcl-costal_pgvcl_PGVCL- 9 7 6" xfId="15269"/>
    <cellStyle name="_pgvcl-costal_PGVCL-_PGVCL- 9 7 6" xfId="15270"/>
    <cellStyle name="_pgvcl-costal_pgvcl_PGVCL- 9 7 7" xfId="15271"/>
    <cellStyle name="_pgvcl-costal_PGVCL-_PGVCL- 9 7 7" xfId="15272"/>
    <cellStyle name="_pgvcl-costal_pgvcl_PGVCL- 9 7 8" xfId="15273"/>
    <cellStyle name="_pgvcl-costal_PGVCL-_PGVCL- 9 7 8" xfId="15274"/>
    <cellStyle name="_pgvcl-costal_pgvcl_PGVCL- 9 7 9" xfId="15275"/>
    <cellStyle name="_pgvcl-costal_PGVCL-_PGVCL- 9 7 9" xfId="15276"/>
    <cellStyle name="_pgvcl-costal_pgvcl_PGVCL- 9 8" xfId="15277"/>
    <cellStyle name="_pgvcl-costal_PGVCL-_PGVCL- 9 8" xfId="15278"/>
    <cellStyle name="_pgvcl-costal_pgvcl_PGVCL- 9 Aug. 11" xfId="15279"/>
    <cellStyle name="_pgvcl-costal_PGVCL-_PGVCL- 9 Aug. 11" xfId="15280"/>
    <cellStyle name="_pgvcl-costal_pgvcl_PGVCL- 9 Aug. 11 2" xfId="15281"/>
    <cellStyle name="_pgvcl-costal_PGVCL-_PGVCL- 9 Aug. 11 2" xfId="15282"/>
    <cellStyle name="_pgvcl-costal_pgvcl_PGVCL- 9 Aug. 11 2 10" xfId="15283"/>
    <cellStyle name="_pgvcl-costal_PGVCL-_PGVCL- 9 Aug. 11 2 10" xfId="15284"/>
    <cellStyle name="_pgvcl-costal_pgvcl_PGVCL- 9 Aug. 11 2 2" xfId="15285"/>
    <cellStyle name="_pgvcl-costal_PGVCL-_PGVCL- 9 Aug. 11 2 2" xfId="15286"/>
    <cellStyle name="_pgvcl-costal_pgvcl_PGVCL- 9 Aug. 11 2 3" xfId="15287"/>
    <cellStyle name="_pgvcl-costal_PGVCL-_PGVCL- 9 Aug. 11 2 3" xfId="15288"/>
    <cellStyle name="_pgvcl-costal_pgvcl_PGVCL- 9 Aug. 11 2 4" xfId="15289"/>
    <cellStyle name="_pgvcl-costal_PGVCL-_PGVCL- 9 Aug. 11 2 4" xfId="15290"/>
    <cellStyle name="_pgvcl-costal_pgvcl_PGVCL- 9 Aug. 11 2 5" xfId="15291"/>
    <cellStyle name="_pgvcl-costal_PGVCL-_PGVCL- 9 Aug. 11 2 5" xfId="15292"/>
    <cellStyle name="_pgvcl-costal_pgvcl_PGVCL- 9 Aug. 11 2 6" xfId="15293"/>
    <cellStyle name="_pgvcl-costal_PGVCL-_PGVCL- 9 Aug. 11 2 6" xfId="15294"/>
    <cellStyle name="_pgvcl-costal_pgvcl_PGVCL- 9 Aug. 11 2 7" xfId="15295"/>
    <cellStyle name="_pgvcl-costal_PGVCL-_PGVCL- 9 Aug. 11 2 7" xfId="15296"/>
    <cellStyle name="_pgvcl-costal_pgvcl_PGVCL- 9 Aug. 11 2 8" xfId="15297"/>
    <cellStyle name="_pgvcl-costal_PGVCL-_PGVCL- 9 Aug. 11 2 8" xfId="15298"/>
    <cellStyle name="_pgvcl-costal_pgvcl_PGVCL- 9 Aug. 11 2 9" xfId="15299"/>
    <cellStyle name="_pgvcl-costal_PGVCL-_PGVCL- 9 Aug. 11 2 9" xfId="15300"/>
    <cellStyle name="_pgvcl-costal_pgvcl_PGVCL- 9 Aug. 11 3" xfId="15301"/>
    <cellStyle name="_pgvcl-costal_PGVCL-_PGVCL- 9 Aug. 11 3" xfId="15302"/>
    <cellStyle name="_pgvcl-costal_pgvcl_PGVCL- 9 Aug. 11 3 10" xfId="15303"/>
    <cellStyle name="_pgvcl-costal_PGVCL-_PGVCL- 9 Aug. 11 3 10" xfId="15304"/>
    <cellStyle name="_pgvcl-costal_pgvcl_PGVCL- 9 Aug. 11 3 2" xfId="15305"/>
    <cellStyle name="_pgvcl-costal_PGVCL-_PGVCL- 9 Aug. 11 3 2" xfId="15306"/>
    <cellStyle name="_pgvcl-costal_pgvcl_PGVCL- 9 Aug. 11 3 3" xfId="15307"/>
    <cellStyle name="_pgvcl-costal_PGVCL-_PGVCL- 9 Aug. 11 3 3" xfId="15308"/>
    <cellStyle name="_pgvcl-costal_pgvcl_PGVCL- 9 Aug. 11 3 4" xfId="15309"/>
    <cellStyle name="_pgvcl-costal_PGVCL-_PGVCL- 9 Aug. 11 3 4" xfId="15310"/>
    <cellStyle name="_pgvcl-costal_pgvcl_PGVCL- 9 Aug. 11 3 5" xfId="15311"/>
    <cellStyle name="_pgvcl-costal_PGVCL-_PGVCL- 9 Aug. 11 3 5" xfId="15312"/>
    <cellStyle name="_pgvcl-costal_pgvcl_PGVCL- 9 Aug. 11 3 6" xfId="15313"/>
    <cellStyle name="_pgvcl-costal_PGVCL-_PGVCL- 9 Aug. 11 3 6" xfId="15314"/>
    <cellStyle name="_pgvcl-costal_pgvcl_PGVCL- 9 Aug. 11 3 7" xfId="15315"/>
    <cellStyle name="_pgvcl-costal_PGVCL-_PGVCL- 9 Aug. 11 3 7" xfId="15316"/>
    <cellStyle name="_pgvcl-costal_pgvcl_PGVCL- 9 Aug. 11 3 8" xfId="15317"/>
    <cellStyle name="_pgvcl-costal_PGVCL-_PGVCL- 9 Aug. 11 3 8" xfId="15318"/>
    <cellStyle name="_pgvcl-costal_pgvcl_PGVCL- 9 Aug. 11 3 9" xfId="15319"/>
    <cellStyle name="_pgvcl-costal_PGVCL-_PGVCL- 9 Aug. 11 3 9" xfId="15320"/>
    <cellStyle name="_pgvcl-costal_pgvcl_PGVCL- 9 Aug. 11 4" xfId="15321"/>
    <cellStyle name="_pgvcl-costal_PGVCL-_PGVCL- 9 Aug. 11 4" xfId="15322"/>
    <cellStyle name="_pgvcl-costal_pgvcl_PGVCL- 9 Aug. 11 4 10" xfId="15323"/>
    <cellStyle name="_pgvcl-costal_PGVCL-_PGVCL- 9 Aug. 11 4 10" xfId="15324"/>
    <cellStyle name="_pgvcl-costal_pgvcl_PGVCL- 9 Aug. 11 4 2" xfId="15325"/>
    <cellStyle name="_pgvcl-costal_PGVCL-_PGVCL- 9 Aug. 11 4 2" xfId="15326"/>
    <cellStyle name="_pgvcl-costal_pgvcl_PGVCL- 9 Aug. 11 4 3" xfId="15327"/>
    <cellStyle name="_pgvcl-costal_PGVCL-_PGVCL- 9 Aug. 11 4 3" xfId="15328"/>
    <cellStyle name="_pgvcl-costal_pgvcl_PGVCL- 9 Aug. 11 4 4" xfId="15329"/>
    <cellStyle name="_pgvcl-costal_PGVCL-_PGVCL- 9 Aug. 11 4 4" xfId="15330"/>
    <cellStyle name="_pgvcl-costal_pgvcl_PGVCL- 9 Aug. 11 4 5" xfId="15331"/>
    <cellStyle name="_pgvcl-costal_PGVCL-_PGVCL- 9 Aug. 11 4 5" xfId="15332"/>
    <cellStyle name="_pgvcl-costal_pgvcl_PGVCL- 9 Aug. 11 4 6" xfId="15333"/>
    <cellStyle name="_pgvcl-costal_PGVCL-_PGVCL- 9 Aug. 11 4 6" xfId="15334"/>
    <cellStyle name="_pgvcl-costal_pgvcl_PGVCL- 9 Aug. 11 4 7" xfId="15335"/>
    <cellStyle name="_pgvcl-costal_PGVCL-_PGVCL- 9 Aug. 11 4 7" xfId="15336"/>
    <cellStyle name="_pgvcl-costal_pgvcl_PGVCL- 9 Aug. 11 4 8" xfId="15337"/>
    <cellStyle name="_pgvcl-costal_PGVCL-_PGVCL- 9 Aug. 11 4 8" xfId="15338"/>
    <cellStyle name="_pgvcl-costal_pgvcl_PGVCL- 9 Aug. 11 4 9" xfId="15339"/>
    <cellStyle name="_pgvcl-costal_PGVCL-_PGVCL- 9 Aug. 11 4 9" xfId="15340"/>
    <cellStyle name="_pgvcl-costal_pgvcl_PGVCL- 9 Aug. 11 5" xfId="15341"/>
    <cellStyle name="_pgvcl-costal_PGVCL-_PGVCL- 9 Aug. 11 5" xfId="15342"/>
    <cellStyle name="_pgvcl-costal_pgvcl_PGVCL- 9 Aug. 11 5 10" xfId="15343"/>
    <cellStyle name="_pgvcl-costal_PGVCL-_PGVCL- 9 Aug. 11 5 10" xfId="15344"/>
    <cellStyle name="_pgvcl-costal_pgvcl_PGVCL- 9 Aug. 11 5 2" xfId="15345"/>
    <cellStyle name="_pgvcl-costal_PGVCL-_PGVCL- 9 Aug. 11 5 2" xfId="15346"/>
    <cellStyle name="_pgvcl-costal_pgvcl_PGVCL- 9 Aug. 11 5 3" xfId="15347"/>
    <cellStyle name="_pgvcl-costal_PGVCL-_PGVCL- 9 Aug. 11 5 3" xfId="15348"/>
    <cellStyle name="_pgvcl-costal_pgvcl_PGVCL- 9 Aug. 11 5 4" xfId="15349"/>
    <cellStyle name="_pgvcl-costal_PGVCL-_PGVCL- 9 Aug. 11 5 4" xfId="15350"/>
    <cellStyle name="_pgvcl-costal_pgvcl_PGVCL- 9 Aug. 11 5 5" xfId="15351"/>
    <cellStyle name="_pgvcl-costal_PGVCL-_PGVCL- 9 Aug. 11 5 5" xfId="15352"/>
    <cellStyle name="_pgvcl-costal_pgvcl_PGVCL- 9 Aug. 11 5 6" xfId="15353"/>
    <cellStyle name="_pgvcl-costal_PGVCL-_PGVCL- 9 Aug. 11 5 6" xfId="15354"/>
    <cellStyle name="_pgvcl-costal_pgvcl_PGVCL- 9 Aug. 11 5 7" xfId="15355"/>
    <cellStyle name="_pgvcl-costal_PGVCL-_PGVCL- 9 Aug. 11 5 7" xfId="15356"/>
    <cellStyle name="_pgvcl-costal_pgvcl_PGVCL- 9 Aug. 11 5 8" xfId="15357"/>
    <cellStyle name="_pgvcl-costal_PGVCL-_PGVCL- 9 Aug. 11 5 8" xfId="15358"/>
    <cellStyle name="_pgvcl-costal_pgvcl_PGVCL- 9 Aug. 11 5 9" xfId="15359"/>
    <cellStyle name="_pgvcl-costal_PGVCL-_PGVCL- 9 Aug. 11 5 9" xfId="15360"/>
    <cellStyle name="_pgvcl-costal_pgvcl_PGVCL- 9 Aug. 11 6" xfId="15361"/>
    <cellStyle name="_pgvcl-costal_PGVCL-_PGVCL- 9 Aug. 11 6" xfId="15362"/>
    <cellStyle name="_pgvcl-costal_pgvcl_PGVCL- 9 Aug. 11 6 10" xfId="15363"/>
    <cellStyle name="_pgvcl-costal_PGVCL-_PGVCL- 9 Aug. 11 6 10" xfId="15364"/>
    <cellStyle name="_pgvcl-costal_pgvcl_PGVCL- 9 Aug. 11 6 2" xfId="15365"/>
    <cellStyle name="_pgvcl-costal_PGVCL-_PGVCL- 9 Aug. 11 6 2" xfId="15366"/>
    <cellStyle name="_pgvcl-costal_pgvcl_PGVCL- 9 Aug. 11 6 3" xfId="15367"/>
    <cellStyle name="_pgvcl-costal_PGVCL-_PGVCL- 9 Aug. 11 6 3" xfId="15368"/>
    <cellStyle name="_pgvcl-costal_pgvcl_PGVCL- 9 Aug. 11 6 4" xfId="15369"/>
    <cellStyle name="_pgvcl-costal_PGVCL-_PGVCL- 9 Aug. 11 6 4" xfId="15370"/>
    <cellStyle name="_pgvcl-costal_pgvcl_PGVCL- 9 Aug. 11 6 5" xfId="15371"/>
    <cellStyle name="_pgvcl-costal_PGVCL-_PGVCL- 9 Aug. 11 6 5" xfId="15372"/>
    <cellStyle name="_pgvcl-costal_pgvcl_PGVCL- 9 Aug. 11 6 6" xfId="15373"/>
    <cellStyle name="_pgvcl-costal_PGVCL-_PGVCL- 9 Aug. 11 6 6" xfId="15374"/>
    <cellStyle name="_pgvcl-costal_pgvcl_PGVCL- 9 Aug. 11 6 7" xfId="15375"/>
    <cellStyle name="_pgvcl-costal_PGVCL-_PGVCL- 9 Aug. 11 6 7" xfId="15376"/>
    <cellStyle name="_pgvcl-costal_pgvcl_PGVCL- 9 Aug. 11 6 8" xfId="15377"/>
    <cellStyle name="_pgvcl-costal_PGVCL-_PGVCL- 9 Aug. 11 6 8" xfId="15378"/>
    <cellStyle name="_pgvcl-costal_pgvcl_PGVCL- 9 Aug. 11 6 9" xfId="15379"/>
    <cellStyle name="_pgvcl-costal_PGVCL-_PGVCL- 9 Aug. 11 6 9" xfId="15380"/>
    <cellStyle name="_pgvcl-costal_pgvcl_PGVCL- 9 Aug. 11 7" xfId="15381"/>
    <cellStyle name="_pgvcl-costal_PGVCL-_PGVCL- 9 Aug. 11 7" xfId="15382"/>
    <cellStyle name="_pgvcl-costal_pgvcl_PGVCL- 9 Aug. 11 7 10" xfId="15383"/>
    <cellStyle name="_pgvcl-costal_PGVCL-_PGVCL- 9 Aug. 11 7 10" xfId="15384"/>
    <cellStyle name="_pgvcl-costal_pgvcl_PGVCL- 9 Aug. 11 7 2" xfId="15385"/>
    <cellStyle name="_pgvcl-costal_PGVCL-_PGVCL- 9 Aug. 11 7 2" xfId="15386"/>
    <cellStyle name="_pgvcl-costal_pgvcl_PGVCL- 9 Aug. 11 7 3" xfId="15387"/>
    <cellStyle name="_pgvcl-costal_PGVCL-_PGVCL- 9 Aug. 11 7 3" xfId="15388"/>
    <cellStyle name="_pgvcl-costal_pgvcl_PGVCL- 9 Aug. 11 7 4" xfId="15389"/>
    <cellStyle name="_pgvcl-costal_PGVCL-_PGVCL- 9 Aug. 11 7 4" xfId="15390"/>
    <cellStyle name="_pgvcl-costal_pgvcl_PGVCL- 9 Aug. 11 7 5" xfId="15391"/>
    <cellStyle name="_pgvcl-costal_PGVCL-_PGVCL- 9 Aug. 11 7 5" xfId="15392"/>
    <cellStyle name="_pgvcl-costal_pgvcl_PGVCL- 9 Aug. 11 7 6" xfId="15393"/>
    <cellStyle name="_pgvcl-costal_PGVCL-_PGVCL- 9 Aug. 11 7 6" xfId="15394"/>
    <cellStyle name="_pgvcl-costal_pgvcl_PGVCL- 9 Aug. 11 7 7" xfId="15395"/>
    <cellStyle name="_pgvcl-costal_PGVCL-_PGVCL- 9 Aug. 11 7 7" xfId="15396"/>
    <cellStyle name="_pgvcl-costal_pgvcl_PGVCL- 9 Aug. 11 7 8" xfId="15397"/>
    <cellStyle name="_pgvcl-costal_PGVCL-_PGVCL- 9 Aug. 11 7 8" xfId="15398"/>
    <cellStyle name="_pgvcl-costal_pgvcl_PGVCL- 9 Aug. 11 7 9" xfId="15399"/>
    <cellStyle name="_pgvcl-costal_PGVCL-_PGVCL- 9 Aug. 11 7 9" xfId="15400"/>
    <cellStyle name="_pgvcl-costal_pgvcl_PGVCL- 9 Aug. 11 8" xfId="15401"/>
    <cellStyle name="_pgvcl-costal_PGVCL-_PGVCL- 9 Aug. 11 8" xfId="15402"/>
    <cellStyle name="_pgvcl-costal_pgvcl_PGVCL- 9 Jun. 11" xfId="15403"/>
    <cellStyle name="_pgvcl-costal_PGVCL-_PGVCL- 9 Jun. 11" xfId="15404"/>
    <cellStyle name="_pgvcl-costal_pgvcl_PGVCL- 9 Jun. 11 2" xfId="15405"/>
    <cellStyle name="_pgvcl-costal_PGVCL-_PGVCL- 9 Jun. 11 2" xfId="15406"/>
    <cellStyle name="_pgvcl-costal_pgvcl_PGVCL- 9 Jun. 11 2 10" xfId="15407"/>
    <cellStyle name="_pgvcl-costal_PGVCL-_PGVCL- 9 Jun. 11 2 10" xfId="15408"/>
    <cellStyle name="_pgvcl-costal_pgvcl_PGVCL- 9 Jun. 11 2 2" xfId="15409"/>
    <cellStyle name="_pgvcl-costal_PGVCL-_PGVCL- 9 Jun. 11 2 2" xfId="15410"/>
    <cellStyle name="_pgvcl-costal_pgvcl_PGVCL- 9 Jun. 11 2 3" xfId="15411"/>
    <cellStyle name="_pgvcl-costal_PGVCL-_PGVCL- 9 Jun. 11 2 3" xfId="15412"/>
    <cellStyle name="_pgvcl-costal_pgvcl_PGVCL- 9 Jun. 11 2 4" xfId="15413"/>
    <cellStyle name="_pgvcl-costal_PGVCL-_PGVCL- 9 Jun. 11 2 4" xfId="15414"/>
    <cellStyle name="_pgvcl-costal_pgvcl_PGVCL- 9 Jun. 11 2 5" xfId="15415"/>
    <cellStyle name="_pgvcl-costal_PGVCL-_PGVCL- 9 Jun. 11 2 5" xfId="15416"/>
    <cellStyle name="_pgvcl-costal_pgvcl_PGVCL- 9 Jun. 11 2 6" xfId="15417"/>
    <cellStyle name="_pgvcl-costal_PGVCL-_PGVCL- 9 Jun. 11 2 6" xfId="15418"/>
    <cellStyle name="_pgvcl-costal_pgvcl_PGVCL- 9 Jun. 11 2 7" xfId="15419"/>
    <cellStyle name="_pgvcl-costal_PGVCL-_PGVCL- 9 Jun. 11 2 7" xfId="15420"/>
    <cellStyle name="_pgvcl-costal_pgvcl_PGVCL- 9 Jun. 11 2 8" xfId="15421"/>
    <cellStyle name="_pgvcl-costal_PGVCL-_PGVCL- 9 Jun. 11 2 8" xfId="15422"/>
    <cellStyle name="_pgvcl-costal_pgvcl_PGVCL- 9 Jun. 11 2 9" xfId="15423"/>
    <cellStyle name="_pgvcl-costal_PGVCL-_PGVCL- 9 Jun. 11 2 9" xfId="15424"/>
    <cellStyle name="_pgvcl-costal_pgvcl_PGVCL- 9 Jun. 11 3" xfId="15425"/>
    <cellStyle name="_pgvcl-costal_PGVCL-_PGVCL- 9 Jun. 11 3" xfId="15426"/>
    <cellStyle name="_pgvcl-costal_pgvcl_PGVCL- 9 Jun. 11 3 10" xfId="15427"/>
    <cellStyle name="_pgvcl-costal_PGVCL-_PGVCL- 9 Jun. 11 3 10" xfId="15428"/>
    <cellStyle name="_pgvcl-costal_pgvcl_PGVCL- 9 Jun. 11 3 2" xfId="15429"/>
    <cellStyle name="_pgvcl-costal_PGVCL-_PGVCL- 9 Jun. 11 3 2" xfId="15430"/>
    <cellStyle name="_pgvcl-costal_pgvcl_PGVCL- 9 Jun. 11 3 3" xfId="15431"/>
    <cellStyle name="_pgvcl-costal_PGVCL-_PGVCL- 9 Jun. 11 3 3" xfId="15432"/>
    <cellStyle name="_pgvcl-costal_pgvcl_PGVCL- 9 Jun. 11 3 4" xfId="15433"/>
    <cellStyle name="_pgvcl-costal_PGVCL-_PGVCL- 9 Jun. 11 3 4" xfId="15434"/>
    <cellStyle name="_pgvcl-costal_pgvcl_PGVCL- 9 Jun. 11 3 5" xfId="15435"/>
    <cellStyle name="_pgvcl-costal_PGVCL-_PGVCL- 9 Jun. 11 3 5" xfId="15436"/>
    <cellStyle name="_pgvcl-costal_pgvcl_PGVCL- 9 Jun. 11 3 6" xfId="15437"/>
    <cellStyle name="_pgvcl-costal_PGVCL-_PGVCL- 9 Jun. 11 3 6" xfId="15438"/>
    <cellStyle name="_pgvcl-costal_pgvcl_PGVCL- 9 Jun. 11 3 7" xfId="15439"/>
    <cellStyle name="_pgvcl-costal_PGVCL-_PGVCL- 9 Jun. 11 3 7" xfId="15440"/>
    <cellStyle name="_pgvcl-costal_pgvcl_PGVCL- 9 Jun. 11 3 8" xfId="15441"/>
    <cellStyle name="_pgvcl-costal_PGVCL-_PGVCL- 9 Jun. 11 3 8" xfId="15442"/>
    <cellStyle name="_pgvcl-costal_pgvcl_PGVCL- 9 Jun. 11 3 9" xfId="15443"/>
    <cellStyle name="_pgvcl-costal_PGVCL-_PGVCL- 9 Jun. 11 3 9" xfId="15444"/>
    <cellStyle name="_pgvcl-costal_pgvcl_PGVCL- 9 Jun. 11 4" xfId="15445"/>
    <cellStyle name="_pgvcl-costal_PGVCL-_PGVCL- 9 Jun. 11 4" xfId="15446"/>
    <cellStyle name="_pgvcl-costal_pgvcl_PGVCL- 9 Jun. 11 4 10" xfId="15447"/>
    <cellStyle name="_pgvcl-costal_PGVCL-_PGVCL- 9 Jun. 11 4 10" xfId="15448"/>
    <cellStyle name="_pgvcl-costal_pgvcl_PGVCL- 9 Jun. 11 4 2" xfId="15449"/>
    <cellStyle name="_pgvcl-costal_PGVCL-_PGVCL- 9 Jun. 11 4 2" xfId="15450"/>
    <cellStyle name="_pgvcl-costal_pgvcl_PGVCL- 9 Jun. 11 4 3" xfId="15451"/>
    <cellStyle name="_pgvcl-costal_PGVCL-_PGVCL- 9 Jun. 11 4 3" xfId="15452"/>
    <cellStyle name="_pgvcl-costal_pgvcl_PGVCL- 9 Jun. 11 4 4" xfId="15453"/>
    <cellStyle name="_pgvcl-costal_PGVCL-_PGVCL- 9 Jun. 11 4 4" xfId="15454"/>
    <cellStyle name="_pgvcl-costal_pgvcl_PGVCL- 9 Jun. 11 4 5" xfId="15455"/>
    <cellStyle name="_pgvcl-costal_PGVCL-_PGVCL- 9 Jun. 11 4 5" xfId="15456"/>
    <cellStyle name="_pgvcl-costal_pgvcl_PGVCL- 9 Jun. 11 4 6" xfId="15457"/>
    <cellStyle name="_pgvcl-costal_PGVCL-_PGVCL- 9 Jun. 11 4 6" xfId="15458"/>
    <cellStyle name="_pgvcl-costal_pgvcl_PGVCL- 9 Jun. 11 4 7" xfId="15459"/>
    <cellStyle name="_pgvcl-costal_PGVCL-_PGVCL- 9 Jun. 11 4 7" xfId="15460"/>
    <cellStyle name="_pgvcl-costal_pgvcl_PGVCL- 9 Jun. 11 4 8" xfId="15461"/>
    <cellStyle name="_pgvcl-costal_PGVCL-_PGVCL- 9 Jun. 11 4 8" xfId="15462"/>
    <cellStyle name="_pgvcl-costal_pgvcl_PGVCL- 9 Jun. 11 4 9" xfId="15463"/>
    <cellStyle name="_pgvcl-costal_PGVCL-_PGVCL- 9 Jun. 11 4 9" xfId="15464"/>
    <cellStyle name="_pgvcl-costal_pgvcl_PGVCL- 9 Jun. 11 5" xfId="15465"/>
    <cellStyle name="_pgvcl-costal_PGVCL-_PGVCL- 9 Jun. 11 5" xfId="15466"/>
    <cellStyle name="_pgvcl-costal_pgvcl_PGVCL- 9 Jun. 11 5 10" xfId="15467"/>
    <cellStyle name="_pgvcl-costal_PGVCL-_PGVCL- 9 Jun. 11 5 10" xfId="15468"/>
    <cellStyle name="_pgvcl-costal_pgvcl_PGVCL- 9 Jun. 11 5 2" xfId="15469"/>
    <cellStyle name="_pgvcl-costal_PGVCL-_PGVCL- 9 Jun. 11 5 2" xfId="15470"/>
    <cellStyle name="_pgvcl-costal_pgvcl_PGVCL- 9 Jun. 11 5 3" xfId="15471"/>
    <cellStyle name="_pgvcl-costal_PGVCL-_PGVCL- 9 Jun. 11 5 3" xfId="15472"/>
    <cellStyle name="_pgvcl-costal_pgvcl_PGVCL- 9 Jun. 11 5 4" xfId="15473"/>
    <cellStyle name="_pgvcl-costal_PGVCL-_PGVCL- 9 Jun. 11 5 4" xfId="15474"/>
    <cellStyle name="_pgvcl-costal_pgvcl_PGVCL- 9 Jun. 11 5 5" xfId="15475"/>
    <cellStyle name="_pgvcl-costal_PGVCL-_PGVCL- 9 Jun. 11 5 5" xfId="15476"/>
    <cellStyle name="_pgvcl-costal_pgvcl_PGVCL- 9 Jun. 11 5 6" xfId="15477"/>
    <cellStyle name="_pgvcl-costal_PGVCL-_PGVCL- 9 Jun. 11 5 6" xfId="15478"/>
    <cellStyle name="_pgvcl-costal_pgvcl_PGVCL- 9 Jun. 11 5 7" xfId="15479"/>
    <cellStyle name="_pgvcl-costal_PGVCL-_PGVCL- 9 Jun. 11 5 7" xfId="15480"/>
    <cellStyle name="_pgvcl-costal_pgvcl_PGVCL- 9 Jun. 11 5 8" xfId="15481"/>
    <cellStyle name="_pgvcl-costal_PGVCL-_PGVCL- 9 Jun. 11 5 8" xfId="15482"/>
    <cellStyle name="_pgvcl-costal_pgvcl_PGVCL- 9 Jun. 11 5 9" xfId="15483"/>
    <cellStyle name="_pgvcl-costal_PGVCL-_PGVCL- 9 Jun. 11 5 9" xfId="15484"/>
    <cellStyle name="_pgvcl-costal_pgvcl_PGVCL- 9 Jun. 11 6" xfId="15485"/>
    <cellStyle name="_pgvcl-costal_PGVCL-_PGVCL- 9 Jun. 11 6" xfId="15486"/>
    <cellStyle name="_pgvcl-costal_pgvcl_PGVCL- 9 Jun. 11 6 10" xfId="15487"/>
    <cellStyle name="_pgvcl-costal_PGVCL-_PGVCL- 9 Jun. 11 6 10" xfId="15488"/>
    <cellStyle name="_pgvcl-costal_pgvcl_PGVCL- 9 Jun. 11 6 2" xfId="15489"/>
    <cellStyle name="_pgvcl-costal_PGVCL-_PGVCL- 9 Jun. 11 6 2" xfId="15490"/>
    <cellStyle name="_pgvcl-costal_pgvcl_PGVCL- 9 Jun. 11 6 3" xfId="15491"/>
    <cellStyle name="_pgvcl-costal_PGVCL-_PGVCL- 9 Jun. 11 6 3" xfId="15492"/>
    <cellStyle name="_pgvcl-costal_pgvcl_PGVCL- 9 Jun. 11 6 4" xfId="15493"/>
    <cellStyle name="_pgvcl-costal_PGVCL-_PGVCL- 9 Jun. 11 6 4" xfId="15494"/>
    <cellStyle name="_pgvcl-costal_pgvcl_PGVCL- 9 Jun. 11 6 5" xfId="15495"/>
    <cellStyle name="_pgvcl-costal_PGVCL-_PGVCL- 9 Jun. 11 6 5" xfId="15496"/>
    <cellStyle name="_pgvcl-costal_pgvcl_PGVCL- 9 Jun. 11 6 6" xfId="15497"/>
    <cellStyle name="_pgvcl-costal_PGVCL-_PGVCL- 9 Jun. 11 6 6" xfId="15498"/>
    <cellStyle name="_pgvcl-costal_pgvcl_PGVCL- 9 Jun. 11 6 7" xfId="15499"/>
    <cellStyle name="_pgvcl-costal_PGVCL-_PGVCL- 9 Jun. 11 6 7" xfId="15500"/>
    <cellStyle name="_pgvcl-costal_pgvcl_PGVCL- 9 Jun. 11 6 8" xfId="15501"/>
    <cellStyle name="_pgvcl-costal_PGVCL-_PGVCL- 9 Jun. 11 6 8" xfId="15502"/>
    <cellStyle name="_pgvcl-costal_pgvcl_PGVCL- 9 Jun. 11 6 9" xfId="15503"/>
    <cellStyle name="_pgvcl-costal_PGVCL-_PGVCL- 9 Jun. 11 6 9" xfId="15504"/>
    <cellStyle name="_pgvcl-costal_pgvcl_PGVCL- 9 Jun. 11 7" xfId="15505"/>
    <cellStyle name="_pgvcl-costal_PGVCL-_PGVCL- 9 Jun. 11 7" xfId="15506"/>
    <cellStyle name="_pgvcl-costal_pgvcl_PGVCL- 9 Jun. 11 7 10" xfId="15507"/>
    <cellStyle name="_pgvcl-costal_PGVCL-_PGVCL- 9 Jun. 11 7 10" xfId="15508"/>
    <cellStyle name="_pgvcl-costal_pgvcl_PGVCL- 9 Jun. 11 7 2" xfId="15509"/>
    <cellStyle name="_pgvcl-costal_PGVCL-_PGVCL- 9 Jun. 11 7 2" xfId="15510"/>
    <cellStyle name="_pgvcl-costal_pgvcl_PGVCL- 9 Jun. 11 7 3" xfId="15511"/>
    <cellStyle name="_pgvcl-costal_PGVCL-_PGVCL- 9 Jun. 11 7 3" xfId="15512"/>
    <cellStyle name="_pgvcl-costal_pgvcl_PGVCL- 9 Jun. 11 7 4" xfId="15513"/>
    <cellStyle name="_pgvcl-costal_PGVCL-_PGVCL- 9 Jun. 11 7 4" xfId="15514"/>
    <cellStyle name="_pgvcl-costal_pgvcl_PGVCL- 9 Jun. 11 7 5" xfId="15515"/>
    <cellStyle name="_pgvcl-costal_PGVCL-_PGVCL- 9 Jun. 11 7 5" xfId="15516"/>
    <cellStyle name="_pgvcl-costal_pgvcl_PGVCL- 9 Jun. 11 7 6" xfId="15517"/>
    <cellStyle name="_pgvcl-costal_PGVCL-_PGVCL- 9 Jun. 11 7 6" xfId="15518"/>
    <cellStyle name="_pgvcl-costal_pgvcl_PGVCL- 9 Jun. 11 7 7" xfId="15519"/>
    <cellStyle name="_pgvcl-costal_PGVCL-_PGVCL- 9 Jun. 11 7 7" xfId="15520"/>
    <cellStyle name="_pgvcl-costal_pgvcl_PGVCL- 9 Jun. 11 7 8" xfId="15521"/>
    <cellStyle name="_pgvcl-costal_PGVCL-_PGVCL- 9 Jun. 11 7 8" xfId="15522"/>
    <cellStyle name="_pgvcl-costal_pgvcl_PGVCL- 9 Jun. 11 7 9" xfId="15523"/>
    <cellStyle name="_pgvcl-costal_PGVCL-_PGVCL- 9 Jun. 11 7 9" xfId="15524"/>
    <cellStyle name="_pgvcl-costal_pgvcl_PGVCL- 9 Jun. 11 8" xfId="15525"/>
    <cellStyle name="_pgvcl-costal_PGVCL-_PGVCL- 9 Jun. 11 8" xfId="15526"/>
    <cellStyle name="_pgvcl-costal_pgvcl_PGVCL- 9 May 11" xfId="15527"/>
    <cellStyle name="_pgvcl-costal_PGVCL-_PGVCL- 9 May 11" xfId="15528"/>
    <cellStyle name="_pgvcl-costal_pgvcl_PGVCL- 9 May 11 2" xfId="15529"/>
    <cellStyle name="_pgvcl-costal_PGVCL-_PGVCL- 9 May 11 2" xfId="15530"/>
    <cellStyle name="_pgvcl-costal_pgvcl_PGVCL- 9 May 11 2 10" xfId="15531"/>
    <cellStyle name="_pgvcl-costal_PGVCL-_PGVCL- 9 May 11 2 10" xfId="15532"/>
    <cellStyle name="_pgvcl-costal_pgvcl_PGVCL- 9 May 11 2 2" xfId="15533"/>
    <cellStyle name="_pgvcl-costal_PGVCL-_PGVCL- 9 May 11 2 2" xfId="15534"/>
    <cellStyle name="_pgvcl-costal_pgvcl_PGVCL- 9 May 11 2 3" xfId="15535"/>
    <cellStyle name="_pgvcl-costal_PGVCL-_PGVCL- 9 May 11 2 3" xfId="15536"/>
    <cellStyle name="_pgvcl-costal_pgvcl_PGVCL- 9 May 11 2 4" xfId="15537"/>
    <cellStyle name="_pgvcl-costal_PGVCL-_PGVCL- 9 May 11 2 4" xfId="15538"/>
    <cellStyle name="_pgvcl-costal_pgvcl_PGVCL- 9 May 11 2 5" xfId="15539"/>
    <cellStyle name="_pgvcl-costal_PGVCL-_PGVCL- 9 May 11 2 5" xfId="15540"/>
    <cellStyle name="_pgvcl-costal_pgvcl_PGVCL- 9 May 11 2 6" xfId="15541"/>
    <cellStyle name="_pgvcl-costal_PGVCL-_PGVCL- 9 May 11 2 6" xfId="15542"/>
    <cellStyle name="_pgvcl-costal_pgvcl_PGVCL- 9 May 11 2 7" xfId="15543"/>
    <cellStyle name="_pgvcl-costal_PGVCL-_PGVCL- 9 May 11 2 7" xfId="15544"/>
    <cellStyle name="_pgvcl-costal_pgvcl_PGVCL- 9 May 11 2 8" xfId="15545"/>
    <cellStyle name="_pgvcl-costal_PGVCL-_PGVCL- 9 May 11 2 8" xfId="15546"/>
    <cellStyle name="_pgvcl-costal_pgvcl_PGVCL- 9 May 11 2 9" xfId="15547"/>
    <cellStyle name="_pgvcl-costal_PGVCL-_PGVCL- 9 May 11 2 9" xfId="15548"/>
    <cellStyle name="_pgvcl-costal_pgvcl_PGVCL- 9 May 11 3" xfId="15549"/>
    <cellStyle name="_pgvcl-costal_PGVCL-_PGVCL- 9 May 11 3" xfId="15550"/>
    <cellStyle name="_pgvcl-costal_pgvcl_PGVCL- 9 May 11 3 10" xfId="15551"/>
    <cellStyle name="_pgvcl-costal_PGVCL-_PGVCL- 9 May 11 3 10" xfId="15552"/>
    <cellStyle name="_pgvcl-costal_pgvcl_PGVCL- 9 May 11 3 2" xfId="15553"/>
    <cellStyle name="_pgvcl-costal_PGVCL-_PGVCL- 9 May 11 3 2" xfId="15554"/>
    <cellStyle name="_pgvcl-costal_pgvcl_PGVCL- 9 May 11 3 3" xfId="15555"/>
    <cellStyle name="_pgvcl-costal_PGVCL-_PGVCL- 9 May 11 3 3" xfId="15556"/>
    <cellStyle name="_pgvcl-costal_pgvcl_PGVCL- 9 May 11 3 4" xfId="15557"/>
    <cellStyle name="_pgvcl-costal_PGVCL-_PGVCL- 9 May 11 3 4" xfId="15558"/>
    <cellStyle name="_pgvcl-costal_pgvcl_PGVCL- 9 May 11 3 5" xfId="15559"/>
    <cellStyle name="_pgvcl-costal_PGVCL-_PGVCL- 9 May 11 3 5" xfId="15560"/>
    <cellStyle name="_pgvcl-costal_pgvcl_PGVCL- 9 May 11 3 6" xfId="15561"/>
    <cellStyle name="_pgvcl-costal_PGVCL-_PGVCL- 9 May 11 3 6" xfId="15562"/>
    <cellStyle name="_pgvcl-costal_pgvcl_PGVCL- 9 May 11 3 7" xfId="15563"/>
    <cellStyle name="_pgvcl-costal_PGVCL-_PGVCL- 9 May 11 3 7" xfId="15564"/>
    <cellStyle name="_pgvcl-costal_pgvcl_PGVCL- 9 May 11 3 8" xfId="15565"/>
    <cellStyle name="_pgvcl-costal_PGVCL-_PGVCL- 9 May 11 3 8" xfId="15566"/>
    <cellStyle name="_pgvcl-costal_pgvcl_PGVCL- 9 May 11 3 9" xfId="15567"/>
    <cellStyle name="_pgvcl-costal_PGVCL-_PGVCL- 9 May 11 3 9" xfId="15568"/>
    <cellStyle name="_pgvcl-costal_pgvcl_PGVCL- 9 May 11 4" xfId="15569"/>
    <cellStyle name="_pgvcl-costal_PGVCL-_PGVCL- 9 May 11 4" xfId="15570"/>
    <cellStyle name="_pgvcl-costal_pgvcl_PGVCL- 9 May 11 4 10" xfId="15571"/>
    <cellStyle name="_pgvcl-costal_PGVCL-_PGVCL- 9 May 11 4 10" xfId="15572"/>
    <cellStyle name="_pgvcl-costal_pgvcl_PGVCL- 9 May 11 4 2" xfId="15573"/>
    <cellStyle name="_pgvcl-costal_PGVCL-_PGVCL- 9 May 11 4 2" xfId="15574"/>
    <cellStyle name="_pgvcl-costal_pgvcl_PGVCL- 9 May 11 4 3" xfId="15575"/>
    <cellStyle name="_pgvcl-costal_PGVCL-_PGVCL- 9 May 11 4 3" xfId="15576"/>
    <cellStyle name="_pgvcl-costal_pgvcl_PGVCL- 9 May 11 4 4" xfId="15577"/>
    <cellStyle name="_pgvcl-costal_PGVCL-_PGVCL- 9 May 11 4 4" xfId="15578"/>
    <cellStyle name="_pgvcl-costal_pgvcl_PGVCL- 9 May 11 4 5" xfId="15579"/>
    <cellStyle name="_pgvcl-costal_PGVCL-_PGVCL- 9 May 11 4 5" xfId="15580"/>
    <cellStyle name="_pgvcl-costal_pgvcl_PGVCL- 9 May 11 4 6" xfId="15581"/>
    <cellStyle name="_pgvcl-costal_PGVCL-_PGVCL- 9 May 11 4 6" xfId="15582"/>
    <cellStyle name="_pgvcl-costal_pgvcl_PGVCL- 9 May 11 4 7" xfId="15583"/>
    <cellStyle name="_pgvcl-costal_PGVCL-_PGVCL- 9 May 11 4 7" xfId="15584"/>
    <cellStyle name="_pgvcl-costal_pgvcl_PGVCL- 9 May 11 4 8" xfId="15585"/>
    <cellStyle name="_pgvcl-costal_PGVCL-_PGVCL- 9 May 11 4 8" xfId="15586"/>
    <cellStyle name="_pgvcl-costal_pgvcl_PGVCL- 9 May 11 4 9" xfId="15587"/>
    <cellStyle name="_pgvcl-costal_PGVCL-_PGVCL- 9 May 11 4 9" xfId="15588"/>
    <cellStyle name="_pgvcl-costal_pgvcl_PGVCL- 9 May 11 5" xfId="15589"/>
    <cellStyle name="_pgvcl-costal_PGVCL-_PGVCL- 9 May 11 5" xfId="15590"/>
    <cellStyle name="_pgvcl-costal_pgvcl_PGVCL- 9 May 11 5 10" xfId="15591"/>
    <cellStyle name="_pgvcl-costal_PGVCL-_PGVCL- 9 May 11 5 10" xfId="15592"/>
    <cellStyle name="_pgvcl-costal_pgvcl_PGVCL- 9 May 11 5 2" xfId="15593"/>
    <cellStyle name="_pgvcl-costal_PGVCL-_PGVCL- 9 May 11 5 2" xfId="15594"/>
    <cellStyle name="_pgvcl-costal_pgvcl_PGVCL- 9 May 11 5 3" xfId="15595"/>
    <cellStyle name="_pgvcl-costal_PGVCL-_PGVCL- 9 May 11 5 3" xfId="15596"/>
    <cellStyle name="_pgvcl-costal_pgvcl_PGVCL- 9 May 11 5 4" xfId="15597"/>
    <cellStyle name="_pgvcl-costal_PGVCL-_PGVCL- 9 May 11 5 4" xfId="15598"/>
    <cellStyle name="_pgvcl-costal_pgvcl_PGVCL- 9 May 11 5 5" xfId="15599"/>
    <cellStyle name="_pgvcl-costal_PGVCL-_PGVCL- 9 May 11 5 5" xfId="15600"/>
    <cellStyle name="_pgvcl-costal_pgvcl_PGVCL- 9 May 11 5 6" xfId="15601"/>
    <cellStyle name="_pgvcl-costal_PGVCL-_PGVCL- 9 May 11 5 6" xfId="15602"/>
    <cellStyle name="_pgvcl-costal_pgvcl_PGVCL- 9 May 11 5 7" xfId="15603"/>
    <cellStyle name="_pgvcl-costal_PGVCL-_PGVCL- 9 May 11 5 7" xfId="15604"/>
    <cellStyle name="_pgvcl-costal_pgvcl_PGVCL- 9 May 11 5 8" xfId="15605"/>
    <cellStyle name="_pgvcl-costal_PGVCL-_PGVCL- 9 May 11 5 8" xfId="15606"/>
    <cellStyle name="_pgvcl-costal_pgvcl_PGVCL- 9 May 11 5 9" xfId="15607"/>
    <cellStyle name="_pgvcl-costal_PGVCL-_PGVCL- 9 May 11 5 9" xfId="15608"/>
    <cellStyle name="_pgvcl-costal_pgvcl_PGVCL- 9 May 11 6" xfId="15609"/>
    <cellStyle name="_pgvcl-costal_PGVCL-_PGVCL- 9 May 11 6" xfId="15610"/>
    <cellStyle name="_pgvcl-costal_pgvcl_PGVCL- 9 May 11 6 10" xfId="15611"/>
    <cellStyle name="_pgvcl-costal_PGVCL-_PGVCL- 9 May 11 6 10" xfId="15612"/>
    <cellStyle name="_pgvcl-costal_pgvcl_PGVCL- 9 May 11 6 2" xfId="15613"/>
    <cellStyle name="_pgvcl-costal_PGVCL-_PGVCL- 9 May 11 6 2" xfId="15614"/>
    <cellStyle name="_pgvcl-costal_pgvcl_PGVCL- 9 May 11 6 3" xfId="15615"/>
    <cellStyle name="_pgvcl-costal_PGVCL-_PGVCL- 9 May 11 6 3" xfId="15616"/>
    <cellStyle name="_pgvcl-costal_pgvcl_PGVCL- 9 May 11 6 4" xfId="15617"/>
    <cellStyle name="_pgvcl-costal_PGVCL-_PGVCL- 9 May 11 6 4" xfId="15618"/>
    <cellStyle name="_pgvcl-costal_pgvcl_PGVCL- 9 May 11 6 5" xfId="15619"/>
    <cellStyle name="_pgvcl-costal_PGVCL-_PGVCL- 9 May 11 6 5" xfId="15620"/>
    <cellStyle name="_pgvcl-costal_pgvcl_PGVCL- 9 May 11 6 6" xfId="15621"/>
    <cellStyle name="_pgvcl-costal_PGVCL-_PGVCL- 9 May 11 6 6" xfId="15622"/>
    <cellStyle name="_pgvcl-costal_pgvcl_PGVCL- 9 May 11 6 7" xfId="15623"/>
    <cellStyle name="_pgvcl-costal_PGVCL-_PGVCL- 9 May 11 6 7" xfId="15624"/>
    <cellStyle name="_pgvcl-costal_pgvcl_PGVCL- 9 May 11 6 8" xfId="15625"/>
    <cellStyle name="_pgvcl-costal_PGVCL-_PGVCL- 9 May 11 6 8" xfId="15626"/>
    <cellStyle name="_pgvcl-costal_pgvcl_PGVCL- 9 May 11 6 9" xfId="15627"/>
    <cellStyle name="_pgvcl-costal_PGVCL-_PGVCL- 9 May 11 6 9" xfId="15628"/>
    <cellStyle name="_pgvcl-costal_pgvcl_PGVCL- 9 May 11 7" xfId="15629"/>
    <cellStyle name="_pgvcl-costal_PGVCL-_PGVCL- 9 May 11 7" xfId="15630"/>
    <cellStyle name="_pgvcl-costal_pgvcl_PGVCL- 9 May 11 7 10" xfId="15631"/>
    <cellStyle name="_pgvcl-costal_PGVCL-_PGVCL- 9 May 11 7 10" xfId="15632"/>
    <cellStyle name="_pgvcl-costal_pgvcl_PGVCL- 9 May 11 7 2" xfId="15633"/>
    <cellStyle name="_pgvcl-costal_PGVCL-_PGVCL- 9 May 11 7 2" xfId="15634"/>
    <cellStyle name="_pgvcl-costal_pgvcl_PGVCL- 9 May 11 7 3" xfId="15635"/>
    <cellStyle name="_pgvcl-costal_PGVCL-_PGVCL- 9 May 11 7 3" xfId="15636"/>
    <cellStyle name="_pgvcl-costal_pgvcl_PGVCL- 9 May 11 7 4" xfId="15637"/>
    <cellStyle name="_pgvcl-costal_PGVCL-_PGVCL- 9 May 11 7 4" xfId="15638"/>
    <cellStyle name="_pgvcl-costal_pgvcl_PGVCL- 9 May 11 7 5" xfId="15639"/>
    <cellStyle name="_pgvcl-costal_PGVCL-_PGVCL- 9 May 11 7 5" xfId="15640"/>
    <cellStyle name="_pgvcl-costal_pgvcl_PGVCL- 9 May 11 7 6" xfId="15641"/>
    <cellStyle name="_pgvcl-costal_PGVCL-_PGVCL- 9 May 11 7 6" xfId="15642"/>
    <cellStyle name="_pgvcl-costal_pgvcl_PGVCL- 9 May 11 7 7" xfId="15643"/>
    <cellStyle name="_pgvcl-costal_PGVCL-_PGVCL- 9 May 11 7 7" xfId="15644"/>
    <cellStyle name="_pgvcl-costal_pgvcl_PGVCL- 9 May 11 7 8" xfId="15645"/>
    <cellStyle name="_pgvcl-costal_PGVCL-_PGVCL- 9 May 11 7 8" xfId="15646"/>
    <cellStyle name="_pgvcl-costal_pgvcl_PGVCL- 9 May 11 7 9" xfId="15647"/>
    <cellStyle name="_pgvcl-costal_PGVCL-_PGVCL- 9 May 11 7 9" xfId="15648"/>
    <cellStyle name="_pgvcl-costal_pgvcl_PGVCL- 9 May 11 8" xfId="15649"/>
    <cellStyle name="_pgvcl-costal_PGVCL-_PGVCL- 9 May 11 8" xfId="15650"/>
    <cellStyle name="_pgvcl-costal_pgvcl_PGVCL- 9 Sep. 11" xfId="15651"/>
    <cellStyle name="_pgvcl-costal_PGVCL-_PGVCL- 9 Sep. 11" xfId="15652"/>
    <cellStyle name="_pgvcl-costal_pgvcl_PGVCL- 9 Sep. 11 2" xfId="15653"/>
    <cellStyle name="_pgvcl-costal_PGVCL-_PGVCL- 9 Sep. 11 2" xfId="15654"/>
    <cellStyle name="_pgvcl-costal_pgvcl_PGVCL- 9 Sep. 11 2 10" xfId="15655"/>
    <cellStyle name="_pgvcl-costal_PGVCL-_PGVCL- 9 Sep. 11 2 10" xfId="15656"/>
    <cellStyle name="_pgvcl-costal_pgvcl_PGVCL- 9 Sep. 11 2 2" xfId="15657"/>
    <cellStyle name="_pgvcl-costal_PGVCL-_PGVCL- 9 Sep. 11 2 2" xfId="15658"/>
    <cellStyle name="_pgvcl-costal_pgvcl_PGVCL- 9 Sep. 11 2 3" xfId="15659"/>
    <cellStyle name="_pgvcl-costal_PGVCL-_PGVCL- 9 Sep. 11 2 3" xfId="15660"/>
    <cellStyle name="_pgvcl-costal_pgvcl_PGVCL- 9 Sep. 11 2 4" xfId="15661"/>
    <cellStyle name="_pgvcl-costal_PGVCL-_PGVCL- 9 Sep. 11 2 4" xfId="15662"/>
    <cellStyle name="_pgvcl-costal_pgvcl_PGVCL- 9 Sep. 11 2 5" xfId="15663"/>
    <cellStyle name="_pgvcl-costal_PGVCL-_PGVCL- 9 Sep. 11 2 5" xfId="15664"/>
    <cellStyle name="_pgvcl-costal_pgvcl_PGVCL- 9 Sep. 11 2 6" xfId="15665"/>
    <cellStyle name="_pgvcl-costal_PGVCL-_PGVCL- 9 Sep. 11 2 6" xfId="15666"/>
    <cellStyle name="_pgvcl-costal_pgvcl_PGVCL- 9 Sep. 11 2 7" xfId="15667"/>
    <cellStyle name="_pgvcl-costal_PGVCL-_PGVCL- 9 Sep. 11 2 7" xfId="15668"/>
    <cellStyle name="_pgvcl-costal_pgvcl_PGVCL- 9 Sep. 11 2 8" xfId="15669"/>
    <cellStyle name="_pgvcl-costal_PGVCL-_PGVCL- 9 Sep. 11 2 8" xfId="15670"/>
    <cellStyle name="_pgvcl-costal_pgvcl_PGVCL- 9 Sep. 11 2 9" xfId="15671"/>
    <cellStyle name="_pgvcl-costal_PGVCL-_PGVCL- 9 Sep. 11 2 9" xfId="15672"/>
    <cellStyle name="_pgvcl-costal_pgvcl_PGVCL- 9 Sep. 11 3" xfId="15673"/>
    <cellStyle name="_pgvcl-costal_PGVCL-_PGVCL- 9 Sep. 11 3" xfId="15674"/>
    <cellStyle name="_pgvcl-costal_pgvcl_PGVCL- 9 Sep. 11 3 10" xfId="15675"/>
    <cellStyle name="_pgvcl-costal_PGVCL-_PGVCL- 9 Sep. 11 3 10" xfId="15676"/>
    <cellStyle name="_pgvcl-costal_pgvcl_PGVCL- 9 Sep. 11 3 2" xfId="15677"/>
    <cellStyle name="_pgvcl-costal_PGVCL-_PGVCL- 9 Sep. 11 3 2" xfId="15678"/>
    <cellStyle name="_pgvcl-costal_pgvcl_PGVCL- 9 Sep. 11 3 3" xfId="15679"/>
    <cellStyle name="_pgvcl-costal_PGVCL-_PGVCL- 9 Sep. 11 3 3" xfId="15680"/>
    <cellStyle name="_pgvcl-costal_pgvcl_PGVCL- 9 Sep. 11 3 4" xfId="15681"/>
    <cellStyle name="_pgvcl-costal_PGVCL-_PGVCL- 9 Sep. 11 3 4" xfId="15682"/>
    <cellStyle name="_pgvcl-costal_pgvcl_PGVCL- 9 Sep. 11 3 5" xfId="15683"/>
    <cellStyle name="_pgvcl-costal_PGVCL-_PGVCL- 9 Sep. 11 3 5" xfId="15684"/>
    <cellStyle name="_pgvcl-costal_pgvcl_PGVCL- 9 Sep. 11 3 6" xfId="15685"/>
    <cellStyle name="_pgvcl-costal_PGVCL-_PGVCL- 9 Sep. 11 3 6" xfId="15686"/>
    <cellStyle name="_pgvcl-costal_pgvcl_PGVCL- 9 Sep. 11 3 7" xfId="15687"/>
    <cellStyle name="_pgvcl-costal_PGVCL-_PGVCL- 9 Sep. 11 3 7" xfId="15688"/>
    <cellStyle name="_pgvcl-costal_pgvcl_PGVCL- 9 Sep. 11 3 8" xfId="15689"/>
    <cellStyle name="_pgvcl-costal_PGVCL-_PGVCL- 9 Sep. 11 3 8" xfId="15690"/>
    <cellStyle name="_pgvcl-costal_pgvcl_PGVCL- 9 Sep. 11 3 9" xfId="15691"/>
    <cellStyle name="_pgvcl-costal_PGVCL-_PGVCL- 9 Sep. 11 3 9" xfId="15692"/>
    <cellStyle name="_pgvcl-costal_pgvcl_PGVCL- 9 Sep. 11 4" xfId="15693"/>
    <cellStyle name="_pgvcl-costal_PGVCL-_PGVCL- 9 Sep. 11 4" xfId="15694"/>
    <cellStyle name="_pgvcl-costal_pgvcl_PGVCL- 9 Sep. 11 4 10" xfId="15695"/>
    <cellStyle name="_pgvcl-costal_PGVCL-_PGVCL- 9 Sep. 11 4 10" xfId="15696"/>
    <cellStyle name="_pgvcl-costal_pgvcl_PGVCL- 9 Sep. 11 4 2" xfId="15697"/>
    <cellStyle name="_pgvcl-costal_PGVCL-_PGVCL- 9 Sep. 11 4 2" xfId="15698"/>
    <cellStyle name="_pgvcl-costal_pgvcl_PGVCL- 9 Sep. 11 4 3" xfId="15699"/>
    <cellStyle name="_pgvcl-costal_PGVCL-_PGVCL- 9 Sep. 11 4 3" xfId="15700"/>
    <cellStyle name="_pgvcl-costal_pgvcl_PGVCL- 9 Sep. 11 4 4" xfId="15701"/>
    <cellStyle name="_pgvcl-costal_PGVCL-_PGVCL- 9 Sep. 11 4 4" xfId="15702"/>
    <cellStyle name="_pgvcl-costal_pgvcl_PGVCL- 9 Sep. 11 4 5" xfId="15703"/>
    <cellStyle name="_pgvcl-costal_PGVCL-_PGVCL- 9 Sep. 11 4 5" xfId="15704"/>
    <cellStyle name="_pgvcl-costal_pgvcl_PGVCL- 9 Sep. 11 4 6" xfId="15705"/>
    <cellStyle name="_pgvcl-costal_PGVCL-_PGVCL- 9 Sep. 11 4 6" xfId="15706"/>
    <cellStyle name="_pgvcl-costal_pgvcl_PGVCL- 9 Sep. 11 4 7" xfId="15707"/>
    <cellStyle name="_pgvcl-costal_PGVCL-_PGVCL- 9 Sep. 11 4 7" xfId="15708"/>
    <cellStyle name="_pgvcl-costal_pgvcl_PGVCL- 9 Sep. 11 4 8" xfId="15709"/>
    <cellStyle name="_pgvcl-costal_PGVCL-_PGVCL- 9 Sep. 11 4 8" xfId="15710"/>
    <cellStyle name="_pgvcl-costal_pgvcl_PGVCL- 9 Sep. 11 4 9" xfId="15711"/>
    <cellStyle name="_pgvcl-costal_PGVCL-_PGVCL- 9 Sep. 11 4 9" xfId="15712"/>
    <cellStyle name="_pgvcl-costal_pgvcl_PGVCL- 9 Sep. 11 5" xfId="15713"/>
    <cellStyle name="_pgvcl-costal_PGVCL-_PGVCL- 9 Sep. 11 5" xfId="15714"/>
    <cellStyle name="_pgvcl-costal_pgvcl_PGVCL- 9 Sep. 11 5 10" xfId="15715"/>
    <cellStyle name="_pgvcl-costal_PGVCL-_PGVCL- 9 Sep. 11 5 10" xfId="15716"/>
    <cellStyle name="_pgvcl-costal_pgvcl_PGVCL- 9 Sep. 11 5 2" xfId="15717"/>
    <cellStyle name="_pgvcl-costal_PGVCL-_PGVCL- 9 Sep. 11 5 2" xfId="15718"/>
    <cellStyle name="_pgvcl-costal_pgvcl_PGVCL- 9 Sep. 11 5 3" xfId="15719"/>
    <cellStyle name="_pgvcl-costal_PGVCL-_PGVCL- 9 Sep. 11 5 3" xfId="15720"/>
    <cellStyle name="_pgvcl-costal_pgvcl_PGVCL- 9 Sep. 11 5 4" xfId="15721"/>
    <cellStyle name="_pgvcl-costal_PGVCL-_PGVCL- 9 Sep. 11 5 4" xfId="15722"/>
    <cellStyle name="_pgvcl-costal_pgvcl_PGVCL- 9 Sep. 11 5 5" xfId="15723"/>
    <cellStyle name="_pgvcl-costal_PGVCL-_PGVCL- 9 Sep. 11 5 5" xfId="15724"/>
    <cellStyle name="_pgvcl-costal_pgvcl_PGVCL- 9 Sep. 11 5 6" xfId="15725"/>
    <cellStyle name="_pgvcl-costal_PGVCL-_PGVCL- 9 Sep. 11 5 6" xfId="15726"/>
    <cellStyle name="_pgvcl-costal_pgvcl_PGVCL- 9 Sep. 11 5 7" xfId="15727"/>
    <cellStyle name="_pgvcl-costal_PGVCL-_PGVCL- 9 Sep. 11 5 7" xfId="15728"/>
    <cellStyle name="_pgvcl-costal_pgvcl_PGVCL- 9 Sep. 11 5 8" xfId="15729"/>
    <cellStyle name="_pgvcl-costal_PGVCL-_PGVCL- 9 Sep. 11 5 8" xfId="15730"/>
    <cellStyle name="_pgvcl-costal_pgvcl_PGVCL- 9 Sep. 11 5 9" xfId="15731"/>
    <cellStyle name="_pgvcl-costal_PGVCL-_PGVCL- 9 Sep. 11 5 9" xfId="15732"/>
    <cellStyle name="_pgvcl-costal_pgvcl_PGVCL- 9 Sep. 11 6" xfId="15733"/>
    <cellStyle name="_pgvcl-costal_PGVCL-_PGVCL- 9 Sep. 11 6" xfId="15734"/>
    <cellStyle name="_pgvcl-costal_pgvcl_PGVCL- 9 Sep. 11 6 10" xfId="15735"/>
    <cellStyle name="_pgvcl-costal_PGVCL-_PGVCL- 9 Sep. 11 6 10" xfId="15736"/>
    <cellStyle name="_pgvcl-costal_pgvcl_PGVCL- 9 Sep. 11 6 2" xfId="15737"/>
    <cellStyle name="_pgvcl-costal_PGVCL-_PGVCL- 9 Sep. 11 6 2" xfId="15738"/>
    <cellStyle name="_pgvcl-costal_pgvcl_PGVCL- 9 Sep. 11 6 3" xfId="15739"/>
    <cellStyle name="_pgvcl-costal_PGVCL-_PGVCL- 9 Sep. 11 6 3" xfId="15740"/>
    <cellStyle name="_pgvcl-costal_pgvcl_PGVCL- 9 Sep. 11 6 4" xfId="15741"/>
    <cellStyle name="_pgvcl-costal_PGVCL-_PGVCL- 9 Sep. 11 6 4" xfId="15742"/>
    <cellStyle name="_pgvcl-costal_pgvcl_PGVCL- 9 Sep. 11 6 5" xfId="15743"/>
    <cellStyle name="_pgvcl-costal_PGVCL-_PGVCL- 9 Sep. 11 6 5" xfId="15744"/>
    <cellStyle name="_pgvcl-costal_pgvcl_PGVCL- 9 Sep. 11 6 6" xfId="15745"/>
    <cellStyle name="_pgvcl-costal_PGVCL-_PGVCL- 9 Sep. 11 6 6" xfId="15746"/>
    <cellStyle name="_pgvcl-costal_pgvcl_PGVCL- 9 Sep. 11 6 7" xfId="15747"/>
    <cellStyle name="_pgvcl-costal_PGVCL-_PGVCL- 9 Sep. 11 6 7" xfId="15748"/>
    <cellStyle name="_pgvcl-costal_pgvcl_PGVCL- 9 Sep. 11 6 8" xfId="15749"/>
    <cellStyle name="_pgvcl-costal_PGVCL-_PGVCL- 9 Sep. 11 6 8" xfId="15750"/>
    <cellStyle name="_pgvcl-costal_pgvcl_PGVCL- 9 Sep. 11 6 9" xfId="15751"/>
    <cellStyle name="_pgvcl-costal_PGVCL-_PGVCL- 9 Sep. 11 6 9" xfId="15752"/>
    <cellStyle name="_pgvcl-costal_pgvcl_PGVCL- 9 Sep. 11 7" xfId="15753"/>
    <cellStyle name="_pgvcl-costal_PGVCL-_PGVCL- 9 Sep. 11 7" xfId="15754"/>
    <cellStyle name="_pgvcl-costal_pgvcl_PGVCL- 9 Sep. 11 7 10" xfId="15755"/>
    <cellStyle name="_pgvcl-costal_PGVCL-_PGVCL- 9 Sep. 11 7 10" xfId="15756"/>
    <cellStyle name="_pgvcl-costal_pgvcl_PGVCL- 9 Sep. 11 7 2" xfId="15757"/>
    <cellStyle name="_pgvcl-costal_PGVCL-_PGVCL- 9 Sep. 11 7 2" xfId="15758"/>
    <cellStyle name="_pgvcl-costal_pgvcl_PGVCL- 9 Sep. 11 7 3" xfId="15759"/>
    <cellStyle name="_pgvcl-costal_PGVCL-_PGVCL- 9 Sep. 11 7 3" xfId="15760"/>
    <cellStyle name="_pgvcl-costal_pgvcl_PGVCL- 9 Sep. 11 7 4" xfId="15761"/>
    <cellStyle name="_pgvcl-costal_PGVCL-_PGVCL- 9 Sep. 11 7 4" xfId="15762"/>
    <cellStyle name="_pgvcl-costal_pgvcl_PGVCL- 9 Sep. 11 7 5" xfId="15763"/>
    <cellStyle name="_pgvcl-costal_PGVCL-_PGVCL- 9 Sep. 11 7 5" xfId="15764"/>
    <cellStyle name="_pgvcl-costal_pgvcl_PGVCL- 9 Sep. 11 7 6" xfId="15765"/>
    <cellStyle name="_pgvcl-costal_PGVCL-_PGVCL- 9 Sep. 11 7 6" xfId="15766"/>
    <cellStyle name="_pgvcl-costal_pgvcl_PGVCL- 9 Sep. 11 7 7" xfId="15767"/>
    <cellStyle name="_pgvcl-costal_PGVCL-_PGVCL- 9 Sep. 11 7 7" xfId="15768"/>
    <cellStyle name="_pgvcl-costal_pgvcl_PGVCL- 9 Sep. 11 7 8" xfId="15769"/>
    <cellStyle name="_pgvcl-costal_PGVCL-_PGVCL- 9 Sep. 11 7 8" xfId="15770"/>
    <cellStyle name="_pgvcl-costal_pgvcl_PGVCL- 9 Sep. 11 7 9" xfId="15771"/>
    <cellStyle name="_pgvcl-costal_PGVCL-_PGVCL- 9 Sep. 11 7 9" xfId="15772"/>
    <cellStyle name="_pgvcl-costal_pgvcl_PGVCL- 9 Sep. 11 8" xfId="15773"/>
    <cellStyle name="_pgvcl-costal_PGVCL-_PGVCL- 9 Sep. 11 8" xfId="15774"/>
    <cellStyle name="_pgvcl-costal_pgvcl_sept JMN-7" xfId="15775"/>
    <cellStyle name="_pgvcl-costal_PGVCL-_sept JMN-7" xfId="15776"/>
    <cellStyle name="_pgvcl-costal_pgvcl_sept JMN-7 2" xfId="15777"/>
    <cellStyle name="_pgvcl-costal_PGVCL-_sept JMN-7 2" xfId="15778"/>
    <cellStyle name="_pgvcl-costal_pgvcl_T&amp;D August-08" xfId="15779"/>
    <cellStyle name="_pgvcl-costal_PGVCL-_T&amp;D August-08" xfId="15780"/>
    <cellStyle name="_pgvcl-costal_pgvcl_T&amp;D August-08 2" xfId="15781"/>
    <cellStyle name="_pgvcl-costal_PGVCL-_T&amp;D August-08 2" xfId="15782"/>
    <cellStyle name="_pgvcl-costal_pgvcl_T&amp;D August-08 2 10" xfId="15783"/>
    <cellStyle name="_pgvcl-costal_PGVCL-_T&amp;D August-08 2 10" xfId="15784"/>
    <cellStyle name="_pgvcl-costal_pgvcl_T&amp;D August-08 2 2" xfId="15785"/>
    <cellStyle name="_pgvcl-costal_PGVCL-_T&amp;D August-08 2 2" xfId="15786"/>
    <cellStyle name="_pgvcl-costal_pgvcl_T&amp;D August-08 2 3" xfId="15787"/>
    <cellStyle name="_pgvcl-costal_PGVCL-_T&amp;D August-08 2 3" xfId="15788"/>
    <cellStyle name="_pgvcl-costal_pgvcl_T&amp;D August-08 2 4" xfId="15789"/>
    <cellStyle name="_pgvcl-costal_PGVCL-_T&amp;D August-08 2 4" xfId="15790"/>
    <cellStyle name="_pgvcl-costal_pgvcl_T&amp;D August-08 2 5" xfId="15791"/>
    <cellStyle name="_pgvcl-costal_PGVCL-_T&amp;D August-08 2 5" xfId="15792"/>
    <cellStyle name="_pgvcl-costal_pgvcl_T&amp;D August-08 2 6" xfId="15793"/>
    <cellStyle name="_pgvcl-costal_PGVCL-_T&amp;D August-08 2 6" xfId="15794"/>
    <cellStyle name="_pgvcl-costal_pgvcl_T&amp;D August-08 2 7" xfId="15795"/>
    <cellStyle name="_pgvcl-costal_PGVCL-_T&amp;D August-08 2 7" xfId="15796"/>
    <cellStyle name="_pgvcl-costal_pgvcl_T&amp;D August-08 2 8" xfId="15797"/>
    <cellStyle name="_pgvcl-costal_PGVCL-_T&amp;D August-08 2 8" xfId="15798"/>
    <cellStyle name="_pgvcl-costal_pgvcl_T&amp;D August-08 2 9" xfId="15799"/>
    <cellStyle name="_pgvcl-costal_PGVCL-_T&amp;D August-08 2 9" xfId="15800"/>
    <cellStyle name="_pgvcl-costal_pgvcl_T&amp;D August-08 3" xfId="15801"/>
    <cellStyle name="_pgvcl-costal_PGVCL-_T&amp;D August-08 3" xfId="15802"/>
    <cellStyle name="_pgvcl-costal_pgvcl_T&amp;D August-08 3 10" xfId="15803"/>
    <cellStyle name="_pgvcl-costal_PGVCL-_T&amp;D August-08 3 10" xfId="15804"/>
    <cellStyle name="_pgvcl-costal_pgvcl_T&amp;D August-08 3 2" xfId="15805"/>
    <cellStyle name="_pgvcl-costal_PGVCL-_T&amp;D August-08 3 2" xfId="15806"/>
    <cellStyle name="_pgvcl-costal_pgvcl_T&amp;D August-08 3 3" xfId="15807"/>
    <cellStyle name="_pgvcl-costal_PGVCL-_T&amp;D August-08 3 3" xfId="15808"/>
    <cellStyle name="_pgvcl-costal_pgvcl_T&amp;D August-08 3 4" xfId="15809"/>
    <cellStyle name="_pgvcl-costal_PGVCL-_T&amp;D August-08 3 4" xfId="15810"/>
    <cellStyle name="_pgvcl-costal_pgvcl_T&amp;D August-08 3 5" xfId="15811"/>
    <cellStyle name="_pgvcl-costal_PGVCL-_T&amp;D August-08 3 5" xfId="15812"/>
    <cellStyle name="_pgvcl-costal_pgvcl_T&amp;D August-08 3 6" xfId="15813"/>
    <cellStyle name="_pgvcl-costal_PGVCL-_T&amp;D August-08 3 6" xfId="15814"/>
    <cellStyle name="_pgvcl-costal_pgvcl_T&amp;D August-08 3 7" xfId="15815"/>
    <cellStyle name="_pgvcl-costal_PGVCL-_T&amp;D August-08 3 7" xfId="15816"/>
    <cellStyle name="_pgvcl-costal_pgvcl_T&amp;D August-08 3 8" xfId="15817"/>
    <cellStyle name="_pgvcl-costal_PGVCL-_T&amp;D August-08 3 8" xfId="15818"/>
    <cellStyle name="_pgvcl-costal_pgvcl_T&amp;D August-08 3 9" xfId="15819"/>
    <cellStyle name="_pgvcl-costal_PGVCL-_T&amp;D August-08 3 9" xfId="15820"/>
    <cellStyle name="_pgvcl-costal_pgvcl_T&amp;D August-08 4" xfId="15821"/>
    <cellStyle name="_pgvcl-costal_PGVCL-_T&amp;D August-08 4" xfId="15822"/>
    <cellStyle name="_pgvcl-costal_pgvcl_T&amp;D August-08 4 10" xfId="15823"/>
    <cellStyle name="_pgvcl-costal_PGVCL-_T&amp;D August-08 4 10" xfId="15824"/>
    <cellStyle name="_pgvcl-costal_pgvcl_T&amp;D August-08 4 2" xfId="15825"/>
    <cellStyle name="_pgvcl-costal_PGVCL-_T&amp;D August-08 4 2" xfId="15826"/>
    <cellStyle name="_pgvcl-costal_pgvcl_T&amp;D August-08 4 3" xfId="15827"/>
    <cellStyle name="_pgvcl-costal_PGVCL-_T&amp;D August-08 4 3" xfId="15828"/>
    <cellStyle name="_pgvcl-costal_pgvcl_T&amp;D August-08 4 4" xfId="15829"/>
    <cellStyle name="_pgvcl-costal_PGVCL-_T&amp;D August-08 4 4" xfId="15830"/>
    <cellStyle name="_pgvcl-costal_pgvcl_T&amp;D August-08 4 5" xfId="15831"/>
    <cellStyle name="_pgvcl-costal_PGVCL-_T&amp;D August-08 4 5" xfId="15832"/>
    <cellStyle name="_pgvcl-costal_pgvcl_T&amp;D August-08 4 6" xfId="15833"/>
    <cellStyle name="_pgvcl-costal_PGVCL-_T&amp;D August-08 4 6" xfId="15834"/>
    <cellStyle name="_pgvcl-costal_pgvcl_T&amp;D August-08 4 7" xfId="15835"/>
    <cellStyle name="_pgvcl-costal_PGVCL-_T&amp;D August-08 4 7" xfId="15836"/>
    <cellStyle name="_pgvcl-costal_pgvcl_T&amp;D August-08 4 8" xfId="15837"/>
    <cellStyle name="_pgvcl-costal_PGVCL-_T&amp;D August-08 4 8" xfId="15838"/>
    <cellStyle name="_pgvcl-costal_pgvcl_T&amp;D August-08 4 9" xfId="15839"/>
    <cellStyle name="_pgvcl-costal_PGVCL-_T&amp;D August-08 4 9" xfId="15840"/>
    <cellStyle name="_pgvcl-costal_pgvcl_T&amp;D August-08 5" xfId="15841"/>
    <cellStyle name="_pgvcl-costal_PGVCL-_T&amp;D August-08 5" xfId="15842"/>
    <cellStyle name="_pgvcl-costal_pgvcl_T&amp;D August-08 5 10" xfId="15843"/>
    <cellStyle name="_pgvcl-costal_PGVCL-_T&amp;D August-08 5 10" xfId="15844"/>
    <cellStyle name="_pgvcl-costal_pgvcl_T&amp;D August-08 5 2" xfId="15845"/>
    <cellStyle name="_pgvcl-costal_PGVCL-_T&amp;D August-08 5 2" xfId="15846"/>
    <cellStyle name="_pgvcl-costal_pgvcl_T&amp;D August-08 5 3" xfId="15847"/>
    <cellStyle name="_pgvcl-costal_PGVCL-_T&amp;D August-08 5 3" xfId="15848"/>
    <cellStyle name="_pgvcl-costal_pgvcl_T&amp;D August-08 5 4" xfId="15849"/>
    <cellStyle name="_pgvcl-costal_PGVCL-_T&amp;D August-08 5 4" xfId="15850"/>
    <cellStyle name="_pgvcl-costal_pgvcl_T&amp;D August-08 5 5" xfId="15851"/>
    <cellStyle name="_pgvcl-costal_PGVCL-_T&amp;D August-08 5 5" xfId="15852"/>
    <cellStyle name="_pgvcl-costal_pgvcl_T&amp;D August-08 5 6" xfId="15853"/>
    <cellStyle name="_pgvcl-costal_PGVCL-_T&amp;D August-08 5 6" xfId="15854"/>
    <cellStyle name="_pgvcl-costal_pgvcl_T&amp;D August-08 5 7" xfId="15855"/>
    <cellStyle name="_pgvcl-costal_PGVCL-_T&amp;D August-08 5 7" xfId="15856"/>
    <cellStyle name="_pgvcl-costal_pgvcl_T&amp;D August-08 5 8" xfId="15857"/>
    <cellStyle name="_pgvcl-costal_PGVCL-_T&amp;D August-08 5 8" xfId="15858"/>
    <cellStyle name="_pgvcl-costal_pgvcl_T&amp;D August-08 5 9" xfId="15859"/>
    <cellStyle name="_pgvcl-costal_PGVCL-_T&amp;D August-08 5 9" xfId="15860"/>
    <cellStyle name="_pgvcl-costal_pgvcl_T&amp;D August-08 6" xfId="15861"/>
    <cellStyle name="_pgvcl-costal_PGVCL-_T&amp;D August-08 6" xfId="15862"/>
    <cellStyle name="_pgvcl-costal_pgvcl_T&amp;D August-08 6 10" xfId="15863"/>
    <cellStyle name="_pgvcl-costal_PGVCL-_T&amp;D August-08 6 10" xfId="15864"/>
    <cellStyle name="_pgvcl-costal_pgvcl_T&amp;D August-08 6 2" xfId="15865"/>
    <cellStyle name="_pgvcl-costal_PGVCL-_T&amp;D August-08 6 2" xfId="15866"/>
    <cellStyle name="_pgvcl-costal_pgvcl_T&amp;D August-08 6 3" xfId="15867"/>
    <cellStyle name="_pgvcl-costal_PGVCL-_T&amp;D August-08 6 3" xfId="15868"/>
    <cellStyle name="_pgvcl-costal_pgvcl_T&amp;D August-08 6 4" xfId="15869"/>
    <cellStyle name="_pgvcl-costal_PGVCL-_T&amp;D August-08 6 4" xfId="15870"/>
    <cellStyle name="_pgvcl-costal_pgvcl_T&amp;D August-08 6 5" xfId="15871"/>
    <cellStyle name="_pgvcl-costal_PGVCL-_T&amp;D August-08 6 5" xfId="15872"/>
    <cellStyle name="_pgvcl-costal_pgvcl_T&amp;D August-08 6 6" xfId="15873"/>
    <cellStyle name="_pgvcl-costal_PGVCL-_T&amp;D August-08 6 6" xfId="15874"/>
    <cellStyle name="_pgvcl-costal_pgvcl_T&amp;D August-08 6 7" xfId="15875"/>
    <cellStyle name="_pgvcl-costal_PGVCL-_T&amp;D August-08 6 7" xfId="15876"/>
    <cellStyle name="_pgvcl-costal_pgvcl_T&amp;D August-08 6 8" xfId="15877"/>
    <cellStyle name="_pgvcl-costal_PGVCL-_T&amp;D August-08 6 8" xfId="15878"/>
    <cellStyle name="_pgvcl-costal_pgvcl_T&amp;D August-08 6 9" xfId="15879"/>
    <cellStyle name="_pgvcl-costal_PGVCL-_T&amp;D August-08 6 9" xfId="15880"/>
    <cellStyle name="_pgvcl-costal_pgvcl_T&amp;D August-08 7" xfId="15881"/>
    <cellStyle name="_pgvcl-costal_PGVCL-_T&amp;D August-08 7" xfId="15882"/>
    <cellStyle name="_pgvcl-costal_pgvcl_T&amp;D August-08 7 10" xfId="15883"/>
    <cellStyle name="_pgvcl-costal_PGVCL-_T&amp;D August-08 7 10" xfId="15884"/>
    <cellStyle name="_pgvcl-costal_pgvcl_T&amp;D August-08 7 2" xfId="15885"/>
    <cellStyle name="_pgvcl-costal_PGVCL-_T&amp;D August-08 7 2" xfId="15886"/>
    <cellStyle name="_pgvcl-costal_pgvcl_T&amp;D August-08 7 3" xfId="15887"/>
    <cellStyle name="_pgvcl-costal_PGVCL-_T&amp;D August-08 7 3" xfId="15888"/>
    <cellStyle name="_pgvcl-costal_pgvcl_T&amp;D August-08 7 4" xfId="15889"/>
    <cellStyle name="_pgvcl-costal_PGVCL-_T&amp;D August-08 7 4" xfId="15890"/>
    <cellStyle name="_pgvcl-costal_pgvcl_T&amp;D August-08 7 5" xfId="15891"/>
    <cellStyle name="_pgvcl-costal_PGVCL-_T&amp;D August-08 7 5" xfId="15892"/>
    <cellStyle name="_pgvcl-costal_pgvcl_T&amp;D August-08 7 6" xfId="15893"/>
    <cellStyle name="_pgvcl-costal_PGVCL-_T&amp;D August-08 7 6" xfId="15894"/>
    <cellStyle name="_pgvcl-costal_pgvcl_T&amp;D August-08 7 7" xfId="15895"/>
    <cellStyle name="_pgvcl-costal_PGVCL-_T&amp;D August-08 7 7" xfId="15896"/>
    <cellStyle name="_pgvcl-costal_pgvcl_T&amp;D August-08 7 8" xfId="15897"/>
    <cellStyle name="_pgvcl-costal_PGVCL-_T&amp;D August-08 7 8" xfId="15898"/>
    <cellStyle name="_pgvcl-costal_pgvcl_T&amp;D August-08 7 9" xfId="15899"/>
    <cellStyle name="_pgvcl-costal_PGVCL-_T&amp;D August-08 7 9" xfId="15900"/>
    <cellStyle name="_pgvcl-costal_pgvcl_T&amp;D August-08 8" xfId="15901"/>
    <cellStyle name="_pgvcl-costal_PGVCL-_T&amp;D August-08 8" xfId="15902"/>
    <cellStyle name="_pgvcl-costal_pgvcl_T&amp;D Dec-08" xfId="15903"/>
    <cellStyle name="_pgvcl-costal_PGVCL-_T&amp;D Dec-08" xfId="15904"/>
    <cellStyle name="_pgvcl-costal_pgvcl_T&amp;D Dec-08 2" xfId="15905"/>
    <cellStyle name="_pgvcl-costal_PGVCL-_T&amp;D Dec-08 2" xfId="15906"/>
    <cellStyle name="_pgvcl-costal_pgvcl_T&amp;D Dec-08 2 10" xfId="15907"/>
    <cellStyle name="_pgvcl-costal_PGVCL-_T&amp;D Dec-08 2 10" xfId="15908"/>
    <cellStyle name="_pgvcl-costal_pgvcl_T&amp;D Dec-08 2 2" xfId="15909"/>
    <cellStyle name="_pgvcl-costal_PGVCL-_T&amp;D Dec-08 2 2" xfId="15910"/>
    <cellStyle name="_pgvcl-costal_pgvcl_T&amp;D Dec-08 2 3" xfId="15911"/>
    <cellStyle name="_pgvcl-costal_PGVCL-_T&amp;D Dec-08 2 3" xfId="15912"/>
    <cellStyle name="_pgvcl-costal_pgvcl_T&amp;D Dec-08 2 4" xfId="15913"/>
    <cellStyle name="_pgvcl-costal_PGVCL-_T&amp;D Dec-08 2 4" xfId="15914"/>
    <cellStyle name="_pgvcl-costal_pgvcl_T&amp;D Dec-08 2 5" xfId="15915"/>
    <cellStyle name="_pgvcl-costal_PGVCL-_T&amp;D Dec-08 2 5" xfId="15916"/>
    <cellStyle name="_pgvcl-costal_pgvcl_T&amp;D Dec-08 2 6" xfId="15917"/>
    <cellStyle name="_pgvcl-costal_PGVCL-_T&amp;D Dec-08 2 6" xfId="15918"/>
    <cellStyle name="_pgvcl-costal_pgvcl_T&amp;D Dec-08 2 7" xfId="15919"/>
    <cellStyle name="_pgvcl-costal_PGVCL-_T&amp;D Dec-08 2 7" xfId="15920"/>
    <cellStyle name="_pgvcl-costal_pgvcl_T&amp;D Dec-08 2 8" xfId="15921"/>
    <cellStyle name="_pgvcl-costal_PGVCL-_T&amp;D Dec-08 2 8" xfId="15922"/>
    <cellStyle name="_pgvcl-costal_pgvcl_T&amp;D Dec-08 2 9" xfId="15923"/>
    <cellStyle name="_pgvcl-costal_PGVCL-_T&amp;D Dec-08 2 9" xfId="15924"/>
    <cellStyle name="_pgvcl-costal_pgvcl_T&amp;D Dec-08 3" xfId="15925"/>
    <cellStyle name="_pgvcl-costal_PGVCL-_T&amp;D Dec-08 3" xfId="15926"/>
    <cellStyle name="_pgvcl-costal_pgvcl_T&amp;D Dec-08 3 10" xfId="15927"/>
    <cellStyle name="_pgvcl-costal_PGVCL-_T&amp;D Dec-08 3 10" xfId="15928"/>
    <cellStyle name="_pgvcl-costal_pgvcl_T&amp;D Dec-08 3 2" xfId="15929"/>
    <cellStyle name="_pgvcl-costal_PGVCL-_T&amp;D Dec-08 3 2" xfId="15930"/>
    <cellStyle name="_pgvcl-costal_pgvcl_T&amp;D Dec-08 3 3" xfId="15931"/>
    <cellStyle name="_pgvcl-costal_PGVCL-_T&amp;D Dec-08 3 3" xfId="15932"/>
    <cellStyle name="_pgvcl-costal_pgvcl_T&amp;D Dec-08 3 4" xfId="15933"/>
    <cellStyle name="_pgvcl-costal_PGVCL-_T&amp;D Dec-08 3 4" xfId="15934"/>
    <cellStyle name="_pgvcl-costal_pgvcl_T&amp;D Dec-08 3 5" xfId="15935"/>
    <cellStyle name="_pgvcl-costal_PGVCL-_T&amp;D Dec-08 3 5" xfId="15936"/>
    <cellStyle name="_pgvcl-costal_pgvcl_T&amp;D Dec-08 3 6" xfId="15937"/>
    <cellStyle name="_pgvcl-costal_PGVCL-_T&amp;D Dec-08 3 6" xfId="15938"/>
    <cellStyle name="_pgvcl-costal_pgvcl_T&amp;D Dec-08 3 7" xfId="15939"/>
    <cellStyle name="_pgvcl-costal_PGVCL-_T&amp;D Dec-08 3 7" xfId="15940"/>
    <cellStyle name="_pgvcl-costal_pgvcl_T&amp;D Dec-08 3 8" xfId="15941"/>
    <cellStyle name="_pgvcl-costal_PGVCL-_T&amp;D Dec-08 3 8" xfId="15942"/>
    <cellStyle name="_pgvcl-costal_pgvcl_T&amp;D Dec-08 3 9" xfId="15943"/>
    <cellStyle name="_pgvcl-costal_PGVCL-_T&amp;D Dec-08 3 9" xfId="15944"/>
    <cellStyle name="_pgvcl-costal_pgvcl_T&amp;D Dec-08 4" xfId="15945"/>
    <cellStyle name="_pgvcl-costal_PGVCL-_T&amp;D Dec-08 4" xfId="15946"/>
    <cellStyle name="_pgvcl-costal_pgvcl_T&amp;D Dec-08 4 10" xfId="15947"/>
    <cellStyle name="_pgvcl-costal_PGVCL-_T&amp;D Dec-08 4 10" xfId="15948"/>
    <cellStyle name="_pgvcl-costal_pgvcl_T&amp;D Dec-08 4 2" xfId="15949"/>
    <cellStyle name="_pgvcl-costal_PGVCL-_T&amp;D Dec-08 4 2" xfId="15950"/>
    <cellStyle name="_pgvcl-costal_pgvcl_T&amp;D Dec-08 4 3" xfId="15951"/>
    <cellStyle name="_pgvcl-costal_PGVCL-_T&amp;D Dec-08 4 3" xfId="15952"/>
    <cellStyle name="_pgvcl-costal_pgvcl_T&amp;D Dec-08 4 4" xfId="15953"/>
    <cellStyle name="_pgvcl-costal_PGVCL-_T&amp;D Dec-08 4 4" xfId="15954"/>
    <cellStyle name="_pgvcl-costal_pgvcl_T&amp;D Dec-08 4 5" xfId="15955"/>
    <cellStyle name="_pgvcl-costal_PGVCL-_T&amp;D Dec-08 4 5" xfId="15956"/>
    <cellStyle name="_pgvcl-costal_pgvcl_T&amp;D Dec-08 4 6" xfId="15957"/>
    <cellStyle name="_pgvcl-costal_PGVCL-_T&amp;D Dec-08 4 6" xfId="15958"/>
    <cellStyle name="_pgvcl-costal_pgvcl_T&amp;D Dec-08 4 7" xfId="15959"/>
    <cellStyle name="_pgvcl-costal_PGVCL-_T&amp;D Dec-08 4 7" xfId="15960"/>
    <cellStyle name="_pgvcl-costal_pgvcl_T&amp;D Dec-08 4 8" xfId="15961"/>
    <cellStyle name="_pgvcl-costal_PGVCL-_T&amp;D Dec-08 4 8" xfId="15962"/>
    <cellStyle name="_pgvcl-costal_pgvcl_T&amp;D Dec-08 4 9" xfId="15963"/>
    <cellStyle name="_pgvcl-costal_PGVCL-_T&amp;D Dec-08 4 9" xfId="15964"/>
    <cellStyle name="_pgvcl-costal_pgvcl_T&amp;D Dec-08 5" xfId="15965"/>
    <cellStyle name="_pgvcl-costal_PGVCL-_T&amp;D Dec-08 5" xfId="15966"/>
    <cellStyle name="_pgvcl-costal_pgvcl_T&amp;D Dec-08 5 10" xfId="15967"/>
    <cellStyle name="_pgvcl-costal_PGVCL-_T&amp;D Dec-08 5 10" xfId="15968"/>
    <cellStyle name="_pgvcl-costal_pgvcl_T&amp;D Dec-08 5 2" xfId="15969"/>
    <cellStyle name="_pgvcl-costal_PGVCL-_T&amp;D Dec-08 5 2" xfId="15970"/>
    <cellStyle name="_pgvcl-costal_pgvcl_T&amp;D Dec-08 5 3" xfId="15971"/>
    <cellStyle name="_pgvcl-costal_PGVCL-_T&amp;D Dec-08 5 3" xfId="15972"/>
    <cellStyle name="_pgvcl-costal_pgvcl_T&amp;D Dec-08 5 4" xfId="15973"/>
    <cellStyle name="_pgvcl-costal_PGVCL-_T&amp;D Dec-08 5 4" xfId="15974"/>
    <cellStyle name="_pgvcl-costal_pgvcl_T&amp;D Dec-08 5 5" xfId="15975"/>
    <cellStyle name="_pgvcl-costal_PGVCL-_T&amp;D Dec-08 5 5" xfId="15976"/>
    <cellStyle name="_pgvcl-costal_pgvcl_T&amp;D Dec-08 5 6" xfId="15977"/>
    <cellStyle name="_pgvcl-costal_PGVCL-_T&amp;D Dec-08 5 6" xfId="15978"/>
    <cellStyle name="_pgvcl-costal_pgvcl_T&amp;D Dec-08 5 7" xfId="15979"/>
    <cellStyle name="_pgvcl-costal_PGVCL-_T&amp;D Dec-08 5 7" xfId="15980"/>
    <cellStyle name="_pgvcl-costal_pgvcl_T&amp;D Dec-08 5 8" xfId="15981"/>
    <cellStyle name="_pgvcl-costal_PGVCL-_T&amp;D Dec-08 5 8" xfId="15982"/>
    <cellStyle name="_pgvcl-costal_pgvcl_T&amp;D Dec-08 5 9" xfId="15983"/>
    <cellStyle name="_pgvcl-costal_PGVCL-_T&amp;D Dec-08 5 9" xfId="15984"/>
    <cellStyle name="_pgvcl-costal_pgvcl_T&amp;D Dec-08 6" xfId="15985"/>
    <cellStyle name="_pgvcl-costal_PGVCL-_T&amp;D Dec-08 6" xfId="15986"/>
    <cellStyle name="_pgvcl-costal_pgvcl_T&amp;D Dec-08 6 10" xfId="15987"/>
    <cellStyle name="_pgvcl-costal_PGVCL-_T&amp;D Dec-08 6 10" xfId="15988"/>
    <cellStyle name="_pgvcl-costal_pgvcl_T&amp;D Dec-08 6 2" xfId="15989"/>
    <cellStyle name="_pgvcl-costal_PGVCL-_T&amp;D Dec-08 6 2" xfId="15990"/>
    <cellStyle name="_pgvcl-costal_pgvcl_T&amp;D Dec-08 6 3" xfId="15991"/>
    <cellStyle name="_pgvcl-costal_PGVCL-_T&amp;D Dec-08 6 3" xfId="15992"/>
    <cellStyle name="_pgvcl-costal_pgvcl_T&amp;D Dec-08 6 4" xfId="15993"/>
    <cellStyle name="_pgvcl-costal_PGVCL-_T&amp;D Dec-08 6 4" xfId="15994"/>
    <cellStyle name="_pgvcl-costal_pgvcl_T&amp;D Dec-08 6 5" xfId="15995"/>
    <cellStyle name="_pgvcl-costal_PGVCL-_T&amp;D Dec-08 6 5" xfId="15996"/>
    <cellStyle name="_pgvcl-costal_pgvcl_T&amp;D Dec-08 6 6" xfId="15997"/>
    <cellStyle name="_pgvcl-costal_PGVCL-_T&amp;D Dec-08 6 6" xfId="15998"/>
    <cellStyle name="_pgvcl-costal_pgvcl_T&amp;D Dec-08 6 7" xfId="15999"/>
    <cellStyle name="_pgvcl-costal_PGVCL-_T&amp;D Dec-08 6 7" xfId="16000"/>
    <cellStyle name="_pgvcl-costal_pgvcl_T&amp;D Dec-08 6 8" xfId="16001"/>
    <cellStyle name="_pgvcl-costal_PGVCL-_T&amp;D Dec-08 6 8" xfId="16002"/>
    <cellStyle name="_pgvcl-costal_pgvcl_T&amp;D Dec-08 6 9" xfId="16003"/>
    <cellStyle name="_pgvcl-costal_PGVCL-_T&amp;D Dec-08 6 9" xfId="16004"/>
    <cellStyle name="_pgvcl-costal_pgvcl_T&amp;D Dec-08 7" xfId="16005"/>
    <cellStyle name="_pgvcl-costal_PGVCL-_T&amp;D Dec-08 7" xfId="16006"/>
    <cellStyle name="_pgvcl-costal_pgvcl_T&amp;D Dec-08 7 10" xfId="16007"/>
    <cellStyle name="_pgvcl-costal_PGVCL-_T&amp;D Dec-08 7 10" xfId="16008"/>
    <cellStyle name="_pgvcl-costal_pgvcl_T&amp;D Dec-08 7 2" xfId="16009"/>
    <cellStyle name="_pgvcl-costal_PGVCL-_T&amp;D Dec-08 7 2" xfId="16010"/>
    <cellStyle name="_pgvcl-costal_pgvcl_T&amp;D Dec-08 7 3" xfId="16011"/>
    <cellStyle name="_pgvcl-costal_PGVCL-_T&amp;D Dec-08 7 3" xfId="16012"/>
    <cellStyle name="_pgvcl-costal_pgvcl_T&amp;D Dec-08 7 4" xfId="16013"/>
    <cellStyle name="_pgvcl-costal_PGVCL-_T&amp;D Dec-08 7 4" xfId="16014"/>
    <cellStyle name="_pgvcl-costal_pgvcl_T&amp;D Dec-08 7 5" xfId="16015"/>
    <cellStyle name="_pgvcl-costal_PGVCL-_T&amp;D Dec-08 7 5" xfId="16016"/>
    <cellStyle name="_pgvcl-costal_pgvcl_T&amp;D Dec-08 7 6" xfId="16017"/>
    <cellStyle name="_pgvcl-costal_PGVCL-_T&amp;D Dec-08 7 6" xfId="16018"/>
    <cellStyle name="_pgvcl-costal_pgvcl_T&amp;D Dec-08 7 7" xfId="16019"/>
    <cellStyle name="_pgvcl-costal_PGVCL-_T&amp;D Dec-08 7 7" xfId="16020"/>
    <cellStyle name="_pgvcl-costal_pgvcl_T&amp;D Dec-08 7 8" xfId="16021"/>
    <cellStyle name="_pgvcl-costal_PGVCL-_T&amp;D Dec-08 7 8" xfId="16022"/>
    <cellStyle name="_pgvcl-costal_pgvcl_T&amp;D Dec-08 7 9" xfId="16023"/>
    <cellStyle name="_pgvcl-costal_PGVCL-_T&amp;D Dec-08 7 9" xfId="16024"/>
    <cellStyle name="_pgvcl-costal_pgvcl_T&amp;D Dec-08 8" xfId="16025"/>
    <cellStyle name="_pgvcl-costal_PGVCL-_T&amp;D Dec-08 8" xfId="16026"/>
    <cellStyle name="_pgvcl-costal_pgvcl_T&amp;D July-08" xfId="16027"/>
    <cellStyle name="_pgvcl-costal_PGVCL-_T&amp;D July-08" xfId="16028"/>
    <cellStyle name="_pgvcl-costal_pgvcl_T&amp;D July-08 2" xfId="16029"/>
    <cellStyle name="_pgvcl-costal_PGVCL-_T&amp;D July-08 2" xfId="16030"/>
    <cellStyle name="_pgvcl-costal_pgvcl_T&amp;D July-08 2 10" xfId="16031"/>
    <cellStyle name="_pgvcl-costal_PGVCL-_T&amp;D July-08 2 10" xfId="16032"/>
    <cellStyle name="_pgvcl-costal_pgvcl_T&amp;D July-08 2 2" xfId="16033"/>
    <cellStyle name="_pgvcl-costal_PGVCL-_T&amp;D July-08 2 2" xfId="16034"/>
    <cellStyle name="_pgvcl-costal_pgvcl_T&amp;D July-08 2 3" xfId="16035"/>
    <cellStyle name="_pgvcl-costal_PGVCL-_T&amp;D July-08 2 3" xfId="16036"/>
    <cellStyle name="_pgvcl-costal_pgvcl_T&amp;D July-08 2 4" xfId="16037"/>
    <cellStyle name="_pgvcl-costal_PGVCL-_T&amp;D July-08 2 4" xfId="16038"/>
    <cellStyle name="_pgvcl-costal_pgvcl_T&amp;D July-08 2 5" xfId="16039"/>
    <cellStyle name="_pgvcl-costal_PGVCL-_T&amp;D July-08 2 5" xfId="16040"/>
    <cellStyle name="_pgvcl-costal_pgvcl_T&amp;D July-08 2 6" xfId="16041"/>
    <cellStyle name="_pgvcl-costal_PGVCL-_T&amp;D July-08 2 6" xfId="16042"/>
    <cellStyle name="_pgvcl-costal_pgvcl_T&amp;D July-08 2 7" xfId="16043"/>
    <cellStyle name="_pgvcl-costal_PGVCL-_T&amp;D July-08 2 7" xfId="16044"/>
    <cellStyle name="_pgvcl-costal_pgvcl_T&amp;D July-08 2 8" xfId="16045"/>
    <cellStyle name="_pgvcl-costal_PGVCL-_T&amp;D July-08 2 8" xfId="16046"/>
    <cellStyle name="_pgvcl-costal_pgvcl_T&amp;D July-08 2 9" xfId="16047"/>
    <cellStyle name="_pgvcl-costal_PGVCL-_T&amp;D July-08 2 9" xfId="16048"/>
    <cellStyle name="_pgvcl-costal_pgvcl_T&amp;D July-08 3" xfId="16049"/>
    <cellStyle name="_pgvcl-costal_PGVCL-_T&amp;D July-08 3" xfId="16050"/>
    <cellStyle name="_pgvcl-costal_pgvcl_T&amp;D July-08 3 10" xfId="16051"/>
    <cellStyle name="_pgvcl-costal_PGVCL-_T&amp;D July-08 3 10" xfId="16052"/>
    <cellStyle name="_pgvcl-costal_pgvcl_T&amp;D July-08 3 2" xfId="16053"/>
    <cellStyle name="_pgvcl-costal_PGVCL-_T&amp;D July-08 3 2" xfId="16054"/>
    <cellStyle name="_pgvcl-costal_pgvcl_T&amp;D July-08 3 3" xfId="16055"/>
    <cellStyle name="_pgvcl-costal_PGVCL-_T&amp;D July-08 3 3" xfId="16056"/>
    <cellStyle name="_pgvcl-costal_pgvcl_T&amp;D July-08 3 4" xfId="16057"/>
    <cellStyle name="_pgvcl-costal_PGVCL-_T&amp;D July-08 3 4" xfId="16058"/>
    <cellStyle name="_pgvcl-costal_pgvcl_T&amp;D July-08 3 5" xfId="16059"/>
    <cellStyle name="_pgvcl-costal_PGVCL-_T&amp;D July-08 3 5" xfId="16060"/>
    <cellStyle name="_pgvcl-costal_pgvcl_T&amp;D July-08 3 6" xfId="16061"/>
    <cellStyle name="_pgvcl-costal_PGVCL-_T&amp;D July-08 3 6" xfId="16062"/>
    <cellStyle name="_pgvcl-costal_pgvcl_T&amp;D July-08 3 7" xfId="16063"/>
    <cellStyle name="_pgvcl-costal_PGVCL-_T&amp;D July-08 3 7" xfId="16064"/>
    <cellStyle name="_pgvcl-costal_pgvcl_T&amp;D July-08 3 8" xfId="16065"/>
    <cellStyle name="_pgvcl-costal_PGVCL-_T&amp;D July-08 3 8" xfId="16066"/>
    <cellStyle name="_pgvcl-costal_pgvcl_T&amp;D July-08 3 9" xfId="16067"/>
    <cellStyle name="_pgvcl-costal_PGVCL-_T&amp;D July-08 3 9" xfId="16068"/>
    <cellStyle name="_pgvcl-costal_pgvcl_T&amp;D July-08 4" xfId="16069"/>
    <cellStyle name="_pgvcl-costal_PGVCL-_T&amp;D July-08 4" xfId="16070"/>
    <cellStyle name="_pgvcl-costal_pgvcl_T&amp;D July-08 4 10" xfId="16071"/>
    <cellStyle name="_pgvcl-costal_PGVCL-_T&amp;D July-08 4 10" xfId="16072"/>
    <cellStyle name="_pgvcl-costal_pgvcl_T&amp;D July-08 4 2" xfId="16073"/>
    <cellStyle name="_pgvcl-costal_PGVCL-_T&amp;D July-08 4 2" xfId="16074"/>
    <cellStyle name="_pgvcl-costal_pgvcl_T&amp;D July-08 4 3" xfId="16075"/>
    <cellStyle name="_pgvcl-costal_PGVCL-_T&amp;D July-08 4 3" xfId="16076"/>
    <cellStyle name="_pgvcl-costal_pgvcl_T&amp;D July-08 4 4" xfId="16077"/>
    <cellStyle name="_pgvcl-costal_PGVCL-_T&amp;D July-08 4 4" xfId="16078"/>
    <cellStyle name="_pgvcl-costal_pgvcl_T&amp;D July-08 4 5" xfId="16079"/>
    <cellStyle name="_pgvcl-costal_PGVCL-_T&amp;D July-08 4 5" xfId="16080"/>
    <cellStyle name="_pgvcl-costal_pgvcl_T&amp;D July-08 4 6" xfId="16081"/>
    <cellStyle name="_pgvcl-costal_PGVCL-_T&amp;D July-08 4 6" xfId="16082"/>
    <cellStyle name="_pgvcl-costal_pgvcl_T&amp;D July-08 4 7" xfId="16083"/>
    <cellStyle name="_pgvcl-costal_PGVCL-_T&amp;D July-08 4 7" xfId="16084"/>
    <cellStyle name="_pgvcl-costal_pgvcl_T&amp;D July-08 4 8" xfId="16085"/>
    <cellStyle name="_pgvcl-costal_PGVCL-_T&amp;D July-08 4 8" xfId="16086"/>
    <cellStyle name="_pgvcl-costal_pgvcl_T&amp;D July-08 4 9" xfId="16087"/>
    <cellStyle name="_pgvcl-costal_PGVCL-_T&amp;D July-08 4 9" xfId="16088"/>
    <cellStyle name="_pgvcl-costal_pgvcl_T&amp;D July-08 5" xfId="16089"/>
    <cellStyle name="_pgvcl-costal_PGVCL-_T&amp;D July-08 5" xfId="16090"/>
    <cellStyle name="_pgvcl-costal_pgvcl_T&amp;D July-08 5 10" xfId="16091"/>
    <cellStyle name="_pgvcl-costal_PGVCL-_T&amp;D July-08 5 10" xfId="16092"/>
    <cellStyle name="_pgvcl-costal_pgvcl_T&amp;D July-08 5 2" xfId="16093"/>
    <cellStyle name="_pgvcl-costal_PGVCL-_T&amp;D July-08 5 2" xfId="16094"/>
    <cellStyle name="_pgvcl-costal_pgvcl_T&amp;D July-08 5 3" xfId="16095"/>
    <cellStyle name="_pgvcl-costal_PGVCL-_T&amp;D July-08 5 3" xfId="16096"/>
    <cellStyle name="_pgvcl-costal_pgvcl_T&amp;D July-08 5 4" xfId="16097"/>
    <cellStyle name="_pgvcl-costal_PGVCL-_T&amp;D July-08 5 4" xfId="16098"/>
    <cellStyle name="_pgvcl-costal_pgvcl_T&amp;D July-08 5 5" xfId="16099"/>
    <cellStyle name="_pgvcl-costal_PGVCL-_T&amp;D July-08 5 5" xfId="16100"/>
    <cellStyle name="_pgvcl-costal_pgvcl_T&amp;D July-08 5 6" xfId="16101"/>
    <cellStyle name="_pgvcl-costal_PGVCL-_T&amp;D July-08 5 6" xfId="16102"/>
    <cellStyle name="_pgvcl-costal_pgvcl_T&amp;D July-08 5 7" xfId="16103"/>
    <cellStyle name="_pgvcl-costal_PGVCL-_T&amp;D July-08 5 7" xfId="16104"/>
    <cellStyle name="_pgvcl-costal_pgvcl_T&amp;D July-08 5 8" xfId="16105"/>
    <cellStyle name="_pgvcl-costal_PGVCL-_T&amp;D July-08 5 8" xfId="16106"/>
    <cellStyle name="_pgvcl-costal_pgvcl_T&amp;D July-08 5 9" xfId="16107"/>
    <cellStyle name="_pgvcl-costal_PGVCL-_T&amp;D July-08 5 9" xfId="16108"/>
    <cellStyle name="_pgvcl-costal_pgvcl_T&amp;D July-08 6" xfId="16109"/>
    <cellStyle name="_pgvcl-costal_PGVCL-_T&amp;D July-08 6" xfId="16110"/>
    <cellStyle name="_pgvcl-costal_pgvcl_T&amp;D July-08 6 10" xfId="16111"/>
    <cellStyle name="_pgvcl-costal_PGVCL-_T&amp;D July-08 6 10" xfId="16112"/>
    <cellStyle name="_pgvcl-costal_pgvcl_T&amp;D July-08 6 2" xfId="16113"/>
    <cellStyle name="_pgvcl-costal_PGVCL-_T&amp;D July-08 6 2" xfId="16114"/>
    <cellStyle name="_pgvcl-costal_pgvcl_T&amp;D July-08 6 3" xfId="16115"/>
    <cellStyle name="_pgvcl-costal_PGVCL-_T&amp;D July-08 6 3" xfId="16116"/>
    <cellStyle name="_pgvcl-costal_pgvcl_T&amp;D July-08 6 4" xfId="16117"/>
    <cellStyle name="_pgvcl-costal_PGVCL-_T&amp;D July-08 6 4" xfId="16118"/>
    <cellStyle name="_pgvcl-costal_pgvcl_T&amp;D July-08 6 5" xfId="16119"/>
    <cellStyle name="_pgvcl-costal_PGVCL-_T&amp;D July-08 6 5" xfId="16120"/>
    <cellStyle name="_pgvcl-costal_pgvcl_T&amp;D July-08 6 6" xfId="16121"/>
    <cellStyle name="_pgvcl-costal_PGVCL-_T&amp;D July-08 6 6" xfId="16122"/>
    <cellStyle name="_pgvcl-costal_pgvcl_T&amp;D July-08 6 7" xfId="16123"/>
    <cellStyle name="_pgvcl-costal_PGVCL-_T&amp;D July-08 6 7" xfId="16124"/>
    <cellStyle name="_pgvcl-costal_pgvcl_T&amp;D July-08 6 8" xfId="16125"/>
    <cellStyle name="_pgvcl-costal_PGVCL-_T&amp;D July-08 6 8" xfId="16126"/>
    <cellStyle name="_pgvcl-costal_pgvcl_T&amp;D July-08 6 9" xfId="16127"/>
    <cellStyle name="_pgvcl-costal_PGVCL-_T&amp;D July-08 6 9" xfId="16128"/>
    <cellStyle name="_pgvcl-costal_pgvcl_T&amp;D July-08 7" xfId="16129"/>
    <cellStyle name="_pgvcl-costal_PGVCL-_T&amp;D July-08 7" xfId="16130"/>
    <cellStyle name="_pgvcl-costal_pgvcl_T&amp;D July-08 7 10" xfId="16131"/>
    <cellStyle name="_pgvcl-costal_PGVCL-_T&amp;D July-08 7 10" xfId="16132"/>
    <cellStyle name="_pgvcl-costal_pgvcl_T&amp;D July-08 7 2" xfId="16133"/>
    <cellStyle name="_pgvcl-costal_PGVCL-_T&amp;D July-08 7 2" xfId="16134"/>
    <cellStyle name="_pgvcl-costal_pgvcl_T&amp;D July-08 7 3" xfId="16135"/>
    <cellStyle name="_pgvcl-costal_PGVCL-_T&amp;D July-08 7 3" xfId="16136"/>
    <cellStyle name="_pgvcl-costal_pgvcl_T&amp;D July-08 7 4" xfId="16137"/>
    <cellStyle name="_pgvcl-costal_PGVCL-_T&amp;D July-08 7 4" xfId="16138"/>
    <cellStyle name="_pgvcl-costal_pgvcl_T&amp;D July-08 7 5" xfId="16139"/>
    <cellStyle name="_pgvcl-costal_PGVCL-_T&amp;D July-08 7 5" xfId="16140"/>
    <cellStyle name="_pgvcl-costal_pgvcl_T&amp;D July-08 7 6" xfId="16141"/>
    <cellStyle name="_pgvcl-costal_PGVCL-_T&amp;D July-08 7 6" xfId="16142"/>
    <cellStyle name="_pgvcl-costal_pgvcl_T&amp;D July-08 7 7" xfId="16143"/>
    <cellStyle name="_pgvcl-costal_PGVCL-_T&amp;D July-08 7 7" xfId="16144"/>
    <cellStyle name="_pgvcl-costal_pgvcl_T&amp;D July-08 7 8" xfId="16145"/>
    <cellStyle name="_pgvcl-costal_PGVCL-_T&amp;D July-08 7 8" xfId="16146"/>
    <cellStyle name="_pgvcl-costal_pgvcl_T&amp;D July-08 7 9" xfId="16147"/>
    <cellStyle name="_pgvcl-costal_PGVCL-_T&amp;D July-08 7 9" xfId="16148"/>
    <cellStyle name="_pgvcl-costal_pgvcl_T&amp;D July-08 8" xfId="16149"/>
    <cellStyle name="_pgvcl-costal_PGVCL-_T&amp;D July-08 8" xfId="16150"/>
    <cellStyle name="_pgvcl-costal_pgvcl_T&amp;D MAR--09" xfId="16151"/>
    <cellStyle name="_pgvcl-costal_PGVCL-_T&amp;D MAR--09" xfId="16152"/>
    <cellStyle name="_pgvcl-costal_pgvcl_T&amp;D MAR--09 2" xfId="16153"/>
    <cellStyle name="_pgvcl-costal_PGVCL-_T&amp;D MAR--09 2" xfId="16154"/>
    <cellStyle name="_pgvcl-costal_pgvcl_T&amp;D MAR--09 2 10" xfId="16155"/>
    <cellStyle name="_pgvcl-costal_PGVCL-_T&amp;D MAR--09 2 10" xfId="16156"/>
    <cellStyle name="_pgvcl-costal_pgvcl_T&amp;D MAR--09 2 2" xfId="16157"/>
    <cellStyle name="_pgvcl-costal_PGVCL-_T&amp;D MAR--09 2 2" xfId="16158"/>
    <cellStyle name="_pgvcl-costal_pgvcl_T&amp;D MAR--09 2 3" xfId="16159"/>
    <cellStyle name="_pgvcl-costal_PGVCL-_T&amp;D MAR--09 2 3" xfId="16160"/>
    <cellStyle name="_pgvcl-costal_pgvcl_T&amp;D MAR--09 2 4" xfId="16161"/>
    <cellStyle name="_pgvcl-costal_PGVCL-_T&amp;D MAR--09 2 4" xfId="16162"/>
    <cellStyle name="_pgvcl-costal_pgvcl_T&amp;D MAR--09 2 5" xfId="16163"/>
    <cellStyle name="_pgvcl-costal_PGVCL-_T&amp;D MAR--09 2 5" xfId="16164"/>
    <cellStyle name="_pgvcl-costal_pgvcl_T&amp;D MAR--09 2 6" xfId="16165"/>
    <cellStyle name="_pgvcl-costal_PGVCL-_T&amp;D MAR--09 2 6" xfId="16166"/>
    <cellStyle name="_pgvcl-costal_pgvcl_T&amp;D MAR--09 2 7" xfId="16167"/>
    <cellStyle name="_pgvcl-costal_PGVCL-_T&amp;D MAR--09 2 7" xfId="16168"/>
    <cellStyle name="_pgvcl-costal_pgvcl_T&amp;D MAR--09 2 8" xfId="16169"/>
    <cellStyle name="_pgvcl-costal_PGVCL-_T&amp;D MAR--09 2 8" xfId="16170"/>
    <cellStyle name="_pgvcl-costal_pgvcl_T&amp;D MAR--09 2 9" xfId="16171"/>
    <cellStyle name="_pgvcl-costal_PGVCL-_T&amp;D MAR--09 2 9" xfId="16172"/>
    <cellStyle name="_pgvcl-costal_pgvcl_T&amp;D MAR--09 3" xfId="16173"/>
    <cellStyle name="_pgvcl-costal_PGVCL-_T&amp;D MAR--09 3" xfId="16174"/>
    <cellStyle name="_pgvcl-costal_pgvcl_T&amp;D MAR--09 3 10" xfId="16175"/>
    <cellStyle name="_pgvcl-costal_PGVCL-_T&amp;D MAR--09 3 10" xfId="16176"/>
    <cellStyle name="_pgvcl-costal_pgvcl_T&amp;D MAR--09 3 2" xfId="16177"/>
    <cellStyle name="_pgvcl-costal_PGVCL-_T&amp;D MAR--09 3 2" xfId="16178"/>
    <cellStyle name="_pgvcl-costal_pgvcl_T&amp;D MAR--09 3 3" xfId="16179"/>
    <cellStyle name="_pgvcl-costal_PGVCL-_T&amp;D MAR--09 3 3" xfId="16180"/>
    <cellStyle name="_pgvcl-costal_pgvcl_T&amp;D MAR--09 3 4" xfId="16181"/>
    <cellStyle name="_pgvcl-costal_PGVCL-_T&amp;D MAR--09 3 4" xfId="16182"/>
    <cellStyle name="_pgvcl-costal_pgvcl_T&amp;D MAR--09 3 5" xfId="16183"/>
    <cellStyle name="_pgvcl-costal_PGVCL-_T&amp;D MAR--09 3 5" xfId="16184"/>
    <cellStyle name="_pgvcl-costal_pgvcl_T&amp;D MAR--09 3 6" xfId="16185"/>
    <cellStyle name="_pgvcl-costal_PGVCL-_T&amp;D MAR--09 3 6" xfId="16186"/>
    <cellStyle name="_pgvcl-costal_pgvcl_T&amp;D MAR--09 3 7" xfId="16187"/>
    <cellStyle name="_pgvcl-costal_PGVCL-_T&amp;D MAR--09 3 7" xfId="16188"/>
    <cellStyle name="_pgvcl-costal_pgvcl_T&amp;D MAR--09 3 8" xfId="16189"/>
    <cellStyle name="_pgvcl-costal_PGVCL-_T&amp;D MAR--09 3 8" xfId="16190"/>
    <cellStyle name="_pgvcl-costal_pgvcl_T&amp;D MAR--09 3 9" xfId="16191"/>
    <cellStyle name="_pgvcl-costal_PGVCL-_T&amp;D MAR--09 3 9" xfId="16192"/>
    <cellStyle name="_pgvcl-costal_pgvcl_T&amp;D MAR--09 4" xfId="16193"/>
    <cellStyle name="_pgvcl-costal_PGVCL-_T&amp;D MAR--09 4" xfId="16194"/>
    <cellStyle name="_pgvcl-costal_pgvcl_T&amp;D MAR--09 4 10" xfId="16195"/>
    <cellStyle name="_pgvcl-costal_PGVCL-_T&amp;D MAR--09 4 10" xfId="16196"/>
    <cellStyle name="_pgvcl-costal_pgvcl_T&amp;D MAR--09 4 2" xfId="16197"/>
    <cellStyle name="_pgvcl-costal_PGVCL-_T&amp;D MAR--09 4 2" xfId="16198"/>
    <cellStyle name="_pgvcl-costal_pgvcl_T&amp;D MAR--09 4 3" xfId="16199"/>
    <cellStyle name="_pgvcl-costal_PGVCL-_T&amp;D MAR--09 4 3" xfId="16200"/>
    <cellStyle name="_pgvcl-costal_pgvcl_T&amp;D MAR--09 4 4" xfId="16201"/>
    <cellStyle name="_pgvcl-costal_PGVCL-_T&amp;D MAR--09 4 4" xfId="16202"/>
    <cellStyle name="_pgvcl-costal_pgvcl_T&amp;D MAR--09 4 5" xfId="16203"/>
    <cellStyle name="_pgvcl-costal_PGVCL-_T&amp;D MAR--09 4 5" xfId="16204"/>
    <cellStyle name="_pgvcl-costal_pgvcl_T&amp;D MAR--09 4 6" xfId="16205"/>
    <cellStyle name="_pgvcl-costal_PGVCL-_T&amp;D MAR--09 4 6" xfId="16206"/>
    <cellStyle name="_pgvcl-costal_pgvcl_T&amp;D MAR--09 4 7" xfId="16207"/>
    <cellStyle name="_pgvcl-costal_PGVCL-_T&amp;D MAR--09 4 7" xfId="16208"/>
    <cellStyle name="_pgvcl-costal_pgvcl_T&amp;D MAR--09 4 8" xfId="16209"/>
    <cellStyle name="_pgvcl-costal_PGVCL-_T&amp;D MAR--09 4 8" xfId="16210"/>
    <cellStyle name="_pgvcl-costal_pgvcl_T&amp;D MAR--09 4 9" xfId="16211"/>
    <cellStyle name="_pgvcl-costal_PGVCL-_T&amp;D MAR--09 4 9" xfId="16212"/>
    <cellStyle name="_pgvcl-costal_pgvcl_T&amp;D MAR--09 5" xfId="16213"/>
    <cellStyle name="_pgvcl-costal_PGVCL-_T&amp;D MAR--09 5" xfId="16214"/>
    <cellStyle name="_pgvcl-costal_pgvcl_T&amp;D MAR--09 5 10" xfId="16215"/>
    <cellStyle name="_pgvcl-costal_PGVCL-_T&amp;D MAR--09 5 10" xfId="16216"/>
    <cellStyle name="_pgvcl-costal_pgvcl_T&amp;D MAR--09 5 2" xfId="16217"/>
    <cellStyle name="_pgvcl-costal_PGVCL-_T&amp;D MAR--09 5 2" xfId="16218"/>
    <cellStyle name="_pgvcl-costal_pgvcl_T&amp;D MAR--09 5 3" xfId="16219"/>
    <cellStyle name="_pgvcl-costal_PGVCL-_T&amp;D MAR--09 5 3" xfId="16220"/>
    <cellStyle name="_pgvcl-costal_pgvcl_T&amp;D MAR--09 5 4" xfId="16221"/>
    <cellStyle name="_pgvcl-costal_PGVCL-_T&amp;D MAR--09 5 4" xfId="16222"/>
    <cellStyle name="_pgvcl-costal_pgvcl_T&amp;D MAR--09 5 5" xfId="16223"/>
    <cellStyle name="_pgvcl-costal_PGVCL-_T&amp;D MAR--09 5 5" xfId="16224"/>
    <cellStyle name="_pgvcl-costal_pgvcl_T&amp;D MAR--09 5 6" xfId="16225"/>
    <cellStyle name="_pgvcl-costal_PGVCL-_T&amp;D MAR--09 5 6" xfId="16226"/>
    <cellStyle name="_pgvcl-costal_pgvcl_T&amp;D MAR--09 5 7" xfId="16227"/>
    <cellStyle name="_pgvcl-costal_PGVCL-_T&amp;D MAR--09 5 7" xfId="16228"/>
    <cellStyle name="_pgvcl-costal_pgvcl_T&amp;D MAR--09 5 8" xfId="16229"/>
    <cellStyle name="_pgvcl-costal_PGVCL-_T&amp;D MAR--09 5 8" xfId="16230"/>
    <cellStyle name="_pgvcl-costal_pgvcl_T&amp;D MAR--09 5 9" xfId="16231"/>
    <cellStyle name="_pgvcl-costal_PGVCL-_T&amp;D MAR--09 5 9" xfId="16232"/>
    <cellStyle name="_pgvcl-costal_pgvcl_T&amp;D MAR--09 6" xfId="16233"/>
    <cellStyle name="_pgvcl-costal_PGVCL-_T&amp;D MAR--09 6" xfId="16234"/>
    <cellStyle name="_pgvcl-costal_pgvcl_T&amp;D MAR--09 6 10" xfId="16235"/>
    <cellStyle name="_pgvcl-costal_PGVCL-_T&amp;D MAR--09 6 10" xfId="16236"/>
    <cellStyle name="_pgvcl-costal_pgvcl_T&amp;D MAR--09 6 2" xfId="16237"/>
    <cellStyle name="_pgvcl-costal_PGVCL-_T&amp;D MAR--09 6 2" xfId="16238"/>
    <cellStyle name="_pgvcl-costal_pgvcl_T&amp;D MAR--09 6 3" xfId="16239"/>
    <cellStyle name="_pgvcl-costal_PGVCL-_T&amp;D MAR--09 6 3" xfId="16240"/>
    <cellStyle name="_pgvcl-costal_pgvcl_T&amp;D MAR--09 6 4" xfId="16241"/>
    <cellStyle name="_pgvcl-costal_PGVCL-_T&amp;D MAR--09 6 4" xfId="16242"/>
    <cellStyle name="_pgvcl-costal_pgvcl_T&amp;D MAR--09 6 5" xfId="16243"/>
    <cellStyle name="_pgvcl-costal_PGVCL-_T&amp;D MAR--09 6 5" xfId="16244"/>
    <cellStyle name="_pgvcl-costal_pgvcl_T&amp;D MAR--09 6 6" xfId="16245"/>
    <cellStyle name="_pgvcl-costal_PGVCL-_T&amp;D MAR--09 6 6" xfId="16246"/>
    <cellStyle name="_pgvcl-costal_pgvcl_T&amp;D MAR--09 6 7" xfId="16247"/>
    <cellStyle name="_pgvcl-costal_PGVCL-_T&amp;D MAR--09 6 7" xfId="16248"/>
    <cellStyle name="_pgvcl-costal_pgvcl_T&amp;D MAR--09 6 8" xfId="16249"/>
    <cellStyle name="_pgvcl-costal_PGVCL-_T&amp;D MAR--09 6 8" xfId="16250"/>
    <cellStyle name="_pgvcl-costal_pgvcl_T&amp;D MAR--09 6 9" xfId="16251"/>
    <cellStyle name="_pgvcl-costal_PGVCL-_T&amp;D MAR--09 6 9" xfId="16252"/>
    <cellStyle name="_pgvcl-costal_pgvcl_T&amp;D MAR--09 7" xfId="16253"/>
    <cellStyle name="_pgvcl-costal_PGVCL-_T&amp;D MAR--09 7" xfId="16254"/>
    <cellStyle name="_pgvcl-costal_pgvcl_T&amp;D MAR--09 7 10" xfId="16255"/>
    <cellStyle name="_pgvcl-costal_PGVCL-_T&amp;D MAR--09 7 10" xfId="16256"/>
    <cellStyle name="_pgvcl-costal_pgvcl_T&amp;D MAR--09 7 2" xfId="16257"/>
    <cellStyle name="_pgvcl-costal_PGVCL-_T&amp;D MAR--09 7 2" xfId="16258"/>
    <cellStyle name="_pgvcl-costal_pgvcl_T&amp;D MAR--09 7 3" xfId="16259"/>
    <cellStyle name="_pgvcl-costal_PGVCL-_T&amp;D MAR--09 7 3" xfId="16260"/>
    <cellStyle name="_pgvcl-costal_pgvcl_T&amp;D MAR--09 7 4" xfId="16261"/>
    <cellStyle name="_pgvcl-costal_PGVCL-_T&amp;D MAR--09 7 4" xfId="16262"/>
    <cellStyle name="_pgvcl-costal_pgvcl_T&amp;D MAR--09 7 5" xfId="16263"/>
    <cellStyle name="_pgvcl-costal_PGVCL-_T&amp;D MAR--09 7 5" xfId="16264"/>
    <cellStyle name="_pgvcl-costal_pgvcl_T&amp;D MAR--09 7 6" xfId="16265"/>
    <cellStyle name="_pgvcl-costal_PGVCL-_T&amp;D MAR--09 7 6" xfId="16266"/>
    <cellStyle name="_pgvcl-costal_pgvcl_T&amp;D MAR--09 7 7" xfId="16267"/>
    <cellStyle name="_pgvcl-costal_PGVCL-_T&amp;D MAR--09 7 7" xfId="16268"/>
    <cellStyle name="_pgvcl-costal_pgvcl_T&amp;D MAR--09 7 8" xfId="16269"/>
    <cellStyle name="_pgvcl-costal_PGVCL-_T&amp;D MAR--09 7 8" xfId="16270"/>
    <cellStyle name="_pgvcl-costal_pgvcl_T&amp;D MAR--09 7 9" xfId="16271"/>
    <cellStyle name="_pgvcl-costal_PGVCL-_T&amp;D MAR--09 7 9" xfId="16272"/>
    <cellStyle name="_pgvcl-costal_pgvcl_T&amp;D MAR--09 8" xfId="16273"/>
    <cellStyle name="_pgvcl-costal_PGVCL-_T&amp;D MAR--09 8" xfId="16274"/>
    <cellStyle name="_pgvcl-costal_pgvcl_Urban Weekly 8 MAY 09" xfId="16275"/>
    <cellStyle name="_pgvcl-costal_PGVCL-_Urban Weekly 8 MAY 09" xfId="16276"/>
    <cellStyle name="_pgvcl-costal_pgvcl_Urban Weekly 8 MAY 09 2" xfId="16277"/>
    <cellStyle name="_pgvcl-costal_PGVCL-_Urban Weekly 8 MAY 09 2" xfId="16278"/>
    <cellStyle name="_pgvcl-costal_pgvcl_URBAN WEEKLY PBR CO" xfId="16279"/>
    <cellStyle name="_pgvcl-costal_PGVCL-_URBAN WEEKLY PBR CO" xfId="16280"/>
    <cellStyle name="_pgvcl-costal_pgvcl_URBAN WEEKLY PBR CO 2" xfId="16281"/>
    <cellStyle name="_pgvcl-costal_PGVCL-_URBAN WEEKLY PBR CO 2" xfId="16282"/>
    <cellStyle name="_pgvcl-costal_pgvcl_URBAN WEEKLY PBR CO 2 10" xfId="16283"/>
    <cellStyle name="_pgvcl-costal_PGVCL-_URBAN WEEKLY PBR CO 2 10" xfId="16284"/>
    <cellStyle name="_pgvcl-costal_pgvcl_URBAN WEEKLY PBR CO 2 2" xfId="16285"/>
    <cellStyle name="_pgvcl-costal_PGVCL-_URBAN WEEKLY PBR CO 2 2" xfId="16286"/>
    <cellStyle name="_pgvcl-costal_pgvcl_URBAN WEEKLY PBR CO 2 3" xfId="16287"/>
    <cellStyle name="_pgvcl-costal_PGVCL-_URBAN WEEKLY PBR CO 2 3" xfId="16288"/>
    <cellStyle name="_pgvcl-costal_pgvcl_URBAN WEEKLY PBR CO 2 4" xfId="16289"/>
    <cellStyle name="_pgvcl-costal_PGVCL-_URBAN WEEKLY PBR CO 2 4" xfId="16290"/>
    <cellStyle name="_pgvcl-costal_pgvcl_URBAN WEEKLY PBR CO 2 5" xfId="16291"/>
    <cellStyle name="_pgvcl-costal_PGVCL-_URBAN WEEKLY PBR CO 2 5" xfId="16292"/>
    <cellStyle name="_pgvcl-costal_pgvcl_URBAN WEEKLY PBR CO 2 6" xfId="16293"/>
    <cellStyle name="_pgvcl-costal_PGVCL-_URBAN WEEKLY PBR CO 2 6" xfId="16294"/>
    <cellStyle name="_pgvcl-costal_pgvcl_URBAN WEEKLY PBR CO 2 7" xfId="16295"/>
    <cellStyle name="_pgvcl-costal_PGVCL-_URBAN WEEKLY PBR CO 2 7" xfId="16296"/>
    <cellStyle name="_pgvcl-costal_pgvcl_URBAN WEEKLY PBR CO 2 8" xfId="16297"/>
    <cellStyle name="_pgvcl-costal_PGVCL-_URBAN WEEKLY PBR CO 2 8" xfId="16298"/>
    <cellStyle name="_pgvcl-costal_pgvcl_URBAN WEEKLY PBR CO 2 9" xfId="16299"/>
    <cellStyle name="_pgvcl-costal_PGVCL-_URBAN WEEKLY PBR CO 2 9" xfId="16300"/>
    <cellStyle name="_pgvcl-costal_pgvcl_URBAN WEEKLY PBR CO 3" xfId="16301"/>
    <cellStyle name="_pgvcl-costal_PGVCL-_URBAN WEEKLY PBR CO 3" xfId="16302"/>
    <cellStyle name="_pgvcl-costal_pgvcl_URBAN WEEKLY PBR CO 3 10" xfId="16303"/>
    <cellStyle name="_pgvcl-costal_PGVCL-_URBAN WEEKLY PBR CO 3 10" xfId="16304"/>
    <cellStyle name="_pgvcl-costal_pgvcl_URBAN WEEKLY PBR CO 3 2" xfId="16305"/>
    <cellStyle name="_pgvcl-costal_PGVCL-_URBAN WEEKLY PBR CO 3 2" xfId="16306"/>
    <cellStyle name="_pgvcl-costal_pgvcl_URBAN WEEKLY PBR CO 3 3" xfId="16307"/>
    <cellStyle name="_pgvcl-costal_PGVCL-_URBAN WEEKLY PBR CO 3 3" xfId="16308"/>
    <cellStyle name="_pgvcl-costal_pgvcl_URBAN WEEKLY PBR CO 3 4" xfId="16309"/>
    <cellStyle name="_pgvcl-costal_PGVCL-_URBAN WEEKLY PBR CO 3 4" xfId="16310"/>
    <cellStyle name="_pgvcl-costal_pgvcl_URBAN WEEKLY PBR CO 3 5" xfId="16311"/>
    <cellStyle name="_pgvcl-costal_PGVCL-_URBAN WEEKLY PBR CO 3 5" xfId="16312"/>
    <cellStyle name="_pgvcl-costal_pgvcl_URBAN WEEKLY PBR CO 3 6" xfId="16313"/>
    <cellStyle name="_pgvcl-costal_PGVCL-_URBAN WEEKLY PBR CO 3 6" xfId="16314"/>
    <cellStyle name="_pgvcl-costal_pgvcl_URBAN WEEKLY PBR CO 3 7" xfId="16315"/>
    <cellStyle name="_pgvcl-costal_PGVCL-_URBAN WEEKLY PBR CO 3 7" xfId="16316"/>
    <cellStyle name="_pgvcl-costal_pgvcl_URBAN WEEKLY PBR CO 3 8" xfId="16317"/>
    <cellStyle name="_pgvcl-costal_PGVCL-_URBAN WEEKLY PBR CO 3 8" xfId="16318"/>
    <cellStyle name="_pgvcl-costal_pgvcl_URBAN WEEKLY PBR CO 3 9" xfId="16319"/>
    <cellStyle name="_pgvcl-costal_PGVCL-_URBAN WEEKLY PBR CO 3 9" xfId="16320"/>
    <cellStyle name="_pgvcl-costal_pgvcl_URBAN WEEKLY PBR CO 4" xfId="16321"/>
    <cellStyle name="_pgvcl-costal_PGVCL-_URBAN WEEKLY PBR CO 4" xfId="16322"/>
    <cellStyle name="_pgvcl-costal_pgvcl_URBAN WEEKLY PBR CO 4 10" xfId="16323"/>
    <cellStyle name="_pgvcl-costal_PGVCL-_URBAN WEEKLY PBR CO 4 10" xfId="16324"/>
    <cellStyle name="_pgvcl-costal_pgvcl_URBAN WEEKLY PBR CO 4 2" xfId="16325"/>
    <cellStyle name="_pgvcl-costal_PGVCL-_URBAN WEEKLY PBR CO 4 2" xfId="16326"/>
    <cellStyle name="_pgvcl-costal_pgvcl_URBAN WEEKLY PBR CO 4 3" xfId="16327"/>
    <cellStyle name="_pgvcl-costal_PGVCL-_URBAN WEEKLY PBR CO 4 3" xfId="16328"/>
    <cellStyle name="_pgvcl-costal_pgvcl_URBAN WEEKLY PBR CO 4 4" xfId="16329"/>
    <cellStyle name="_pgvcl-costal_PGVCL-_URBAN WEEKLY PBR CO 4 4" xfId="16330"/>
    <cellStyle name="_pgvcl-costal_pgvcl_URBAN WEEKLY PBR CO 4 5" xfId="16331"/>
    <cellStyle name="_pgvcl-costal_PGVCL-_URBAN WEEKLY PBR CO 4 5" xfId="16332"/>
    <cellStyle name="_pgvcl-costal_pgvcl_URBAN WEEKLY PBR CO 4 6" xfId="16333"/>
    <cellStyle name="_pgvcl-costal_PGVCL-_URBAN WEEKLY PBR CO 4 6" xfId="16334"/>
    <cellStyle name="_pgvcl-costal_pgvcl_URBAN WEEKLY PBR CO 4 7" xfId="16335"/>
    <cellStyle name="_pgvcl-costal_PGVCL-_URBAN WEEKLY PBR CO 4 7" xfId="16336"/>
    <cellStyle name="_pgvcl-costal_pgvcl_URBAN WEEKLY PBR CO 4 8" xfId="16337"/>
    <cellStyle name="_pgvcl-costal_PGVCL-_URBAN WEEKLY PBR CO 4 8" xfId="16338"/>
    <cellStyle name="_pgvcl-costal_pgvcl_URBAN WEEKLY PBR CO 4 9" xfId="16339"/>
    <cellStyle name="_pgvcl-costal_PGVCL-_URBAN WEEKLY PBR CO 4 9" xfId="16340"/>
    <cellStyle name="_pgvcl-costal_pgvcl_URBAN WEEKLY PBR CO 5" xfId="16341"/>
    <cellStyle name="_pgvcl-costal_PGVCL-_URBAN WEEKLY PBR CO 5" xfId="16342"/>
    <cellStyle name="_pgvcl-costal_pgvcl_URBAN WEEKLY PBR CO 5 10" xfId="16343"/>
    <cellStyle name="_pgvcl-costal_PGVCL-_URBAN WEEKLY PBR CO 5 10" xfId="16344"/>
    <cellStyle name="_pgvcl-costal_pgvcl_URBAN WEEKLY PBR CO 5 2" xfId="16345"/>
    <cellStyle name="_pgvcl-costal_PGVCL-_URBAN WEEKLY PBR CO 5 2" xfId="16346"/>
    <cellStyle name="_pgvcl-costal_pgvcl_URBAN WEEKLY PBR CO 5 3" xfId="16347"/>
    <cellStyle name="_pgvcl-costal_PGVCL-_URBAN WEEKLY PBR CO 5 3" xfId="16348"/>
    <cellStyle name="_pgvcl-costal_pgvcl_URBAN WEEKLY PBR CO 5 4" xfId="16349"/>
    <cellStyle name="_pgvcl-costal_PGVCL-_URBAN WEEKLY PBR CO 5 4" xfId="16350"/>
    <cellStyle name="_pgvcl-costal_pgvcl_URBAN WEEKLY PBR CO 5 5" xfId="16351"/>
    <cellStyle name="_pgvcl-costal_PGVCL-_URBAN WEEKLY PBR CO 5 5" xfId="16352"/>
    <cellStyle name="_pgvcl-costal_pgvcl_URBAN WEEKLY PBR CO 5 6" xfId="16353"/>
    <cellStyle name="_pgvcl-costal_PGVCL-_URBAN WEEKLY PBR CO 5 6" xfId="16354"/>
    <cellStyle name="_pgvcl-costal_pgvcl_URBAN WEEKLY PBR CO 5 7" xfId="16355"/>
    <cellStyle name="_pgvcl-costal_PGVCL-_URBAN WEEKLY PBR CO 5 7" xfId="16356"/>
    <cellStyle name="_pgvcl-costal_pgvcl_URBAN WEEKLY PBR CO 5 8" xfId="16357"/>
    <cellStyle name="_pgvcl-costal_PGVCL-_URBAN WEEKLY PBR CO 5 8" xfId="16358"/>
    <cellStyle name="_pgvcl-costal_pgvcl_URBAN WEEKLY PBR CO 5 9" xfId="16359"/>
    <cellStyle name="_pgvcl-costal_PGVCL-_URBAN WEEKLY PBR CO 5 9" xfId="16360"/>
    <cellStyle name="_pgvcl-costal_pgvcl_URBAN WEEKLY PBR CO 6" xfId="16361"/>
    <cellStyle name="_pgvcl-costal_PGVCL-_URBAN WEEKLY PBR CO 6" xfId="16362"/>
    <cellStyle name="_pgvcl-costal_pgvcl_URBAN WEEKLY PBR CO 6 10" xfId="16363"/>
    <cellStyle name="_pgvcl-costal_PGVCL-_URBAN WEEKLY PBR CO 6 10" xfId="16364"/>
    <cellStyle name="_pgvcl-costal_pgvcl_URBAN WEEKLY PBR CO 6 2" xfId="16365"/>
    <cellStyle name="_pgvcl-costal_PGVCL-_URBAN WEEKLY PBR CO 6 2" xfId="16366"/>
    <cellStyle name="_pgvcl-costal_pgvcl_URBAN WEEKLY PBR CO 6 3" xfId="16367"/>
    <cellStyle name="_pgvcl-costal_PGVCL-_URBAN WEEKLY PBR CO 6 3" xfId="16368"/>
    <cellStyle name="_pgvcl-costal_pgvcl_URBAN WEEKLY PBR CO 6 4" xfId="16369"/>
    <cellStyle name="_pgvcl-costal_PGVCL-_URBAN WEEKLY PBR CO 6 4" xfId="16370"/>
    <cellStyle name="_pgvcl-costal_pgvcl_URBAN WEEKLY PBR CO 6 5" xfId="16371"/>
    <cellStyle name="_pgvcl-costal_PGVCL-_URBAN WEEKLY PBR CO 6 5" xfId="16372"/>
    <cellStyle name="_pgvcl-costal_pgvcl_URBAN WEEKLY PBR CO 6 6" xfId="16373"/>
    <cellStyle name="_pgvcl-costal_PGVCL-_URBAN WEEKLY PBR CO 6 6" xfId="16374"/>
    <cellStyle name="_pgvcl-costal_pgvcl_URBAN WEEKLY PBR CO 6 7" xfId="16375"/>
    <cellStyle name="_pgvcl-costal_PGVCL-_URBAN WEEKLY PBR CO 6 7" xfId="16376"/>
    <cellStyle name="_pgvcl-costal_pgvcl_URBAN WEEKLY PBR CO 6 8" xfId="16377"/>
    <cellStyle name="_pgvcl-costal_PGVCL-_URBAN WEEKLY PBR CO 6 8" xfId="16378"/>
    <cellStyle name="_pgvcl-costal_pgvcl_URBAN WEEKLY PBR CO 6 9" xfId="16379"/>
    <cellStyle name="_pgvcl-costal_PGVCL-_URBAN WEEKLY PBR CO 6 9" xfId="16380"/>
    <cellStyle name="_pgvcl-costal_pgvcl_URBAN WEEKLY PBR CO 7" xfId="16381"/>
    <cellStyle name="_pgvcl-costal_PGVCL-_URBAN WEEKLY PBR CO 7" xfId="16382"/>
    <cellStyle name="_pgvcl-costal_pgvcl_URBAN WEEKLY PBR CO 7 10" xfId="16383"/>
    <cellStyle name="_pgvcl-costal_PGVCL-_URBAN WEEKLY PBR CO 7 10" xfId="16384"/>
    <cellStyle name="_pgvcl-costal_pgvcl_URBAN WEEKLY PBR CO 7 2" xfId="16385"/>
    <cellStyle name="_pgvcl-costal_PGVCL-_URBAN WEEKLY PBR CO 7 2" xfId="16386"/>
    <cellStyle name="_pgvcl-costal_pgvcl_URBAN WEEKLY PBR CO 7 3" xfId="16387"/>
    <cellStyle name="_pgvcl-costal_PGVCL-_URBAN WEEKLY PBR CO 7 3" xfId="16388"/>
    <cellStyle name="_pgvcl-costal_pgvcl_URBAN WEEKLY PBR CO 7 4" xfId="16389"/>
    <cellStyle name="_pgvcl-costal_PGVCL-_URBAN WEEKLY PBR CO 7 4" xfId="16390"/>
    <cellStyle name="_pgvcl-costal_pgvcl_URBAN WEEKLY PBR CO 7 5" xfId="16391"/>
    <cellStyle name="_pgvcl-costal_PGVCL-_URBAN WEEKLY PBR CO 7 5" xfId="16392"/>
    <cellStyle name="_pgvcl-costal_pgvcl_URBAN WEEKLY PBR CO 7 6" xfId="16393"/>
    <cellStyle name="_pgvcl-costal_PGVCL-_URBAN WEEKLY PBR CO 7 6" xfId="16394"/>
    <cellStyle name="_pgvcl-costal_pgvcl_URBAN WEEKLY PBR CO 7 7" xfId="16395"/>
    <cellStyle name="_pgvcl-costal_PGVCL-_URBAN WEEKLY PBR CO 7 7" xfId="16396"/>
    <cellStyle name="_pgvcl-costal_pgvcl_URBAN WEEKLY PBR CO 7 8" xfId="16397"/>
    <cellStyle name="_pgvcl-costal_PGVCL-_URBAN WEEKLY PBR CO 7 8" xfId="16398"/>
    <cellStyle name="_pgvcl-costal_pgvcl_URBAN WEEKLY PBR CO 7 9" xfId="16399"/>
    <cellStyle name="_pgvcl-costal_PGVCL-_URBAN WEEKLY PBR CO 7 9" xfId="16400"/>
    <cellStyle name="_pgvcl-costal_pgvcl_URBAN WEEKLY PBR CO 8" xfId="16401"/>
    <cellStyle name="_pgvcl-costal_PGVCL-_URBAN WEEKLY PBR CO 8" xfId="16402"/>
    <cellStyle name="_pgvcl-costal_pgvcl_Weekly Urban PBR CO - 04-04-09 to 12-04-09" xfId="16403"/>
    <cellStyle name="_pgvcl-costal_PGVCL-_Weekly Urban PBR CO - 04-04-09 to 12-04-09" xfId="16404"/>
    <cellStyle name="_pgvcl-costal_pgvcl_Weekly Urban PBR CO - 04-04-09 to 12-04-09 2" xfId="16405"/>
    <cellStyle name="_pgvcl-costal_PGVCL-_Weekly Urban PBR CO - 04-04-09 to 12-04-09 2" xfId="16406"/>
    <cellStyle name="_pgvcl-costal_pgvcl_Weekly Urban PBR CO - 04-04-09 to 12-04-09 2 10" xfId="16407"/>
    <cellStyle name="_pgvcl-costal_PGVCL-_Weekly Urban PBR CO - 04-04-09 to 12-04-09 2 10" xfId="16408"/>
    <cellStyle name="_pgvcl-costal_pgvcl_Weekly Urban PBR CO - 04-04-09 to 12-04-09 2 2" xfId="16409"/>
    <cellStyle name="_pgvcl-costal_PGVCL-_Weekly Urban PBR CO - 04-04-09 to 12-04-09 2 2" xfId="16410"/>
    <cellStyle name="_pgvcl-costal_pgvcl_Weekly Urban PBR CO - 04-04-09 to 12-04-09 2 3" xfId="16411"/>
    <cellStyle name="_pgvcl-costal_PGVCL-_Weekly Urban PBR CO - 04-04-09 to 12-04-09 2 3" xfId="16412"/>
    <cellStyle name="_pgvcl-costal_pgvcl_Weekly Urban PBR CO - 04-04-09 to 12-04-09 2 4" xfId="16413"/>
    <cellStyle name="_pgvcl-costal_PGVCL-_Weekly Urban PBR CO - 04-04-09 to 12-04-09 2 4" xfId="16414"/>
    <cellStyle name="_pgvcl-costal_pgvcl_Weekly Urban PBR CO - 04-04-09 to 12-04-09 2 5" xfId="16415"/>
    <cellStyle name="_pgvcl-costal_PGVCL-_Weekly Urban PBR CO - 04-04-09 to 12-04-09 2 5" xfId="16416"/>
    <cellStyle name="_pgvcl-costal_pgvcl_Weekly Urban PBR CO - 04-04-09 to 12-04-09 2 6" xfId="16417"/>
    <cellStyle name="_pgvcl-costal_PGVCL-_Weekly Urban PBR CO - 04-04-09 to 12-04-09 2 6" xfId="16418"/>
    <cellStyle name="_pgvcl-costal_pgvcl_Weekly Urban PBR CO - 04-04-09 to 12-04-09 2 7" xfId="16419"/>
    <cellStyle name="_pgvcl-costal_PGVCL-_Weekly Urban PBR CO - 04-04-09 to 12-04-09 2 7" xfId="16420"/>
    <cellStyle name="_pgvcl-costal_pgvcl_Weekly Urban PBR CO - 04-04-09 to 12-04-09 2 8" xfId="16421"/>
    <cellStyle name="_pgvcl-costal_PGVCL-_Weekly Urban PBR CO - 04-04-09 to 12-04-09 2 8" xfId="16422"/>
    <cellStyle name="_pgvcl-costal_pgvcl_Weekly Urban PBR CO - 04-04-09 to 12-04-09 2 9" xfId="16423"/>
    <cellStyle name="_pgvcl-costal_PGVCL-_Weekly Urban PBR CO - 04-04-09 to 12-04-09 2 9" xfId="16424"/>
    <cellStyle name="_pgvcl-costal_pgvcl_Weekly Urban PBR CO - 04-04-09 to 12-04-09 3" xfId="16425"/>
    <cellStyle name="_pgvcl-costal_PGVCL-_Weekly Urban PBR CO - 04-04-09 to 12-04-09 3" xfId="16426"/>
    <cellStyle name="_pgvcl-costal_pgvcl_Weekly Urban PBR CO - 04-04-09 to 12-04-09 3 10" xfId="16427"/>
    <cellStyle name="_pgvcl-costal_PGVCL-_Weekly Urban PBR CO - 04-04-09 to 12-04-09 3 10" xfId="16428"/>
    <cellStyle name="_pgvcl-costal_pgvcl_Weekly Urban PBR CO - 04-04-09 to 12-04-09 3 2" xfId="16429"/>
    <cellStyle name="_pgvcl-costal_PGVCL-_Weekly Urban PBR CO - 04-04-09 to 12-04-09 3 2" xfId="16430"/>
    <cellStyle name="_pgvcl-costal_pgvcl_Weekly Urban PBR CO - 04-04-09 to 12-04-09 3 3" xfId="16431"/>
    <cellStyle name="_pgvcl-costal_PGVCL-_Weekly Urban PBR CO - 04-04-09 to 12-04-09 3 3" xfId="16432"/>
    <cellStyle name="_pgvcl-costal_pgvcl_Weekly Urban PBR CO - 04-04-09 to 12-04-09 3 4" xfId="16433"/>
    <cellStyle name="_pgvcl-costal_PGVCL-_Weekly Urban PBR CO - 04-04-09 to 12-04-09 3 4" xfId="16434"/>
    <cellStyle name="_pgvcl-costal_pgvcl_Weekly Urban PBR CO - 04-04-09 to 12-04-09 3 5" xfId="16435"/>
    <cellStyle name="_pgvcl-costal_PGVCL-_Weekly Urban PBR CO - 04-04-09 to 12-04-09 3 5" xfId="16436"/>
    <cellStyle name="_pgvcl-costal_pgvcl_Weekly Urban PBR CO - 04-04-09 to 12-04-09 3 6" xfId="16437"/>
    <cellStyle name="_pgvcl-costal_PGVCL-_Weekly Urban PBR CO - 04-04-09 to 12-04-09 3 6" xfId="16438"/>
    <cellStyle name="_pgvcl-costal_pgvcl_Weekly Urban PBR CO - 04-04-09 to 12-04-09 3 7" xfId="16439"/>
    <cellStyle name="_pgvcl-costal_PGVCL-_Weekly Urban PBR CO - 04-04-09 to 12-04-09 3 7" xfId="16440"/>
    <cellStyle name="_pgvcl-costal_pgvcl_Weekly Urban PBR CO - 04-04-09 to 12-04-09 3 8" xfId="16441"/>
    <cellStyle name="_pgvcl-costal_PGVCL-_Weekly Urban PBR CO - 04-04-09 to 12-04-09 3 8" xfId="16442"/>
    <cellStyle name="_pgvcl-costal_pgvcl_Weekly Urban PBR CO - 04-04-09 to 12-04-09 3 9" xfId="16443"/>
    <cellStyle name="_pgvcl-costal_PGVCL-_Weekly Urban PBR CO - 04-04-09 to 12-04-09 3 9" xfId="16444"/>
    <cellStyle name="_pgvcl-costal_pgvcl_Weekly Urban PBR CO - 04-04-09 to 12-04-09 4" xfId="16445"/>
    <cellStyle name="_pgvcl-costal_PGVCL-_Weekly Urban PBR CO - 04-04-09 to 12-04-09 4" xfId="16446"/>
    <cellStyle name="_pgvcl-costal_pgvcl_Weekly Urban PBR CO - 04-04-09 to 12-04-09 4 10" xfId="16447"/>
    <cellStyle name="_pgvcl-costal_PGVCL-_Weekly Urban PBR CO - 04-04-09 to 12-04-09 4 10" xfId="16448"/>
    <cellStyle name="_pgvcl-costal_pgvcl_Weekly Urban PBR CO - 04-04-09 to 12-04-09 4 2" xfId="16449"/>
    <cellStyle name="_pgvcl-costal_PGVCL-_Weekly Urban PBR CO - 04-04-09 to 12-04-09 4 2" xfId="16450"/>
    <cellStyle name="_pgvcl-costal_pgvcl_Weekly Urban PBR CO - 04-04-09 to 12-04-09 4 3" xfId="16451"/>
    <cellStyle name="_pgvcl-costal_PGVCL-_Weekly Urban PBR CO - 04-04-09 to 12-04-09 4 3" xfId="16452"/>
    <cellStyle name="_pgvcl-costal_pgvcl_Weekly Urban PBR CO - 04-04-09 to 12-04-09 4 4" xfId="16453"/>
    <cellStyle name="_pgvcl-costal_PGVCL-_Weekly Urban PBR CO - 04-04-09 to 12-04-09 4 4" xfId="16454"/>
    <cellStyle name="_pgvcl-costal_pgvcl_Weekly Urban PBR CO - 04-04-09 to 12-04-09 4 5" xfId="16455"/>
    <cellStyle name="_pgvcl-costal_PGVCL-_Weekly Urban PBR CO - 04-04-09 to 12-04-09 4 5" xfId="16456"/>
    <cellStyle name="_pgvcl-costal_pgvcl_Weekly Urban PBR CO - 04-04-09 to 12-04-09 4 6" xfId="16457"/>
    <cellStyle name="_pgvcl-costal_PGVCL-_Weekly Urban PBR CO - 04-04-09 to 12-04-09 4 6" xfId="16458"/>
    <cellStyle name="_pgvcl-costal_pgvcl_Weekly Urban PBR CO - 04-04-09 to 12-04-09 4 7" xfId="16459"/>
    <cellStyle name="_pgvcl-costal_PGVCL-_Weekly Urban PBR CO - 04-04-09 to 12-04-09 4 7" xfId="16460"/>
    <cellStyle name="_pgvcl-costal_pgvcl_Weekly Urban PBR CO - 04-04-09 to 12-04-09 4 8" xfId="16461"/>
    <cellStyle name="_pgvcl-costal_PGVCL-_Weekly Urban PBR CO - 04-04-09 to 12-04-09 4 8" xfId="16462"/>
    <cellStyle name="_pgvcl-costal_pgvcl_Weekly Urban PBR CO - 04-04-09 to 12-04-09 4 9" xfId="16463"/>
    <cellStyle name="_pgvcl-costal_PGVCL-_Weekly Urban PBR CO - 04-04-09 to 12-04-09 4 9" xfId="16464"/>
    <cellStyle name="_pgvcl-costal_pgvcl_Weekly Urban PBR CO - 04-04-09 to 12-04-09 5" xfId="16465"/>
    <cellStyle name="_pgvcl-costal_PGVCL-_Weekly Urban PBR CO - 04-04-09 to 12-04-09 5" xfId="16466"/>
    <cellStyle name="_pgvcl-costal_pgvcl_Weekly Urban PBR CO - 04-04-09 to 12-04-09 5 10" xfId="16467"/>
    <cellStyle name="_pgvcl-costal_PGVCL-_Weekly Urban PBR CO - 04-04-09 to 12-04-09 5 10" xfId="16468"/>
    <cellStyle name="_pgvcl-costal_pgvcl_Weekly Urban PBR CO - 04-04-09 to 12-04-09 5 2" xfId="16469"/>
    <cellStyle name="_pgvcl-costal_PGVCL-_Weekly Urban PBR CO - 04-04-09 to 12-04-09 5 2" xfId="16470"/>
    <cellStyle name="_pgvcl-costal_pgvcl_Weekly Urban PBR CO - 04-04-09 to 12-04-09 5 3" xfId="16471"/>
    <cellStyle name="_pgvcl-costal_PGVCL-_Weekly Urban PBR CO - 04-04-09 to 12-04-09 5 3" xfId="16472"/>
    <cellStyle name="_pgvcl-costal_pgvcl_Weekly Urban PBR CO - 04-04-09 to 12-04-09 5 4" xfId="16473"/>
    <cellStyle name="_pgvcl-costal_PGVCL-_Weekly Urban PBR CO - 04-04-09 to 12-04-09 5 4" xfId="16474"/>
    <cellStyle name="_pgvcl-costal_pgvcl_Weekly Urban PBR CO - 04-04-09 to 12-04-09 5 5" xfId="16475"/>
    <cellStyle name="_pgvcl-costal_PGVCL-_Weekly Urban PBR CO - 04-04-09 to 12-04-09 5 5" xfId="16476"/>
    <cellStyle name="_pgvcl-costal_pgvcl_Weekly Urban PBR CO - 04-04-09 to 12-04-09 5 6" xfId="16477"/>
    <cellStyle name="_pgvcl-costal_PGVCL-_Weekly Urban PBR CO - 04-04-09 to 12-04-09 5 6" xfId="16478"/>
    <cellStyle name="_pgvcl-costal_pgvcl_Weekly Urban PBR CO - 04-04-09 to 12-04-09 5 7" xfId="16479"/>
    <cellStyle name="_pgvcl-costal_PGVCL-_Weekly Urban PBR CO - 04-04-09 to 12-04-09 5 7" xfId="16480"/>
    <cellStyle name="_pgvcl-costal_pgvcl_Weekly Urban PBR CO - 04-04-09 to 12-04-09 5 8" xfId="16481"/>
    <cellStyle name="_pgvcl-costal_PGVCL-_Weekly Urban PBR CO - 04-04-09 to 12-04-09 5 8" xfId="16482"/>
    <cellStyle name="_pgvcl-costal_pgvcl_Weekly Urban PBR CO - 04-04-09 to 12-04-09 5 9" xfId="16483"/>
    <cellStyle name="_pgvcl-costal_PGVCL-_Weekly Urban PBR CO - 04-04-09 to 12-04-09 5 9" xfId="16484"/>
    <cellStyle name="_pgvcl-costal_pgvcl_Weekly Urban PBR CO - 04-04-09 to 12-04-09 6" xfId="16485"/>
    <cellStyle name="_pgvcl-costal_PGVCL-_Weekly Urban PBR CO - 04-04-09 to 12-04-09 6" xfId="16486"/>
    <cellStyle name="_pgvcl-costal_pgvcl_Weekly Urban PBR CO - 04-04-09 to 12-04-09 6 10" xfId="16487"/>
    <cellStyle name="_pgvcl-costal_PGVCL-_Weekly Urban PBR CO - 04-04-09 to 12-04-09 6 10" xfId="16488"/>
    <cellStyle name="_pgvcl-costal_pgvcl_Weekly Urban PBR CO - 04-04-09 to 12-04-09 6 2" xfId="16489"/>
    <cellStyle name="_pgvcl-costal_PGVCL-_Weekly Urban PBR CO - 04-04-09 to 12-04-09 6 2" xfId="16490"/>
    <cellStyle name="_pgvcl-costal_pgvcl_Weekly Urban PBR CO - 04-04-09 to 12-04-09 6 3" xfId="16491"/>
    <cellStyle name="_pgvcl-costal_PGVCL-_Weekly Urban PBR CO - 04-04-09 to 12-04-09 6 3" xfId="16492"/>
    <cellStyle name="_pgvcl-costal_pgvcl_Weekly Urban PBR CO - 04-04-09 to 12-04-09 6 4" xfId="16493"/>
    <cellStyle name="_pgvcl-costal_PGVCL-_Weekly Urban PBR CO - 04-04-09 to 12-04-09 6 4" xfId="16494"/>
    <cellStyle name="_pgvcl-costal_pgvcl_Weekly Urban PBR CO - 04-04-09 to 12-04-09 6 5" xfId="16495"/>
    <cellStyle name="_pgvcl-costal_PGVCL-_Weekly Urban PBR CO - 04-04-09 to 12-04-09 6 5" xfId="16496"/>
    <cellStyle name="_pgvcl-costal_pgvcl_Weekly Urban PBR CO - 04-04-09 to 12-04-09 6 6" xfId="16497"/>
    <cellStyle name="_pgvcl-costal_PGVCL-_Weekly Urban PBR CO - 04-04-09 to 12-04-09 6 6" xfId="16498"/>
    <cellStyle name="_pgvcl-costal_pgvcl_Weekly Urban PBR CO - 04-04-09 to 12-04-09 6 7" xfId="16499"/>
    <cellStyle name="_pgvcl-costal_PGVCL-_Weekly Urban PBR CO - 04-04-09 to 12-04-09 6 7" xfId="16500"/>
    <cellStyle name="_pgvcl-costal_pgvcl_Weekly Urban PBR CO - 04-04-09 to 12-04-09 6 8" xfId="16501"/>
    <cellStyle name="_pgvcl-costal_PGVCL-_Weekly Urban PBR CO - 04-04-09 to 12-04-09 6 8" xfId="16502"/>
    <cellStyle name="_pgvcl-costal_pgvcl_Weekly Urban PBR CO - 04-04-09 to 12-04-09 6 9" xfId="16503"/>
    <cellStyle name="_pgvcl-costal_PGVCL-_Weekly Urban PBR CO - 04-04-09 to 12-04-09 6 9" xfId="16504"/>
    <cellStyle name="_pgvcl-costal_pgvcl_Weekly Urban PBR CO - 04-04-09 to 12-04-09 7" xfId="16505"/>
    <cellStyle name="_pgvcl-costal_PGVCL-_Weekly Urban PBR CO - 04-04-09 to 12-04-09 7" xfId="16506"/>
    <cellStyle name="_pgvcl-costal_pgvcl_Weekly Urban PBR CO - 04-04-09 to 12-04-09 7 10" xfId="16507"/>
    <cellStyle name="_pgvcl-costal_PGVCL-_Weekly Urban PBR CO - 04-04-09 to 12-04-09 7 10" xfId="16508"/>
    <cellStyle name="_pgvcl-costal_pgvcl_Weekly Urban PBR CO - 04-04-09 to 12-04-09 7 2" xfId="16509"/>
    <cellStyle name="_pgvcl-costal_PGVCL-_Weekly Urban PBR CO - 04-04-09 to 12-04-09 7 2" xfId="16510"/>
    <cellStyle name="_pgvcl-costal_pgvcl_Weekly Urban PBR CO - 04-04-09 to 12-04-09 7 3" xfId="16511"/>
    <cellStyle name="_pgvcl-costal_PGVCL-_Weekly Urban PBR CO - 04-04-09 to 12-04-09 7 3" xfId="16512"/>
    <cellStyle name="_pgvcl-costal_pgvcl_Weekly Urban PBR CO - 04-04-09 to 12-04-09 7 4" xfId="16513"/>
    <cellStyle name="_pgvcl-costal_PGVCL-_Weekly Urban PBR CO - 04-04-09 to 12-04-09 7 4" xfId="16514"/>
    <cellStyle name="_pgvcl-costal_pgvcl_Weekly Urban PBR CO - 04-04-09 to 12-04-09 7 5" xfId="16515"/>
    <cellStyle name="_pgvcl-costal_PGVCL-_Weekly Urban PBR CO - 04-04-09 to 12-04-09 7 5" xfId="16516"/>
    <cellStyle name="_pgvcl-costal_pgvcl_Weekly Urban PBR CO - 04-04-09 to 12-04-09 7 6" xfId="16517"/>
    <cellStyle name="_pgvcl-costal_PGVCL-_Weekly Urban PBR CO - 04-04-09 to 12-04-09 7 6" xfId="16518"/>
    <cellStyle name="_pgvcl-costal_pgvcl_Weekly Urban PBR CO - 04-04-09 to 12-04-09 7 7" xfId="16519"/>
    <cellStyle name="_pgvcl-costal_PGVCL-_Weekly Urban PBR CO - 04-04-09 to 12-04-09 7 7" xfId="16520"/>
    <cellStyle name="_pgvcl-costal_pgvcl_Weekly Urban PBR CO - 04-04-09 to 12-04-09 7 8" xfId="16521"/>
    <cellStyle name="_pgvcl-costal_PGVCL-_Weekly Urban PBR CO - 04-04-09 to 12-04-09 7 8" xfId="16522"/>
    <cellStyle name="_pgvcl-costal_pgvcl_Weekly Urban PBR CO - 04-04-09 to 12-04-09 7 9" xfId="16523"/>
    <cellStyle name="_pgvcl-costal_PGVCL-_Weekly Urban PBR CO - 04-04-09 to 12-04-09 7 9" xfId="16524"/>
    <cellStyle name="_pgvcl-costal_pgvcl_Weekly Urban PBR CO - 04-04-09 to 12-04-09 8" xfId="16525"/>
    <cellStyle name="_pgvcl-costal_PGVCL-_Weekly Urban PBR CO - 04-04-09 to 12-04-09 8" xfId="16526"/>
    <cellStyle name="_pgvcl-costal_pgvcl_Weekly Urban PBR CO - 06-03-09 to 12-03-09" xfId="16527"/>
    <cellStyle name="_pgvcl-costal_PGVCL-_Weekly Urban PBR CO - 06-03-09 to 12-03-09" xfId="16528"/>
    <cellStyle name="_pgvcl-costal_pgvcl_Weekly Urban PBR CO - 06-03-09 to 12-03-09 2" xfId="16529"/>
    <cellStyle name="_pgvcl-costal_PGVCL-_Weekly Urban PBR CO - 06-03-09 to 12-03-09 2" xfId="16530"/>
    <cellStyle name="_pgvcl-costal_pgvcl_Weekly Urban PBR CO - 06-03-09 to 12-03-09 2 10" xfId="16531"/>
    <cellStyle name="_pgvcl-costal_PGVCL-_Weekly Urban PBR CO - 06-03-09 to 12-03-09 2 10" xfId="16532"/>
    <cellStyle name="_pgvcl-costal_pgvcl_Weekly Urban PBR CO - 06-03-09 to 12-03-09 2 2" xfId="16533"/>
    <cellStyle name="_pgvcl-costal_PGVCL-_Weekly Urban PBR CO - 06-03-09 to 12-03-09 2 2" xfId="16534"/>
    <cellStyle name="_pgvcl-costal_pgvcl_Weekly Urban PBR CO - 06-03-09 to 12-03-09 2 3" xfId="16535"/>
    <cellStyle name="_pgvcl-costal_PGVCL-_Weekly Urban PBR CO - 06-03-09 to 12-03-09 2 3" xfId="16536"/>
    <cellStyle name="_pgvcl-costal_pgvcl_Weekly Urban PBR CO - 06-03-09 to 12-03-09 2 4" xfId="16537"/>
    <cellStyle name="_pgvcl-costal_PGVCL-_Weekly Urban PBR CO - 06-03-09 to 12-03-09 2 4" xfId="16538"/>
    <cellStyle name="_pgvcl-costal_pgvcl_Weekly Urban PBR CO - 06-03-09 to 12-03-09 2 5" xfId="16539"/>
    <cellStyle name="_pgvcl-costal_PGVCL-_Weekly Urban PBR CO - 06-03-09 to 12-03-09 2 5" xfId="16540"/>
    <cellStyle name="_pgvcl-costal_pgvcl_Weekly Urban PBR CO - 06-03-09 to 12-03-09 2 6" xfId="16541"/>
    <cellStyle name="_pgvcl-costal_PGVCL-_Weekly Urban PBR CO - 06-03-09 to 12-03-09 2 6" xfId="16542"/>
    <cellStyle name="_pgvcl-costal_pgvcl_Weekly Urban PBR CO - 06-03-09 to 12-03-09 2 7" xfId="16543"/>
    <cellStyle name="_pgvcl-costal_PGVCL-_Weekly Urban PBR CO - 06-03-09 to 12-03-09 2 7" xfId="16544"/>
    <cellStyle name="_pgvcl-costal_pgvcl_Weekly Urban PBR CO - 06-03-09 to 12-03-09 2 8" xfId="16545"/>
    <cellStyle name="_pgvcl-costal_PGVCL-_Weekly Urban PBR CO - 06-03-09 to 12-03-09 2 8" xfId="16546"/>
    <cellStyle name="_pgvcl-costal_pgvcl_Weekly Urban PBR CO - 06-03-09 to 12-03-09 2 9" xfId="16547"/>
    <cellStyle name="_pgvcl-costal_PGVCL-_Weekly Urban PBR CO - 06-03-09 to 12-03-09 2 9" xfId="16548"/>
    <cellStyle name="_pgvcl-costal_pgvcl_Weekly Urban PBR CO - 06-03-09 to 12-03-09 3" xfId="16549"/>
    <cellStyle name="_pgvcl-costal_PGVCL-_Weekly Urban PBR CO - 06-03-09 to 12-03-09 3" xfId="16550"/>
    <cellStyle name="_pgvcl-costal_pgvcl_Weekly Urban PBR CO - 06-03-09 to 12-03-09 3 10" xfId="16551"/>
    <cellStyle name="_pgvcl-costal_PGVCL-_Weekly Urban PBR CO - 06-03-09 to 12-03-09 3 10" xfId="16552"/>
    <cellStyle name="_pgvcl-costal_pgvcl_Weekly Urban PBR CO - 06-03-09 to 12-03-09 3 2" xfId="16553"/>
    <cellStyle name="_pgvcl-costal_PGVCL-_Weekly Urban PBR CO - 06-03-09 to 12-03-09 3 2" xfId="16554"/>
    <cellStyle name="_pgvcl-costal_pgvcl_Weekly Urban PBR CO - 06-03-09 to 12-03-09 3 3" xfId="16555"/>
    <cellStyle name="_pgvcl-costal_PGVCL-_Weekly Urban PBR CO - 06-03-09 to 12-03-09 3 3" xfId="16556"/>
    <cellStyle name="_pgvcl-costal_pgvcl_Weekly Urban PBR CO - 06-03-09 to 12-03-09 3 4" xfId="16557"/>
    <cellStyle name="_pgvcl-costal_PGVCL-_Weekly Urban PBR CO - 06-03-09 to 12-03-09 3 4" xfId="16558"/>
    <cellStyle name="_pgvcl-costal_pgvcl_Weekly Urban PBR CO - 06-03-09 to 12-03-09 3 5" xfId="16559"/>
    <cellStyle name="_pgvcl-costal_PGVCL-_Weekly Urban PBR CO - 06-03-09 to 12-03-09 3 5" xfId="16560"/>
    <cellStyle name="_pgvcl-costal_pgvcl_Weekly Urban PBR CO - 06-03-09 to 12-03-09 3 6" xfId="16561"/>
    <cellStyle name="_pgvcl-costal_PGVCL-_Weekly Urban PBR CO - 06-03-09 to 12-03-09 3 6" xfId="16562"/>
    <cellStyle name="_pgvcl-costal_pgvcl_Weekly Urban PBR CO - 06-03-09 to 12-03-09 3 7" xfId="16563"/>
    <cellStyle name="_pgvcl-costal_PGVCL-_Weekly Urban PBR CO - 06-03-09 to 12-03-09 3 7" xfId="16564"/>
    <cellStyle name="_pgvcl-costal_pgvcl_Weekly Urban PBR CO - 06-03-09 to 12-03-09 3 8" xfId="16565"/>
    <cellStyle name="_pgvcl-costal_PGVCL-_Weekly Urban PBR CO - 06-03-09 to 12-03-09 3 8" xfId="16566"/>
    <cellStyle name="_pgvcl-costal_pgvcl_Weekly Urban PBR CO - 06-03-09 to 12-03-09 3 9" xfId="16567"/>
    <cellStyle name="_pgvcl-costal_PGVCL-_Weekly Urban PBR CO - 06-03-09 to 12-03-09 3 9" xfId="16568"/>
    <cellStyle name="_pgvcl-costal_pgvcl_Weekly Urban PBR CO - 06-03-09 to 12-03-09 4" xfId="16569"/>
    <cellStyle name="_pgvcl-costal_PGVCL-_Weekly Urban PBR CO - 06-03-09 to 12-03-09 4" xfId="16570"/>
    <cellStyle name="_pgvcl-costal_pgvcl_Weekly Urban PBR CO - 06-03-09 to 12-03-09 4 10" xfId="16571"/>
    <cellStyle name="_pgvcl-costal_PGVCL-_Weekly Urban PBR CO - 06-03-09 to 12-03-09 4 10" xfId="16572"/>
    <cellStyle name="_pgvcl-costal_pgvcl_Weekly Urban PBR CO - 06-03-09 to 12-03-09 4 2" xfId="16573"/>
    <cellStyle name="_pgvcl-costal_PGVCL-_Weekly Urban PBR CO - 06-03-09 to 12-03-09 4 2" xfId="16574"/>
    <cellStyle name="_pgvcl-costal_pgvcl_Weekly Urban PBR CO - 06-03-09 to 12-03-09 4 3" xfId="16575"/>
    <cellStyle name="_pgvcl-costal_PGVCL-_Weekly Urban PBR CO - 06-03-09 to 12-03-09 4 3" xfId="16576"/>
    <cellStyle name="_pgvcl-costal_pgvcl_Weekly Urban PBR CO - 06-03-09 to 12-03-09 4 4" xfId="16577"/>
    <cellStyle name="_pgvcl-costal_PGVCL-_Weekly Urban PBR CO - 06-03-09 to 12-03-09 4 4" xfId="16578"/>
    <cellStyle name="_pgvcl-costal_pgvcl_Weekly Urban PBR CO - 06-03-09 to 12-03-09 4 5" xfId="16579"/>
    <cellStyle name="_pgvcl-costal_PGVCL-_Weekly Urban PBR CO - 06-03-09 to 12-03-09 4 5" xfId="16580"/>
    <cellStyle name="_pgvcl-costal_pgvcl_Weekly Urban PBR CO - 06-03-09 to 12-03-09 4 6" xfId="16581"/>
    <cellStyle name="_pgvcl-costal_PGVCL-_Weekly Urban PBR CO - 06-03-09 to 12-03-09 4 6" xfId="16582"/>
    <cellStyle name="_pgvcl-costal_pgvcl_Weekly Urban PBR CO - 06-03-09 to 12-03-09 4 7" xfId="16583"/>
    <cellStyle name="_pgvcl-costal_PGVCL-_Weekly Urban PBR CO - 06-03-09 to 12-03-09 4 7" xfId="16584"/>
    <cellStyle name="_pgvcl-costal_pgvcl_Weekly Urban PBR CO - 06-03-09 to 12-03-09 4 8" xfId="16585"/>
    <cellStyle name="_pgvcl-costal_PGVCL-_Weekly Urban PBR CO - 06-03-09 to 12-03-09 4 8" xfId="16586"/>
    <cellStyle name="_pgvcl-costal_pgvcl_Weekly Urban PBR CO - 06-03-09 to 12-03-09 4 9" xfId="16587"/>
    <cellStyle name="_pgvcl-costal_PGVCL-_Weekly Urban PBR CO - 06-03-09 to 12-03-09 4 9" xfId="16588"/>
    <cellStyle name="_pgvcl-costal_pgvcl_Weekly Urban PBR CO - 06-03-09 to 12-03-09 5" xfId="16589"/>
    <cellStyle name="_pgvcl-costal_PGVCL-_Weekly Urban PBR CO - 06-03-09 to 12-03-09 5" xfId="16590"/>
    <cellStyle name="_pgvcl-costal_pgvcl_Weekly Urban PBR CO - 06-03-09 to 12-03-09 5 10" xfId="16591"/>
    <cellStyle name="_pgvcl-costal_PGVCL-_Weekly Urban PBR CO - 06-03-09 to 12-03-09 5 10" xfId="16592"/>
    <cellStyle name="_pgvcl-costal_pgvcl_Weekly Urban PBR CO - 06-03-09 to 12-03-09 5 2" xfId="16593"/>
    <cellStyle name="_pgvcl-costal_PGVCL-_Weekly Urban PBR CO - 06-03-09 to 12-03-09 5 2" xfId="16594"/>
    <cellStyle name="_pgvcl-costal_pgvcl_Weekly Urban PBR CO - 06-03-09 to 12-03-09 5 3" xfId="16595"/>
    <cellStyle name="_pgvcl-costal_PGVCL-_Weekly Urban PBR CO - 06-03-09 to 12-03-09 5 3" xfId="16596"/>
    <cellStyle name="_pgvcl-costal_pgvcl_Weekly Urban PBR CO - 06-03-09 to 12-03-09 5 4" xfId="16597"/>
    <cellStyle name="_pgvcl-costal_PGVCL-_Weekly Urban PBR CO - 06-03-09 to 12-03-09 5 4" xfId="16598"/>
    <cellStyle name="_pgvcl-costal_pgvcl_Weekly Urban PBR CO - 06-03-09 to 12-03-09 5 5" xfId="16599"/>
    <cellStyle name="_pgvcl-costal_PGVCL-_Weekly Urban PBR CO - 06-03-09 to 12-03-09 5 5" xfId="16600"/>
    <cellStyle name="_pgvcl-costal_pgvcl_Weekly Urban PBR CO - 06-03-09 to 12-03-09 5 6" xfId="16601"/>
    <cellStyle name="_pgvcl-costal_PGVCL-_Weekly Urban PBR CO - 06-03-09 to 12-03-09 5 6" xfId="16602"/>
    <cellStyle name="_pgvcl-costal_pgvcl_Weekly Urban PBR CO - 06-03-09 to 12-03-09 5 7" xfId="16603"/>
    <cellStyle name="_pgvcl-costal_PGVCL-_Weekly Urban PBR CO - 06-03-09 to 12-03-09 5 7" xfId="16604"/>
    <cellStyle name="_pgvcl-costal_pgvcl_Weekly Urban PBR CO - 06-03-09 to 12-03-09 5 8" xfId="16605"/>
    <cellStyle name="_pgvcl-costal_PGVCL-_Weekly Urban PBR CO - 06-03-09 to 12-03-09 5 8" xfId="16606"/>
    <cellStyle name="_pgvcl-costal_pgvcl_Weekly Urban PBR CO - 06-03-09 to 12-03-09 5 9" xfId="16607"/>
    <cellStyle name="_pgvcl-costal_PGVCL-_Weekly Urban PBR CO - 06-03-09 to 12-03-09 5 9" xfId="16608"/>
    <cellStyle name="_pgvcl-costal_pgvcl_Weekly Urban PBR CO - 06-03-09 to 12-03-09 6" xfId="16609"/>
    <cellStyle name="_pgvcl-costal_PGVCL-_Weekly Urban PBR CO - 06-03-09 to 12-03-09 6" xfId="16610"/>
    <cellStyle name="_pgvcl-costal_pgvcl_Weekly Urban PBR CO - 06-03-09 to 12-03-09 6 10" xfId="16611"/>
    <cellStyle name="_pgvcl-costal_PGVCL-_Weekly Urban PBR CO - 06-03-09 to 12-03-09 6 10" xfId="16612"/>
    <cellStyle name="_pgvcl-costal_pgvcl_Weekly Urban PBR CO - 06-03-09 to 12-03-09 6 2" xfId="16613"/>
    <cellStyle name="_pgvcl-costal_PGVCL-_Weekly Urban PBR CO - 06-03-09 to 12-03-09 6 2" xfId="16614"/>
    <cellStyle name="_pgvcl-costal_pgvcl_Weekly Urban PBR CO - 06-03-09 to 12-03-09 6 3" xfId="16615"/>
    <cellStyle name="_pgvcl-costal_PGVCL-_Weekly Urban PBR CO - 06-03-09 to 12-03-09 6 3" xfId="16616"/>
    <cellStyle name="_pgvcl-costal_pgvcl_Weekly Urban PBR CO - 06-03-09 to 12-03-09 6 4" xfId="16617"/>
    <cellStyle name="_pgvcl-costal_PGVCL-_Weekly Urban PBR CO - 06-03-09 to 12-03-09 6 4" xfId="16618"/>
    <cellStyle name="_pgvcl-costal_pgvcl_Weekly Urban PBR CO - 06-03-09 to 12-03-09 6 5" xfId="16619"/>
    <cellStyle name="_pgvcl-costal_PGVCL-_Weekly Urban PBR CO - 06-03-09 to 12-03-09 6 5" xfId="16620"/>
    <cellStyle name="_pgvcl-costal_pgvcl_Weekly Urban PBR CO - 06-03-09 to 12-03-09 6 6" xfId="16621"/>
    <cellStyle name="_pgvcl-costal_PGVCL-_Weekly Urban PBR CO - 06-03-09 to 12-03-09 6 6" xfId="16622"/>
    <cellStyle name="_pgvcl-costal_pgvcl_Weekly Urban PBR CO - 06-03-09 to 12-03-09 6 7" xfId="16623"/>
    <cellStyle name="_pgvcl-costal_PGVCL-_Weekly Urban PBR CO - 06-03-09 to 12-03-09 6 7" xfId="16624"/>
    <cellStyle name="_pgvcl-costal_pgvcl_Weekly Urban PBR CO - 06-03-09 to 12-03-09 6 8" xfId="16625"/>
    <cellStyle name="_pgvcl-costal_PGVCL-_Weekly Urban PBR CO - 06-03-09 to 12-03-09 6 8" xfId="16626"/>
    <cellStyle name="_pgvcl-costal_pgvcl_Weekly Urban PBR CO - 06-03-09 to 12-03-09 6 9" xfId="16627"/>
    <cellStyle name="_pgvcl-costal_PGVCL-_Weekly Urban PBR CO - 06-03-09 to 12-03-09 6 9" xfId="16628"/>
    <cellStyle name="_pgvcl-costal_pgvcl_Weekly Urban PBR CO - 06-03-09 to 12-03-09 7" xfId="16629"/>
    <cellStyle name="_pgvcl-costal_PGVCL-_Weekly Urban PBR CO - 06-03-09 to 12-03-09 7" xfId="16630"/>
    <cellStyle name="_pgvcl-costal_pgvcl_Weekly Urban PBR CO - 06-03-09 to 12-03-09 7 10" xfId="16631"/>
    <cellStyle name="_pgvcl-costal_PGVCL-_Weekly Urban PBR CO - 06-03-09 to 12-03-09 7 10" xfId="16632"/>
    <cellStyle name="_pgvcl-costal_pgvcl_Weekly Urban PBR CO - 06-03-09 to 12-03-09 7 2" xfId="16633"/>
    <cellStyle name="_pgvcl-costal_PGVCL-_Weekly Urban PBR CO - 06-03-09 to 12-03-09 7 2" xfId="16634"/>
    <cellStyle name="_pgvcl-costal_pgvcl_Weekly Urban PBR CO - 06-03-09 to 12-03-09 7 3" xfId="16635"/>
    <cellStyle name="_pgvcl-costal_PGVCL-_Weekly Urban PBR CO - 06-03-09 to 12-03-09 7 3" xfId="16636"/>
    <cellStyle name="_pgvcl-costal_pgvcl_Weekly Urban PBR CO - 06-03-09 to 12-03-09 7 4" xfId="16637"/>
    <cellStyle name="_pgvcl-costal_PGVCL-_Weekly Urban PBR CO - 06-03-09 to 12-03-09 7 4" xfId="16638"/>
    <cellStyle name="_pgvcl-costal_pgvcl_Weekly Urban PBR CO - 06-03-09 to 12-03-09 7 5" xfId="16639"/>
    <cellStyle name="_pgvcl-costal_PGVCL-_Weekly Urban PBR CO - 06-03-09 to 12-03-09 7 5" xfId="16640"/>
    <cellStyle name="_pgvcl-costal_pgvcl_Weekly Urban PBR CO - 06-03-09 to 12-03-09 7 6" xfId="16641"/>
    <cellStyle name="_pgvcl-costal_PGVCL-_Weekly Urban PBR CO - 06-03-09 to 12-03-09 7 6" xfId="16642"/>
    <cellStyle name="_pgvcl-costal_pgvcl_Weekly Urban PBR CO - 06-03-09 to 12-03-09 7 7" xfId="16643"/>
    <cellStyle name="_pgvcl-costal_PGVCL-_Weekly Urban PBR CO - 06-03-09 to 12-03-09 7 7" xfId="16644"/>
    <cellStyle name="_pgvcl-costal_pgvcl_Weekly Urban PBR CO - 06-03-09 to 12-03-09 7 8" xfId="16645"/>
    <cellStyle name="_pgvcl-costal_PGVCL-_Weekly Urban PBR CO - 06-03-09 to 12-03-09 7 8" xfId="16646"/>
    <cellStyle name="_pgvcl-costal_pgvcl_Weekly Urban PBR CO - 06-03-09 to 12-03-09 7 9" xfId="16647"/>
    <cellStyle name="_pgvcl-costal_PGVCL-_Weekly Urban PBR CO - 06-03-09 to 12-03-09 7 9" xfId="16648"/>
    <cellStyle name="_pgvcl-costal_pgvcl_Weekly Urban PBR CO - 06-03-09 to 12-03-09 8" xfId="16649"/>
    <cellStyle name="_pgvcl-costal_PGVCL-_Weekly Urban PBR CO - 06-03-09 to 12-03-09 8" xfId="16650"/>
    <cellStyle name="_pgvcl-costal_pgvcl_Weekly Urban PBR CO - 20-02-09 to 26-02-09" xfId="16651"/>
    <cellStyle name="_pgvcl-costal_PGVCL-_Weekly Urban PBR CO - 20-02-09 to 26-02-09" xfId="16652"/>
    <cellStyle name="_pgvcl-costal_pgvcl_Weekly Urban PBR CO - 20-02-09 to 26-02-09 2" xfId="16653"/>
    <cellStyle name="_pgvcl-costal_PGVCL-_Weekly Urban PBR CO - 20-02-09 to 26-02-09 2" xfId="16654"/>
    <cellStyle name="_pgvcl-costal_pgvcl_Weekly Urban PBR CO - 20-02-09 to 26-02-09 2 10" xfId="16655"/>
    <cellStyle name="_pgvcl-costal_PGVCL-_Weekly Urban PBR CO - 20-02-09 to 26-02-09 2 10" xfId="16656"/>
    <cellStyle name="_pgvcl-costal_pgvcl_Weekly Urban PBR CO - 20-02-09 to 26-02-09 2 2" xfId="16657"/>
    <cellStyle name="_pgvcl-costal_PGVCL-_Weekly Urban PBR CO - 20-02-09 to 26-02-09 2 2" xfId="16658"/>
    <cellStyle name="_pgvcl-costal_pgvcl_Weekly Urban PBR CO - 20-02-09 to 26-02-09 2 3" xfId="16659"/>
    <cellStyle name="_pgvcl-costal_PGVCL-_Weekly Urban PBR CO - 20-02-09 to 26-02-09 2 3" xfId="16660"/>
    <cellStyle name="_pgvcl-costal_pgvcl_Weekly Urban PBR CO - 20-02-09 to 26-02-09 2 4" xfId="16661"/>
    <cellStyle name="_pgvcl-costal_PGVCL-_Weekly Urban PBR CO - 20-02-09 to 26-02-09 2 4" xfId="16662"/>
    <cellStyle name="_pgvcl-costal_pgvcl_Weekly Urban PBR CO - 20-02-09 to 26-02-09 2 5" xfId="16663"/>
    <cellStyle name="_pgvcl-costal_PGVCL-_Weekly Urban PBR CO - 20-02-09 to 26-02-09 2 5" xfId="16664"/>
    <cellStyle name="_pgvcl-costal_pgvcl_Weekly Urban PBR CO - 20-02-09 to 26-02-09 2 6" xfId="16665"/>
    <cellStyle name="_pgvcl-costal_PGVCL-_Weekly Urban PBR CO - 20-02-09 to 26-02-09 2 6" xfId="16666"/>
    <cellStyle name="_pgvcl-costal_pgvcl_Weekly Urban PBR CO - 20-02-09 to 26-02-09 2 7" xfId="16667"/>
    <cellStyle name="_pgvcl-costal_PGVCL-_Weekly Urban PBR CO - 20-02-09 to 26-02-09 2 7" xfId="16668"/>
    <cellStyle name="_pgvcl-costal_pgvcl_Weekly Urban PBR CO - 20-02-09 to 26-02-09 2 8" xfId="16669"/>
    <cellStyle name="_pgvcl-costal_PGVCL-_Weekly Urban PBR CO - 20-02-09 to 26-02-09 2 8" xfId="16670"/>
    <cellStyle name="_pgvcl-costal_pgvcl_Weekly Urban PBR CO - 20-02-09 to 26-02-09 2 9" xfId="16671"/>
    <cellStyle name="_pgvcl-costal_PGVCL-_Weekly Urban PBR CO - 20-02-09 to 26-02-09 2 9" xfId="16672"/>
    <cellStyle name="_pgvcl-costal_pgvcl_Weekly Urban PBR CO - 20-02-09 to 26-02-09 3" xfId="16673"/>
    <cellStyle name="_pgvcl-costal_PGVCL-_Weekly Urban PBR CO - 20-02-09 to 26-02-09 3" xfId="16674"/>
    <cellStyle name="_pgvcl-costal_pgvcl_Weekly Urban PBR CO - 20-02-09 to 26-02-09 3 10" xfId="16675"/>
    <cellStyle name="_pgvcl-costal_PGVCL-_Weekly Urban PBR CO - 20-02-09 to 26-02-09 3 10" xfId="16676"/>
    <cellStyle name="_pgvcl-costal_pgvcl_Weekly Urban PBR CO - 20-02-09 to 26-02-09 3 2" xfId="16677"/>
    <cellStyle name="_pgvcl-costal_PGVCL-_Weekly Urban PBR CO - 20-02-09 to 26-02-09 3 2" xfId="16678"/>
    <cellStyle name="_pgvcl-costal_pgvcl_Weekly Urban PBR CO - 20-02-09 to 26-02-09 3 3" xfId="16679"/>
    <cellStyle name="_pgvcl-costal_PGVCL-_Weekly Urban PBR CO - 20-02-09 to 26-02-09 3 3" xfId="16680"/>
    <cellStyle name="_pgvcl-costal_pgvcl_Weekly Urban PBR CO - 20-02-09 to 26-02-09 3 4" xfId="16681"/>
    <cellStyle name="_pgvcl-costal_PGVCL-_Weekly Urban PBR CO - 20-02-09 to 26-02-09 3 4" xfId="16682"/>
    <cellStyle name="_pgvcl-costal_pgvcl_Weekly Urban PBR CO - 20-02-09 to 26-02-09 3 5" xfId="16683"/>
    <cellStyle name="_pgvcl-costal_PGVCL-_Weekly Urban PBR CO - 20-02-09 to 26-02-09 3 5" xfId="16684"/>
    <cellStyle name="_pgvcl-costal_pgvcl_Weekly Urban PBR CO - 20-02-09 to 26-02-09 3 6" xfId="16685"/>
    <cellStyle name="_pgvcl-costal_PGVCL-_Weekly Urban PBR CO - 20-02-09 to 26-02-09 3 6" xfId="16686"/>
    <cellStyle name="_pgvcl-costal_pgvcl_Weekly Urban PBR CO - 20-02-09 to 26-02-09 3 7" xfId="16687"/>
    <cellStyle name="_pgvcl-costal_PGVCL-_Weekly Urban PBR CO - 20-02-09 to 26-02-09 3 7" xfId="16688"/>
    <cellStyle name="_pgvcl-costal_pgvcl_Weekly Urban PBR CO - 20-02-09 to 26-02-09 3 8" xfId="16689"/>
    <cellStyle name="_pgvcl-costal_PGVCL-_Weekly Urban PBR CO - 20-02-09 to 26-02-09 3 8" xfId="16690"/>
    <cellStyle name="_pgvcl-costal_pgvcl_Weekly Urban PBR CO - 20-02-09 to 26-02-09 3 9" xfId="16691"/>
    <cellStyle name="_pgvcl-costal_PGVCL-_Weekly Urban PBR CO - 20-02-09 to 26-02-09 3 9" xfId="16692"/>
    <cellStyle name="_pgvcl-costal_pgvcl_Weekly Urban PBR CO - 20-02-09 to 26-02-09 4" xfId="16693"/>
    <cellStyle name="_pgvcl-costal_PGVCL-_Weekly Urban PBR CO - 20-02-09 to 26-02-09 4" xfId="16694"/>
    <cellStyle name="_pgvcl-costal_pgvcl_Weekly Urban PBR CO - 20-02-09 to 26-02-09 4 10" xfId="16695"/>
    <cellStyle name="_pgvcl-costal_PGVCL-_Weekly Urban PBR CO - 20-02-09 to 26-02-09 4 10" xfId="16696"/>
    <cellStyle name="_pgvcl-costal_pgvcl_Weekly Urban PBR CO - 20-02-09 to 26-02-09 4 2" xfId="16697"/>
    <cellStyle name="_pgvcl-costal_PGVCL-_Weekly Urban PBR CO - 20-02-09 to 26-02-09 4 2" xfId="16698"/>
    <cellStyle name="_pgvcl-costal_pgvcl_Weekly Urban PBR CO - 20-02-09 to 26-02-09 4 3" xfId="16699"/>
    <cellStyle name="_pgvcl-costal_PGVCL-_Weekly Urban PBR CO - 20-02-09 to 26-02-09 4 3" xfId="16700"/>
    <cellStyle name="_pgvcl-costal_pgvcl_Weekly Urban PBR CO - 20-02-09 to 26-02-09 4 4" xfId="16701"/>
    <cellStyle name="_pgvcl-costal_PGVCL-_Weekly Urban PBR CO - 20-02-09 to 26-02-09 4 4" xfId="16702"/>
    <cellStyle name="_pgvcl-costal_pgvcl_Weekly Urban PBR CO - 20-02-09 to 26-02-09 4 5" xfId="16703"/>
    <cellStyle name="_pgvcl-costal_PGVCL-_Weekly Urban PBR CO - 20-02-09 to 26-02-09 4 5" xfId="16704"/>
    <cellStyle name="_pgvcl-costal_pgvcl_Weekly Urban PBR CO - 20-02-09 to 26-02-09 4 6" xfId="16705"/>
    <cellStyle name="_pgvcl-costal_PGVCL-_Weekly Urban PBR CO - 20-02-09 to 26-02-09 4 6" xfId="16706"/>
    <cellStyle name="_pgvcl-costal_pgvcl_Weekly Urban PBR CO - 20-02-09 to 26-02-09 4 7" xfId="16707"/>
    <cellStyle name="_pgvcl-costal_PGVCL-_Weekly Urban PBR CO - 20-02-09 to 26-02-09 4 7" xfId="16708"/>
    <cellStyle name="_pgvcl-costal_pgvcl_Weekly Urban PBR CO - 20-02-09 to 26-02-09 4 8" xfId="16709"/>
    <cellStyle name="_pgvcl-costal_PGVCL-_Weekly Urban PBR CO - 20-02-09 to 26-02-09 4 8" xfId="16710"/>
    <cellStyle name="_pgvcl-costal_pgvcl_Weekly Urban PBR CO - 20-02-09 to 26-02-09 4 9" xfId="16711"/>
    <cellStyle name="_pgvcl-costal_PGVCL-_Weekly Urban PBR CO - 20-02-09 to 26-02-09 4 9" xfId="16712"/>
    <cellStyle name="_pgvcl-costal_pgvcl_Weekly Urban PBR CO - 20-02-09 to 26-02-09 5" xfId="16713"/>
    <cellStyle name="_pgvcl-costal_PGVCL-_Weekly Urban PBR CO - 20-02-09 to 26-02-09 5" xfId="16714"/>
    <cellStyle name="_pgvcl-costal_pgvcl_Weekly Urban PBR CO - 20-02-09 to 26-02-09 5 10" xfId="16715"/>
    <cellStyle name="_pgvcl-costal_PGVCL-_Weekly Urban PBR CO - 20-02-09 to 26-02-09 5 10" xfId="16716"/>
    <cellStyle name="_pgvcl-costal_pgvcl_Weekly Urban PBR CO - 20-02-09 to 26-02-09 5 2" xfId="16717"/>
    <cellStyle name="_pgvcl-costal_PGVCL-_Weekly Urban PBR CO - 20-02-09 to 26-02-09 5 2" xfId="16718"/>
    <cellStyle name="_pgvcl-costal_pgvcl_Weekly Urban PBR CO - 20-02-09 to 26-02-09 5 3" xfId="16719"/>
    <cellStyle name="_pgvcl-costal_PGVCL-_Weekly Urban PBR CO - 20-02-09 to 26-02-09 5 3" xfId="16720"/>
    <cellStyle name="_pgvcl-costal_pgvcl_Weekly Urban PBR CO - 20-02-09 to 26-02-09 5 4" xfId="16721"/>
    <cellStyle name="_pgvcl-costal_PGVCL-_Weekly Urban PBR CO - 20-02-09 to 26-02-09 5 4" xfId="16722"/>
    <cellStyle name="_pgvcl-costal_pgvcl_Weekly Urban PBR CO - 20-02-09 to 26-02-09 5 5" xfId="16723"/>
    <cellStyle name="_pgvcl-costal_PGVCL-_Weekly Urban PBR CO - 20-02-09 to 26-02-09 5 5" xfId="16724"/>
    <cellStyle name="_pgvcl-costal_pgvcl_Weekly Urban PBR CO - 20-02-09 to 26-02-09 5 6" xfId="16725"/>
    <cellStyle name="_pgvcl-costal_PGVCL-_Weekly Urban PBR CO - 20-02-09 to 26-02-09 5 6" xfId="16726"/>
    <cellStyle name="_pgvcl-costal_pgvcl_Weekly Urban PBR CO - 20-02-09 to 26-02-09 5 7" xfId="16727"/>
    <cellStyle name="_pgvcl-costal_PGVCL-_Weekly Urban PBR CO - 20-02-09 to 26-02-09 5 7" xfId="16728"/>
    <cellStyle name="_pgvcl-costal_pgvcl_Weekly Urban PBR CO - 20-02-09 to 26-02-09 5 8" xfId="16729"/>
    <cellStyle name="_pgvcl-costal_PGVCL-_Weekly Urban PBR CO - 20-02-09 to 26-02-09 5 8" xfId="16730"/>
    <cellStyle name="_pgvcl-costal_pgvcl_Weekly Urban PBR CO - 20-02-09 to 26-02-09 5 9" xfId="16731"/>
    <cellStyle name="_pgvcl-costal_PGVCL-_Weekly Urban PBR CO - 20-02-09 to 26-02-09 5 9" xfId="16732"/>
    <cellStyle name="_pgvcl-costal_pgvcl_Weekly Urban PBR CO - 20-02-09 to 26-02-09 6" xfId="16733"/>
    <cellStyle name="_pgvcl-costal_PGVCL-_Weekly Urban PBR CO - 20-02-09 to 26-02-09 6" xfId="16734"/>
    <cellStyle name="_pgvcl-costal_pgvcl_Weekly Urban PBR CO - 20-02-09 to 26-02-09 6 10" xfId="16735"/>
    <cellStyle name="_pgvcl-costal_PGVCL-_Weekly Urban PBR CO - 20-02-09 to 26-02-09 6 10" xfId="16736"/>
    <cellStyle name="_pgvcl-costal_pgvcl_Weekly Urban PBR CO - 20-02-09 to 26-02-09 6 2" xfId="16737"/>
    <cellStyle name="_pgvcl-costal_PGVCL-_Weekly Urban PBR CO - 20-02-09 to 26-02-09 6 2" xfId="16738"/>
    <cellStyle name="_pgvcl-costal_pgvcl_Weekly Urban PBR CO - 20-02-09 to 26-02-09 6 3" xfId="16739"/>
    <cellStyle name="_pgvcl-costal_PGVCL-_Weekly Urban PBR CO - 20-02-09 to 26-02-09 6 3" xfId="16740"/>
    <cellStyle name="_pgvcl-costal_pgvcl_Weekly Urban PBR CO - 20-02-09 to 26-02-09 6 4" xfId="16741"/>
    <cellStyle name="_pgvcl-costal_PGVCL-_Weekly Urban PBR CO - 20-02-09 to 26-02-09 6 4" xfId="16742"/>
    <cellStyle name="_pgvcl-costal_pgvcl_Weekly Urban PBR CO - 20-02-09 to 26-02-09 6 5" xfId="16743"/>
    <cellStyle name="_pgvcl-costal_PGVCL-_Weekly Urban PBR CO - 20-02-09 to 26-02-09 6 5" xfId="16744"/>
    <cellStyle name="_pgvcl-costal_pgvcl_Weekly Urban PBR CO - 20-02-09 to 26-02-09 6 6" xfId="16745"/>
    <cellStyle name="_pgvcl-costal_PGVCL-_Weekly Urban PBR CO - 20-02-09 to 26-02-09 6 6" xfId="16746"/>
    <cellStyle name="_pgvcl-costal_pgvcl_Weekly Urban PBR CO - 20-02-09 to 26-02-09 6 7" xfId="16747"/>
    <cellStyle name="_pgvcl-costal_PGVCL-_Weekly Urban PBR CO - 20-02-09 to 26-02-09 6 7" xfId="16748"/>
    <cellStyle name="_pgvcl-costal_pgvcl_Weekly Urban PBR CO - 20-02-09 to 26-02-09 6 8" xfId="16749"/>
    <cellStyle name="_pgvcl-costal_PGVCL-_Weekly Urban PBR CO - 20-02-09 to 26-02-09 6 8" xfId="16750"/>
    <cellStyle name="_pgvcl-costal_pgvcl_Weekly Urban PBR CO - 20-02-09 to 26-02-09 6 9" xfId="16751"/>
    <cellStyle name="_pgvcl-costal_PGVCL-_Weekly Urban PBR CO - 20-02-09 to 26-02-09 6 9" xfId="16752"/>
    <cellStyle name="_pgvcl-costal_pgvcl_Weekly Urban PBR CO - 20-02-09 to 26-02-09 7" xfId="16753"/>
    <cellStyle name="_pgvcl-costal_PGVCL-_Weekly Urban PBR CO - 20-02-09 to 26-02-09 7" xfId="16754"/>
    <cellStyle name="_pgvcl-costal_pgvcl_Weekly Urban PBR CO - 20-02-09 to 26-02-09 7 10" xfId="16755"/>
    <cellStyle name="_pgvcl-costal_PGVCL-_Weekly Urban PBR CO - 20-02-09 to 26-02-09 7 10" xfId="16756"/>
    <cellStyle name="_pgvcl-costal_pgvcl_Weekly Urban PBR CO - 20-02-09 to 26-02-09 7 2" xfId="16757"/>
    <cellStyle name="_pgvcl-costal_PGVCL-_Weekly Urban PBR CO - 20-02-09 to 26-02-09 7 2" xfId="16758"/>
    <cellStyle name="_pgvcl-costal_pgvcl_Weekly Urban PBR CO - 20-02-09 to 26-02-09 7 3" xfId="16759"/>
    <cellStyle name="_pgvcl-costal_PGVCL-_Weekly Urban PBR CO - 20-02-09 to 26-02-09 7 3" xfId="16760"/>
    <cellStyle name="_pgvcl-costal_pgvcl_Weekly Urban PBR CO - 20-02-09 to 26-02-09 7 4" xfId="16761"/>
    <cellStyle name="_pgvcl-costal_PGVCL-_Weekly Urban PBR CO - 20-02-09 to 26-02-09 7 4" xfId="16762"/>
    <cellStyle name="_pgvcl-costal_pgvcl_Weekly Urban PBR CO - 20-02-09 to 26-02-09 7 5" xfId="16763"/>
    <cellStyle name="_pgvcl-costal_PGVCL-_Weekly Urban PBR CO - 20-02-09 to 26-02-09 7 5" xfId="16764"/>
    <cellStyle name="_pgvcl-costal_pgvcl_Weekly Urban PBR CO - 20-02-09 to 26-02-09 7 6" xfId="16765"/>
    <cellStyle name="_pgvcl-costal_PGVCL-_Weekly Urban PBR CO - 20-02-09 to 26-02-09 7 6" xfId="16766"/>
    <cellStyle name="_pgvcl-costal_pgvcl_Weekly Urban PBR CO - 20-02-09 to 26-02-09 7 7" xfId="16767"/>
    <cellStyle name="_pgvcl-costal_PGVCL-_Weekly Urban PBR CO - 20-02-09 to 26-02-09 7 7" xfId="16768"/>
    <cellStyle name="_pgvcl-costal_pgvcl_Weekly Urban PBR CO - 20-02-09 to 26-02-09 7 8" xfId="16769"/>
    <cellStyle name="_pgvcl-costal_PGVCL-_Weekly Urban PBR CO - 20-02-09 to 26-02-09 7 8" xfId="16770"/>
    <cellStyle name="_pgvcl-costal_pgvcl_Weekly Urban PBR CO - 20-02-09 to 26-02-09 7 9" xfId="16771"/>
    <cellStyle name="_pgvcl-costal_PGVCL-_Weekly Urban PBR CO - 20-02-09 to 26-02-09 7 9" xfId="16772"/>
    <cellStyle name="_pgvcl-costal_pgvcl_Weekly Urban PBR CO - 20-02-09 to 26-02-09 8" xfId="16773"/>
    <cellStyle name="_pgvcl-costal_PGVCL-_Weekly Urban PBR CO - 20-02-09 to 26-02-09 8" xfId="16774"/>
    <cellStyle name="_pgvcl-costal_pgvcl_Weekly Urban PBR CO - 30-01-09 to 05-02-09" xfId="16775"/>
    <cellStyle name="_pgvcl-costal_PGVCL-_Weekly Urban PBR CO - 30-01-09 to 05-02-09" xfId="16776"/>
    <cellStyle name="_pgvcl-costal_pgvcl_Weekly Urban PBR CO - 30-01-09 to 05-02-09 2" xfId="16777"/>
    <cellStyle name="_pgvcl-costal_PGVCL-_Weekly Urban PBR CO - 30-01-09 to 05-02-09 2" xfId="16778"/>
    <cellStyle name="_pgvcl-costal_pgvcl_Weekly Urban PBR CO - 30-01-09 to 05-02-09 2 10" xfId="16779"/>
    <cellStyle name="_pgvcl-costal_PGVCL-_Weekly Urban PBR CO - 30-01-09 to 05-02-09 2 10" xfId="16780"/>
    <cellStyle name="_pgvcl-costal_pgvcl_Weekly Urban PBR CO - 30-01-09 to 05-02-09 2 2" xfId="16781"/>
    <cellStyle name="_pgvcl-costal_PGVCL-_Weekly Urban PBR CO - 30-01-09 to 05-02-09 2 2" xfId="16782"/>
    <cellStyle name="_pgvcl-costal_pgvcl_Weekly Urban PBR CO - 30-01-09 to 05-02-09 2 3" xfId="16783"/>
    <cellStyle name="_pgvcl-costal_PGVCL-_Weekly Urban PBR CO - 30-01-09 to 05-02-09 2 3" xfId="16784"/>
    <cellStyle name="_pgvcl-costal_pgvcl_Weekly Urban PBR CO - 30-01-09 to 05-02-09 2 4" xfId="16785"/>
    <cellStyle name="_pgvcl-costal_PGVCL-_Weekly Urban PBR CO - 30-01-09 to 05-02-09 2 4" xfId="16786"/>
    <cellStyle name="_pgvcl-costal_pgvcl_Weekly Urban PBR CO - 30-01-09 to 05-02-09 2 5" xfId="16787"/>
    <cellStyle name="_pgvcl-costal_PGVCL-_Weekly Urban PBR CO - 30-01-09 to 05-02-09 2 5" xfId="16788"/>
    <cellStyle name="_pgvcl-costal_pgvcl_Weekly Urban PBR CO - 30-01-09 to 05-02-09 2 6" xfId="16789"/>
    <cellStyle name="_pgvcl-costal_PGVCL-_Weekly Urban PBR CO - 30-01-09 to 05-02-09 2 6" xfId="16790"/>
    <cellStyle name="_pgvcl-costal_pgvcl_Weekly Urban PBR CO - 30-01-09 to 05-02-09 2 7" xfId="16791"/>
    <cellStyle name="_pgvcl-costal_PGVCL-_Weekly Urban PBR CO - 30-01-09 to 05-02-09 2 7" xfId="16792"/>
    <cellStyle name="_pgvcl-costal_pgvcl_Weekly Urban PBR CO - 30-01-09 to 05-02-09 2 8" xfId="16793"/>
    <cellStyle name="_pgvcl-costal_PGVCL-_Weekly Urban PBR CO - 30-01-09 to 05-02-09 2 8" xfId="16794"/>
    <cellStyle name="_pgvcl-costal_pgvcl_Weekly Urban PBR CO - 30-01-09 to 05-02-09 2 9" xfId="16795"/>
    <cellStyle name="_pgvcl-costal_PGVCL-_Weekly Urban PBR CO - 30-01-09 to 05-02-09 2 9" xfId="16796"/>
    <cellStyle name="_pgvcl-costal_pgvcl_Weekly Urban PBR CO - 30-01-09 to 05-02-09 3" xfId="16797"/>
    <cellStyle name="_pgvcl-costal_PGVCL-_Weekly Urban PBR CO - 30-01-09 to 05-02-09 3" xfId="16798"/>
    <cellStyle name="_pgvcl-costal_pgvcl_Weekly Urban PBR CO - 30-01-09 to 05-02-09 3 10" xfId="16799"/>
    <cellStyle name="_pgvcl-costal_PGVCL-_Weekly Urban PBR CO - 30-01-09 to 05-02-09 3 10" xfId="16800"/>
    <cellStyle name="_pgvcl-costal_pgvcl_Weekly Urban PBR CO - 30-01-09 to 05-02-09 3 2" xfId="16801"/>
    <cellStyle name="_pgvcl-costal_PGVCL-_Weekly Urban PBR CO - 30-01-09 to 05-02-09 3 2" xfId="16802"/>
    <cellStyle name="_pgvcl-costal_pgvcl_Weekly Urban PBR CO - 30-01-09 to 05-02-09 3 3" xfId="16803"/>
    <cellStyle name="_pgvcl-costal_PGVCL-_Weekly Urban PBR CO - 30-01-09 to 05-02-09 3 3" xfId="16804"/>
    <cellStyle name="_pgvcl-costal_pgvcl_Weekly Urban PBR CO - 30-01-09 to 05-02-09 3 4" xfId="16805"/>
    <cellStyle name="_pgvcl-costal_PGVCL-_Weekly Urban PBR CO - 30-01-09 to 05-02-09 3 4" xfId="16806"/>
    <cellStyle name="_pgvcl-costal_pgvcl_Weekly Urban PBR CO - 30-01-09 to 05-02-09 3 5" xfId="16807"/>
    <cellStyle name="_pgvcl-costal_PGVCL-_Weekly Urban PBR CO - 30-01-09 to 05-02-09 3 5" xfId="16808"/>
    <cellStyle name="_pgvcl-costal_pgvcl_Weekly Urban PBR CO - 30-01-09 to 05-02-09 3 6" xfId="16809"/>
    <cellStyle name="_pgvcl-costal_PGVCL-_Weekly Urban PBR CO - 30-01-09 to 05-02-09 3 6" xfId="16810"/>
    <cellStyle name="_pgvcl-costal_pgvcl_Weekly Urban PBR CO - 30-01-09 to 05-02-09 3 7" xfId="16811"/>
    <cellStyle name="_pgvcl-costal_PGVCL-_Weekly Urban PBR CO - 30-01-09 to 05-02-09 3 7" xfId="16812"/>
    <cellStyle name="_pgvcl-costal_pgvcl_Weekly Urban PBR CO - 30-01-09 to 05-02-09 3 8" xfId="16813"/>
    <cellStyle name="_pgvcl-costal_PGVCL-_Weekly Urban PBR CO - 30-01-09 to 05-02-09 3 8" xfId="16814"/>
    <cellStyle name="_pgvcl-costal_pgvcl_Weekly Urban PBR CO - 30-01-09 to 05-02-09 3 9" xfId="16815"/>
    <cellStyle name="_pgvcl-costal_PGVCL-_Weekly Urban PBR CO - 30-01-09 to 05-02-09 3 9" xfId="16816"/>
    <cellStyle name="_pgvcl-costal_pgvcl_Weekly Urban PBR CO - 30-01-09 to 05-02-09 4" xfId="16817"/>
    <cellStyle name="_pgvcl-costal_PGVCL-_Weekly Urban PBR CO - 30-01-09 to 05-02-09 4" xfId="16818"/>
    <cellStyle name="_pgvcl-costal_pgvcl_Weekly Urban PBR CO - 30-01-09 to 05-02-09 4 10" xfId="16819"/>
    <cellStyle name="_pgvcl-costal_PGVCL-_Weekly Urban PBR CO - 30-01-09 to 05-02-09 4 10" xfId="16820"/>
    <cellStyle name="_pgvcl-costal_pgvcl_Weekly Urban PBR CO - 30-01-09 to 05-02-09 4 2" xfId="16821"/>
    <cellStyle name="_pgvcl-costal_PGVCL-_Weekly Urban PBR CO - 30-01-09 to 05-02-09 4 2" xfId="16822"/>
    <cellStyle name="_pgvcl-costal_pgvcl_Weekly Urban PBR CO - 30-01-09 to 05-02-09 4 3" xfId="16823"/>
    <cellStyle name="_pgvcl-costal_PGVCL-_Weekly Urban PBR CO - 30-01-09 to 05-02-09 4 3" xfId="16824"/>
    <cellStyle name="_pgvcl-costal_pgvcl_Weekly Urban PBR CO - 30-01-09 to 05-02-09 4 4" xfId="16825"/>
    <cellStyle name="_pgvcl-costal_PGVCL-_Weekly Urban PBR CO - 30-01-09 to 05-02-09 4 4" xfId="16826"/>
    <cellStyle name="_pgvcl-costal_pgvcl_Weekly Urban PBR CO - 30-01-09 to 05-02-09 4 5" xfId="16827"/>
    <cellStyle name="_pgvcl-costal_PGVCL-_Weekly Urban PBR CO - 30-01-09 to 05-02-09 4 5" xfId="16828"/>
    <cellStyle name="_pgvcl-costal_pgvcl_Weekly Urban PBR CO - 30-01-09 to 05-02-09 4 6" xfId="16829"/>
    <cellStyle name="_pgvcl-costal_PGVCL-_Weekly Urban PBR CO - 30-01-09 to 05-02-09 4 6" xfId="16830"/>
    <cellStyle name="_pgvcl-costal_pgvcl_Weekly Urban PBR CO - 30-01-09 to 05-02-09 4 7" xfId="16831"/>
    <cellStyle name="_pgvcl-costal_PGVCL-_Weekly Urban PBR CO - 30-01-09 to 05-02-09 4 7" xfId="16832"/>
    <cellStyle name="_pgvcl-costal_pgvcl_Weekly Urban PBR CO - 30-01-09 to 05-02-09 4 8" xfId="16833"/>
    <cellStyle name="_pgvcl-costal_PGVCL-_Weekly Urban PBR CO - 30-01-09 to 05-02-09 4 8" xfId="16834"/>
    <cellStyle name="_pgvcl-costal_pgvcl_Weekly Urban PBR CO - 30-01-09 to 05-02-09 4 9" xfId="16835"/>
    <cellStyle name="_pgvcl-costal_PGVCL-_Weekly Urban PBR CO - 30-01-09 to 05-02-09 4 9" xfId="16836"/>
    <cellStyle name="_pgvcl-costal_pgvcl_Weekly Urban PBR CO - 30-01-09 to 05-02-09 5" xfId="16837"/>
    <cellStyle name="_pgvcl-costal_PGVCL-_Weekly Urban PBR CO - 30-01-09 to 05-02-09 5" xfId="16838"/>
    <cellStyle name="_pgvcl-costal_pgvcl_Weekly Urban PBR CO - 30-01-09 to 05-02-09 5 10" xfId="16839"/>
    <cellStyle name="_pgvcl-costal_PGVCL-_Weekly Urban PBR CO - 30-01-09 to 05-02-09 5 10" xfId="16840"/>
    <cellStyle name="_pgvcl-costal_pgvcl_Weekly Urban PBR CO - 30-01-09 to 05-02-09 5 2" xfId="16841"/>
    <cellStyle name="_pgvcl-costal_PGVCL-_Weekly Urban PBR CO - 30-01-09 to 05-02-09 5 2" xfId="16842"/>
    <cellStyle name="_pgvcl-costal_pgvcl_Weekly Urban PBR CO - 30-01-09 to 05-02-09 5 3" xfId="16843"/>
    <cellStyle name="_pgvcl-costal_PGVCL-_Weekly Urban PBR CO - 30-01-09 to 05-02-09 5 3" xfId="16844"/>
    <cellStyle name="_pgvcl-costal_pgvcl_Weekly Urban PBR CO - 30-01-09 to 05-02-09 5 4" xfId="16845"/>
    <cellStyle name="_pgvcl-costal_PGVCL-_Weekly Urban PBR CO - 30-01-09 to 05-02-09 5 4" xfId="16846"/>
    <cellStyle name="_pgvcl-costal_pgvcl_Weekly Urban PBR CO - 30-01-09 to 05-02-09 5 5" xfId="16847"/>
    <cellStyle name="_pgvcl-costal_PGVCL-_Weekly Urban PBR CO - 30-01-09 to 05-02-09 5 5" xfId="16848"/>
    <cellStyle name="_pgvcl-costal_pgvcl_Weekly Urban PBR CO - 30-01-09 to 05-02-09 5 6" xfId="16849"/>
    <cellStyle name="_pgvcl-costal_PGVCL-_Weekly Urban PBR CO - 30-01-09 to 05-02-09 5 6" xfId="16850"/>
    <cellStyle name="_pgvcl-costal_pgvcl_Weekly Urban PBR CO - 30-01-09 to 05-02-09 5 7" xfId="16851"/>
    <cellStyle name="_pgvcl-costal_PGVCL-_Weekly Urban PBR CO - 30-01-09 to 05-02-09 5 7" xfId="16852"/>
    <cellStyle name="_pgvcl-costal_pgvcl_Weekly Urban PBR CO - 30-01-09 to 05-02-09 5 8" xfId="16853"/>
    <cellStyle name="_pgvcl-costal_PGVCL-_Weekly Urban PBR CO - 30-01-09 to 05-02-09 5 8" xfId="16854"/>
    <cellStyle name="_pgvcl-costal_pgvcl_Weekly Urban PBR CO - 30-01-09 to 05-02-09 5 9" xfId="16855"/>
    <cellStyle name="_pgvcl-costal_PGVCL-_Weekly Urban PBR CO - 30-01-09 to 05-02-09 5 9" xfId="16856"/>
    <cellStyle name="_pgvcl-costal_pgvcl_Weekly Urban PBR CO - 30-01-09 to 05-02-09 6" xfId="16857"/>
    <cellStyle name="_pgvcl-costal_PGVCL-_Weekly Urban PBR CO - 30-01-09 to 05-02-09 6" xfId="16858"/>
    <cellStyle name="_pgvcl-costal_pgvcl_Weekly Urban PBR CO - 30-01-09 to 05-02-09 6 10" xfId="16859"/>
    <cellStyle name="_pgvcl-costal_PGVCL-_Weekly Urban PBR CO - 30-01-09 to 05-02-09 6 10" xfId="16860"/>
    <cellStyle name="_pgvcl-costal_pgvcl_Weekly Urban PBR CO - 30-01-09 to 05-02-09 6 2" xfId="16861"/>
    <cellStyle name="_pgvcl-costal_PGVCL-_Weekly Urban PBR CO - 30-01-09 to 05-02-09 6 2" xfId="16862"/>
    <cellStyle name="_pgvcl-costal_pgvcl_Weekly Urban PBR CO - 30-01-09 to 05-02-09 6 3" xfId="16863"/>
    <cellStyle name="_pgvcl-costal_PGVCL-_Weekly Urban PBR CO - 30-01-09 to 05-02-09 6 3" xfId="16864"/>
    <cellStyle name="_pgvcl-costal_pgvcl_Weekly Urban PBR CO - 30-01-09 to 05-02-09 6 4" xfId="16865"/>
    <cellStyle name="_pgvcl-costal_PGVCL-_Weekly Urban PBR CO - 30-01-09 to 05-02-09 6 4" xfId="16866"/>
    <cellStyle name="_pgvcl-costal_pgvcl_Weekly Urban PBR CO - 30-01-09 to 05-02-09 6 5" xfId="16867"/>
    <cellStyle name="_pgvcl-costal_PGVCL-_Weekly Urban PBR CO - 30-01-09 to 05-02-09 6 5" xfId="16868"/>
    <cellStyle name="_pgvcl-costal_pgvcl_Weekly Urban PBR CO - 30-01-09 to 05-02-09 6 6" xfId="16869"/>
    <cellStyle name="_pgvcl-costal_PGVCL-_Weekly Urban PBR CO - 30-01-09 to 05-02-09 6 6" xfId="16870"/>
    <cellStyle name="_pgvcl-costal_pgvcl_Weekly Urban PBR CO - 30-01-09 to 05-02-09 6 7" xfId="16871"/>
    <cellStyle name="_pgvcl-costal_PGVCL-_Weekly Urban PBR CO - 30-01-09 to 05-02-09 6 7" xfId="16872"/>
    <cellStyle name="_pgvcl-costal_pgvcl_Weekly Urban PBR CO - 30-01-09 to 05-02-09 6 8" xfId="16873"/>
    <cellStyle name="_pgvcl-costal_PGVCL-_Weekly Urban PBR CO - 30-01-09 to 05-02-09 6 8" xfId="16874"/>
    <cellStyle name="_pgvcl-costal_pgvcl_Weekly Urban PBR CO - 30-01-09 to 05-02-09 6 9" xfId="16875"/>
    <cellStyle name="_pgvcl-costal_PGVCL-_Weekly Urban PBR CO - 30-01-09 to 05-02-09 6 9" xfId="16876"/>
    <cellStyle name="_pgvcl-costal_pgvcl_Weekly Urban PBR CO - 30-01-09 to 05-02-09 7" xfId="16877"/>
    <cellStyle name="_pgvcl-costal_PGVCL-_Weekly Urban PBR CO - 30-01-09 to 05-02-09 7" xfId="16878"/>
    <cellStyle name="_pgvcl-costal_pgvcl_Weekly Urban PBR CO - 30-01-09 to 05-02-09 7 10" xfId="16879"/>
    <cellStyle name="_pgvcl-costal_PGVCL-_Weekly Urban PBR CO - 30-01-09 to 05-02-09 7 10" xfId="16880"/>
    <cellStyle name="_pgvcl-costal_pgvcl_Weekly Urban PBR CO - 30-01-09 to 05-02-09 7 2" xfId="16881"/>
    <cellStyle name="_pgvcl-costal_PGVCL-_Weekly Urban PBR CO - 30-01-09 to 05-02-09 7 2" xfId="16882"/>
    <cellStyle name="_pgvcl-costal_pgvcl_Weekly Urban PBR CO - 30-01-09 to 05-02-09 7 3" xfId="16883"/>
    <cellStyle name="_pgvcl-costal_PGVCL-_Weekly Urban PBR CO - 30-01-09 to 05-02-09 7 3" xfId="16884"/>
    <cellStyle name="_pgvcl-costal_pgvcl_Weekly Urban PBR CO - 30-01-09 to 05-02-09 7 4" xfId="16885"/>
    <cellStyle name="_pgvcl-costal_PGVCL-_Weekly Urban PBR CO - 30-01-09 to 05-02-09 7 4" xfId="16886"/>
    <cellStyle name="_pgvcl-costal_pgvcl_Weekly Urban PBR CO - 30-01-09 to 05-02-09 7 5" xfId="16887"/>
    <cellStyle name="_pgvcl-costal_PGVCL-_Weekly Urban PBR CO - 30-01-09 to 05-02-09 7 5" xfId="16888"/>
    <cellStyle name="_pgvcl-costal_pgvcl_Weekly Urban PBR CO - 30-01-09 to 05-02-09 7 6" xfId="16889"/>
    <cellStyle name="_pgvcl-costal_PGVCL-_Weekly Urban PBR CO - 30-01-09 to 05-02-09 7 6" xfId="16890"/>
    <cellStyle name="_pgvcl-costal_pgvcl_Weekly Urban PBR CO - 30-01-09 to 05-02-09 7 7" xfId="16891"/>
    <cellStyle name="_pgvcl-costal_PGVCL-_Weekly Urban PBR CO - 30-01-09 to 05-02-09 7 7" xfId="16892"/>
    <cellStyle name="_pgvcl-costal_pgvcl_Weekly Urban PBR CO - 30-01-09 to 05-02-09 7 8" xfId="16893"/>
    <cellStyle name="_pgvcl-costal_PGVCL-_Weekly Urban PBR CO - 30-01-09 to 05-02-09 7 8" xfId="16894"/>
    <cellStyle name="_pgvcl-costal_pgvcl_Weekly Urban PBR CO - 30-01-09 to 05-02-09 7 9" xfId="16895"/>
    <cellStyle name="_pgvcl-costal_PGVCL-_Weekly Urban PBR CO - 30-01-09 to 05-02-09 7 9" xfId="16896"/>
    <cellStyle name="_pgvcl-costal_pgvcl_Weekly Urban PBR CO - 30-01-09 to 05-02-09 8" xfId="16897"/>
    <cellStyle name="_pgvcl-costal_PGVCL-_Weekly Urban PBR CO - 30-01-09 to 05-02-09 8" xfId="16898"/>
    <cellStyle name="_pgvcl-costal_pgvcl_Weekly Urban PBR CO - 9-1-09 to 15.01.09" xfId="16899"/>
    <cellStyle name="_pgvcl-costal_PGVCL-_Weekly Urban PBR CO - 9-1-09 to 15.01.09" xfId="16900"/>
    <cellStyle name="_pgvcl-costal_pgvcl_Weekly Urban PBR CO - 9-1-09 to 15.01.09 2" xfId="16901"/>
    <cellStyle name="_pgvcl-costal_PGVCL-_Weekly Urban PBR CO - 9-1-09 to 15.01.09 2" xfId="16902"/>
    <cellStyle name="_pgvcl-costal_pgvcl_Weekly Urban PBR CO - 9-1-09 to 15.01.09 2 10" xfId="16903"/>
    <cellStyle name="_pgvcl-costal_PGVCL-_Weekly Urban PBR CO - 9-1-09 to 15.01.09 2 10" xfId="16904"/>
    <cellStyle name="_pgvcl-costal_pgvcl_Weekly Urban PBR CO - 9-1-09 to 15.01.09 2 2" xfId="16905"/>
    <cellStyle name="_pgvcl-costal_PGVCL-_Weekly Urban PBR CO - 9-1-09 to 15.01.09 2 2" xfId="16906"/>
    <cellStyle name="_pgvcl-costal_pgvcl_Weekly Urban PBR CO - 9-1-09 to 15.01.09 2 3" xfId="16907"/>
    <cellStyle name="_pgvcl-costal_PGVCL-_Weekly Urban PBR CO - 9-1-09 to 15.01.09 2 3" xfId="16908"/>
    <cellStyle name="_pgvcl-costal_pgvcl_Weekly Urban PBR CO - 9-1-09 to 15.01.09 2 4" xfId="16909"/>
    <cellStyle name="_pgvcl-costal_PGVCL-_Weekly Urban PBR CO - 9-1-09 to 15.01.09 2 4" xfId="16910"/>
    <cellStyle name="_pgvcl-costal_pgvcl_Weekly Urban PBR CO - 9-1-09 to 15.01.09 2 5" xfId="16911"/>
    <cellStyle name="_pgvcl-costal_PGVCL-_Weekly Urban PBR CO - 9-1-09 to 15.01.09 2 5" xfId="16912"/>
    <cellStyle name="_pgvcl-costal_pgvcl_Weekly Urban PBR CO - 9-1-09 to 15.01.09 2 6" xfId="16913"/>
    <cellStyle name="_pgvcl-costal_PGVCL-_Weekly Urban PBR CO - 9-1-09 to 15.01.09 2 6" xfId="16914"/>
    <cellStyle name="_pgvcl-costal_pgvcl_Weekly Urban PBR CO - 9-1-09 to 15.01.09 2 7" xfId="16915"/>
    <cellStyle name="_pgvcl-costal_PGVCL-_Weekly Urban PBR CO - 9-1-09 to 15.01.09 2 7" xfId="16916"/>
    <cellStyle name="_pgvcl-costal_pgvcl_Weekly Urban PBR CO - 9-1-09 to 15.01.09 2 8" xfId="16917"/>
    <cellStyle name="_pgvcl-costal_PGVCL-_Weekly Urban PBR CO - 9-1-09 to 15.01.09 2 8" xfId="16918"/>
    <cellStyle name="_pgvcl-costal_pgvcl_Weekly Urban PBR CO - 9-1-09 to 15.01.09 2 9" xfId="16919"/>
    <cellStyle name="_pgvcl-costal_PGVCL-_Weekly Urban PBR CO - 9-1-09 to 15.01.09 2 9" xfId="16920"/>
    <cellStyle name="_pgvcl-costal_pgvcl_Weekly Urban PBR CO - 9-1-09 to 15.01.09 3" xfId="16921"/>
    <cellStyle name="_pgvcl-costal_PGVCL-_Weekly Urban PBR CO - 9-1-09 to 15.01.09 3" xfId="16922"/>
    <cellStyle name="_pgvcl-costal_pgvcl_Weekly Urban PBR CO - 9-1-09 to 15.01.09 3 10" xfId="16923"/>
    <cellStyle name="_pgvcl-costal_PGVCL-_Weekly Urban PBR CO - 9-1-09 to 15.01.09 3 10" xfId="16924"/>
    <cellStyle name="_pgvcl-costal_pgvcl_Weekly Urban PBR CO - 9-1-09 to 15.01.09 3 2" xfId="16925"/>
    <cellStyle name="_pgvcl-costal_PGVCL-_Weekly Urban PBR CO - 9-1-09 to 15.01.09 3 2" xfId="16926"/>
    <cellStyle name="_pgvcl-costal_pgvcl_Weekly Urban PBR CO - 9-1-09 to 15.01.09 3 3" xfId="16927"/>
    <cellStyle name="_pgvcl-costal_PGVCL-_Weekly Urban PBR CO - 9-1-09 to 15.01.09 3 3" xfId="16928"/>
    <cellStyle name="_pgvcl-costal_pgvcl_Weekly Urban PBR CO - 9-1-09 to 15.01.09 3 4" xfId="16929"/>
    <cellStyle name="_pgvcl-costal_PGVCL-_Weekly Urban PBR CO - 9-1-09 to 15.01.09 3 4" xfId="16930"/>
    <cellStyle name="_pgvcl-costal_pgvcl_Weekly Urban PBR CO - 9-1-09 to 15.01.09 3 5" xfId="16931"/>
    <cellStyle name="_pgvcl-costal_PGVCL-_Weekly Urban PBR CO - 9-1-09 to 15.01.09 3 5" xfId="16932"/>
    <cellStyle name="_pgvcl-costal_pgvcl_Weekly Urban PBR CO - 9-1-09 to 15.01.09 3 6" xfId="16933"/>
    <cellStyle name="_pgvcl-costal_PGVCL-_Weekly Urban PBR CO - 9-1-09 to 15.01.09 3 6" xfId="16934"/>
    <cellStyle name="_pgvcl-costal_pgvcl_Weekly Urban PBR CO - 9-1-09 to 15.01.09 3 7" xfId="16935"/>
    <cellStyle name="_pgvcl-costal_PGVCL-_Weekly Urban PBR CO - 9-1-09 to 15.01.09 3 7" xfId="16936"/>
    <cellStyle name="_pgvcl-costal_pgvcl_Weekly Urban PBR CO - 9-1-09 to 15.01.09 3 8" xfId="16937"/>
    <cellStyle name="_pgvcl-costal_PGVCL-_Weekly Urban PBR CO - 9-1-09 to 15.01.09 3 8" xfId="16938"/>
    <cellStyle name="_pgvcl-costal_pgvcl_Weekly Urban PBR CO - 9-1-09 to 15.01.09 3 9" xfId="16939"/>
    <cellStyle name="_pgvcl-costal_PGVCL-_Weekly Urban PBR CO - 9-1-09 to 15.01.09 3 9" xfId="16940"/>
    <cellStyle name="_pgvcl-costal_pgvcl_Weekly Urban PBR CO - 9-1-09 to 15.01.09 4" xfId="16941"/>
    <cellStyle name="_pgvcl-costal_PGVCL-_Weekly Urban PBR CO - 9-1-09 to 15.01.09 4" xfId="16942"/>
    <cellStyle name="_pgvcl-costal_pgvcl_Weekly Urban PBR CO - 9-1-09 to 15.01.09 4 10" xfId="16943"/>
    <cellStyle name="_pgvcl-costal_PGVCL-_Weekly Urban PBR CO - 9-1-09 to 15.01.09 4 10" xfId="16944"/>
    <cellStyle name="_pgvcl-costal_pgvcl_Weekly Urban PBR CO - 9-1-09 to 15.01.09 4 2" xfId="16945"/>
    <cellStyle name="_pgvcl-costal_PGVCL-_Weekly Urban PBR CO - 9-1-09 to 15.01.09 4 2" xfId="16946"/>
    <cellStyle name="_pgvcl-costal_pgvcl_Weekly Urban PBR CO - 9-1-09 to 15.01.09 4 3" xfId="16947"/>
    <cellStyle name="_pgvcl-costal_PGVCL-_Weekly Urban PBR CO - 9-1-09 to 15.01.09 4 3" xfId="16948"/>
    <cellStyle name="_pgvcl-costal_pgvcl_Weekly Urban PBR CO - 9-1-09 to 15.01.09 4 4" xfId="16949"/>
    <cellStyle name="_pgvcl-costal_PGVCL-_Weekly Urban PBR CO - 9-1-09 to 15.01.09 4 4" xfId="16950"/>
    <cellStyle name="_pgvcl-costal_pgvcl_Weekly Urban PBR CO - 9-1-09 to 15.01.09 4 5" xfId="16951"/>
    <cellStyle name="_pgvcl-costal_PGVCL-_Weekly Urban PBR CO - 9-1-09 to 15.01.09 4 5" xfId="16952"/>
    <cellStyle name="_pgvcl-costal_pgvcl_Weekly Urban PBR CO - 9-1-09 to 15.01.09 4 6" xfId="16953"/>
    <cellStyle name="_pgvcl-costal_PGVCL-_Weekly Urban PBR CO - 9-1-09 to 15.01.09 4 6" xfId="16954"/>
    <cellStyle name="_pgvcl-costal_pgvcl_Weekly Urban PBR CO - 9-1-09 to 15.01.09 4 7" xfId="16955"/>
    <cellStyle name="_pgvcl-costal_PGVCL-_Weekly Urban PBR CO - 9-1-09 to 15.01.09 4 7" xfId="16956"/>
    <cellStyle name="_pgvcl-costal_pgvcl_Weekly Urban PBR CO - 9-1-09 to 15.01.09 4 8" xfId="16957"/>
    <cellStyle name="_pgvcl-costal_PGVCL-_Weekly Urban PBR CO - 9-1-09 to 15.01.09 4 8" xfId="16958"/>
    <cellStyle name="_pgvcl-costal_pgvcl_Weekly Urban PBR CO - 9-1-09 to 15.01.09 4 9" xfId="16959"/>
    <cellStyle name="_pgvcl-costal_PGVCL-_Weekly Urban PBR CO - 9-1-09 to 15.01.09 4 9" xfId="16960"/>
    <cellStyle name="_pgvcl-costal_pgvcl_Weekly Urban PBR CO - 9-1-09 to 15.01.09 5" xfId="16961"/>
    <cellStyle name="_pgvcl-costal_PGVCL-_Weekly Urban PBR CO - 9-1-09 to 15.01.09 5" xfId="16962"/>
    <cellStyle name="_pgvcl-costal_pgvcl_Weekly Urban PBR CO - 9-1-09 to 15.01.09 5 10" xfId="16963"/>
    <cellStyle name="_pgvcl-costal_PGVCL-_Weekly Urban PBR CO - 9-1-09 to 15.01.09 5 10" xfId="16964"/>
    <cellStyle name="_pgvcl-costal_pgvcl_Weekly Urban PBR CO - 9-1-09 to 15.01.09 5 2" xfId="16965"/>
    <cellStyle name="_pgvcl-costal_PGVCL-_Weekly Urban PBR CO - 9-1-09 to 15.01.09 5 2" xfId="16966"/>
    <cellStyle name="_pgvcl-costal_pgvcl_Weekly Urban PBR CO - 9-1-09 to 15.01.09 5 3" xfId="16967"/>
    <cellStyle name="_pgvcl-costal_PGVCL-_Weekly Urban PBR CO - 9-1-09 to 15.01.09 5 3" xfId="16968"/>
    <cellStyle name="_pgvcl-costal_pgvcl_Weekly Urban PBR CO - 9-1-09 to 15.01.09 5 4" xfId="16969"/>
    <cellStyle name="_pgvcl-costal_PGVCL-_Weekly Urban PBR CO - 9-1-09 to 15.01.09 5 4" xfId="16970"/>
    <cellStyle name="_pgvcl-costal_pgvcl_Weekly Urban PBR CO - 9-1-09 to 15.01.09 5 5" xfId="16971"/>
    <cellStyle name="_pgvcl-costal_PGVCL-_Weekly Urban PBR CO - 9-1-09 to 15.01.09 5 5" xfId="16972"/>
    <cellStyle name="_pgvcl-costal_pgvcl_Weekly Urban PBR CO - 9-1-09 to 15.01.09 5 6" xfId="16973"/>
    <cellStyle name="_pgvcl-costal_PGVCL-_Weekly Urban PBR CO - 9-1-09 to 15.01.09 5 6" xfId="16974"/>
    <cellStyle name="_pgvcl-costal_pgvcl_Weekly Urban PBR CO - 9-1-09 to 15.01.09 5 7" xfId="16975"/>
    <cellStyle name="_pgvcl-costal_PGVCL-_Weekly Urban PBR CO - 9-1-09 to 15.01.09 5 7" xfId="16976"/>
    <cellStyle name="_pgvcl-costal_pgvcl_Weekly Urban PBR CO - 9-1-09 to 15.01.09 5 8" xfId="16977"/>
    <cellStyle name="_pgvcl-costal_PGVCL-_Weekly Urban PBR CO - 9-1-09 to 15.01.09 5 8" xfId="16978"/>
    <cellStyle name="_pgvcl-costal_pgvcl_Weekly Urban PBR CO - 9-1-09 to 15.01.09 5 9" xfId="16979"/>
    <cellStyle name="_pgvcl-costal_PGVCL-_Weekly Urban PBR CO - 9-1-09 to 15.01.09 5 9" xfId="16980"/>
    <cellStyle name="_pgvcl-costal_pgvcl_Weekly Urban PBR CO - 9-1-09 to 15.01.09 6" xfId="16981"/>
    <cellStyle name="_pgvcl-costal_PGVCL-_Weekly Urban PBR CO - 9-1-09 to 15.01.09 6" xfId="16982"/>
    <cellStyle name="_pgvcl-costal_pgvcl_Weekly Urban PBR CO - 9-1-09 to 15.01.09 6 10" xfId="16983"/>
    <cellStyle name="_pgvcl-costal_PGVCL-_Weekly Urban PBR CO - 9-1-09 to 15.01.09 6 10" xfId="16984"/>
    <cellStyle name="_pgvcl-costal_pgvcl_Weekly Urban PBR CO - 9-1-09 to 15.01.09 6 2" xfId="16985"/>
    <cellStyle name="_pgvcl-costal_PGVCL-_Weekly Urban PBR CO - 9-1-09 to 15.01.09 6 2" xfId="16986"/>
    <cellStyle name="_pgvcl-costal_pgvcl_Weekly Urban PBR CO - 9-1-09 to 15.01.09 6 3" xfId="16987"/>
    <cellStyle name="_pgvcl-costal_PGVCL-_Weekly Urban PBR CO - 9-1-09 to 15.01.09 6 3" xfId="16988"/>
    <cellStyle name="_pgvcl-costal_pgvcl_Weekly Urban PBR CO - 9-1-09 to 15.01.09 6 4" xfId="16989"/>
    <cellStyle name="_pgvcl-costal_PGVCL-_Weekly Urban PBR CO - 9-1-09 to 15.01.09 6 4" xfId="16990"/>
    <cellStyle name="_pgvcl-costal_pgvcl_Weekly Urban PBR CO - 9-1-09 to 15.01.09 6 5" xfId="16991"/>
    <cellStyle name="_pgvcl-costal_PGVCL-_Weekly Urban PBR CO - 9-1-09 to 15.01.09 6 5" xfId="16992"/>
    <cellStyle name="_pgvcl-costal_pgvcl_Weekly Urban PBR CO - 9-1-09 to 15.01.09 6 6" xfId="16993"/>
    <cellStyle name="_pgvcl-costal_PGVCL-_Weekly Urban PBR CO - 9-1-09 to 15.01.09 6 6" xfId="16994"/>
    <cellStyle name="_pgvcl-costal_pgvcl_Weekly Urban PBR CO - 9-1-09 to 15.01.09 6 7" xfId="16995"/>
    <cellStyle name="_pgvcl-costal_PGVCL-_Weekly Urban PBR CO - 9-1-09 to 15.01.09 6 7" xfId="16996"/>
    <cellStyle name="_pgvcl-costal_pgvcl_Weekly Urban PBR CO - 9-1-09 to 15.01.09 6 8" xfId="16997"/>
    <cellStyle name="_pgvcl-costal_PGVCL-_Weekly Urban PBR CO - 9-1-09 to 15.01.09 6 8" xfId="16998"/>
    <cellStyle name="_pgvcl-costal_pgvcl_Weekly Urban PBR CO - 9-1-09 to 15.01.09 6 9" xfId="16999"/>
    <cellStyle name="_pgvcl-costal_PGVCL-_Weekly Urban PBR CO - 9-1-09 to 15.01.09 6 9" xfId="17000"/>
    <cellStyle name="_pgvcl-costal_pgvcl_Weekly Urban PBR CO - 9-1-09 to 15.01.09 7" xfId="17001"/>
    <cellStyle name="_pgvcl-costal_PGVCL-_Weekly Urban PBR CO - 9-1-09 to 15.01.09 7" xfId="17002"/>
    <cellStyle name="_pgvcl-costal_pgvcl_Weekly Urban PBR CO - 9-1-09 to 15.01.09 7 10" xfId="17003"/>
    <cellStyle name="_pgvcl-costal_PGVCL-_Weekly Urban PBR CO - 9-1-09 to 15.01.09 7 10" xfId="17004"/>
    <cellStyle name="_pgvcl-costal_pgvcl_Weekly Urban PBR CO - 9-1-09 to 15.01.09 7 2" xfId="17005"/>
    <cellStyle name="_pgvcl-costal_PGVCL-_Weekly Urban PBR CO - 9-1-09 to 15.01.09 7 2" xfId="17006"/>
    <cellStyle name="_pgvcl-costal_pgvcl_Weekly Urban PBR CO - 9-1-09 to 15.01.09 7 3" xfId="17007"/>
    <cellStyle name="_pgvcl-costal_PGVCL-_Weekly Urban PBR CO - 9-1-09 to 15.01.09 7 3" xfId="17008"/>
    <cellStyle name="_pgvcl-costal_pgvcl_Weekly Urban PBR CO - 9-1-09 to 15.01.09 7 4" xfId="17009"/>
    <cellStyle name="_pgvcl-costal_PGVCL-_Weekly Urban PBR CO - 9-1-09 to 15.01.09 7 4" xfId="17010"/>
    <cellStyle name="_pgvcl-costal_pgvcl_Weekly Urban PBR CO - 9-1-09 to 15.01.09 7 5" xfId="17011"/>
    <cellStyle name="_pgvcl-costal_PGVCL-_Weekly Urban PBR CO - 9-1-09 to 15.01.09 7 5" xfId="17012"/>
    <cellStyle name="_pgvcl-costal_pgvcl_Weekly Urban PBR CO - 9-1-09 to 15.01.09 7 6" xfId="17013"/>
    <cellStyle name="_pgvcl-costal_PGVCL-_Weekly Urban PBR CO - 9-1-09 to 15.01.09 7 6" xfId="17014"/>
    <cellStyle name="_pgvcl-costal_pgvcl_Weekly Urban PBR CO - 9-1-09 to 15.01.09 7 7" xfId="17015"/>
    <cellStyle name="_pgvcl-costal_PGVCL-_Weekly Urban PBR CO - 9-1-09 to 15.01.09 7 7" xfId="17016"/>
    <cellStyle name="_pgvcl-costal_pgvcl_Weekly Urban PBR CO - 9-1-09 to 15.01.09 7 8" xfId="17017"/>
    <cellStyle name="_pgvcl-costal_PGVCL-_Weekly Urban PBR CO - 9-1-09 to 15.01.09 7 8" xfId="17018"/>
    <cellStyle name="_pgvcl-costal_pgvcl_Weekly Urban PBR CO - 9-1-09 to 15.01.09 7 9" xfId="17019"/>
    <cellStyle name="_pgvcl-costal_PGVCL-_Weekly Urban PBR CO - 9-1-09 to 15.01.09 7 9" xfId="17020"/>
    <cellStyle name="_pgvcl-costal_pgvcl_Weekly Urban PBR CO - 9-1-09 to 15.01.09 8" xfId="17021"/>
    <cellStyle name="_pgvcl-costal_PGVCL-_Weekly Urban PBR CO - 9-1-09 to 15.01.09 8" xfId="17022"/>
    <cellStyle name="_pgvcl-costal_pgvcl_Weekly Urban PBR CO 01-05-09 to 07-05-09" xfId="17023"/>
    <cellStyle name="_pgvcl-costal_PGVCL-_Weekly Urban PBR CO 01-05-09 to 07-05-09" xfId="17024"/>
    <cellStyle name="_pgvcl-costal_pgvcl_Weekly Urban PBR CO 01-05-09 to 07-05-09 2" xfId="17025"/>
    <cellStyle name="_pgvcl-costal_PGVCL-_Weekly Urban PBR CO 01-05-09 to 07-05-09 2" xfId="17026"/>
    <cellStyle name="_pgvcl-costal_pgvcl_Weekly Urban PBR CO 01-05-09 to 07-05-09 2 10" xfId="17027"/>
    <cellStyle name="_pgvcl-costal_PGVCL-_Weekly Urban PBR CO 01-05-09 to 07-05-09 2 10" xfId="17028"/>
    <cellStyle name="_pgvcl-costal_pgvcl_Weekly Urban PBR CO 01-05-09 to 07-05-09 2 2" xfId="17029"/>
    <cellStyle name="_pgvcl-costal_PGVCL-_Weekly Urban PBR CO 01-05-09 to 07-05-09 2 2" xfId="17030"/>
    <cellStyle name="_pgvcl-costal_pgvcl_Weekly Urban PBR CO 01-05-09 to 07-05-09 2 3" xfId="17031"/>
    <cellStyle name="_pgvcl-costal_PGVCL-_Weekly Urban PBR CO 01-05-09 to 07-05-09 2 3" xfId="17032"/>
    <cellStyle name="_pgvcl-costal_pgvcl_Weekly Urban PBR CO 01-05-09 to 07-05-09 2 4" xfId="17033"/>
    <cellStyle name="_pgvcl-costal_PGVCL-_Weekly Urban PBR CO 01-05-09 to 07-05-09 2 4" xfId="17034"/>
    <cellStyle name="_pgvcl-costal_pgvcl_Weekly Urban PBR CO 01-05-09 to 07-05-09 2 5" xfId="17035"/>
    <cellStyle name="_pgvcl-costal_PGVCL-_Weekly Urban PBR CO 01-05-09 to 07-05-09 2 5" xfId="17036"/>
    <cellStyle name="_pgvcl-costal_pgvcl_Weekly Urban PBR CO 01-05-09 to 07-05-09 2 6" xfId="17037"/>
    <cellStyle name="_pgvcl-costal_PGVCL-_Weekly Urban PBR CO 01-05-09 to 07-05-09 2 6" xfId="17038"/>
    <cellStyle name="_pgvcl-costal_pgvcl_Weekly Urban PBR CO 01-05-09 to 07-05-09 2 7" xfId="17039"/>
    <cellStyle name="_pgvcl-costal_PGVCL-_Weekly Urban PBR CO 01-05-09 to 07-05-09 2 7" xfId="17040"/>
    <cellStyle name="_pgvcl-costal_pgvcl_Weekly Urban PBR CO 01-05-09 to 07-05-09 2 8" xfId="17041"/>
    <cellStyle name="_pgvcl-costal_PGVCL-_Weekly Urban PBR CO 01-05-09 to 07-05-09 2 8" xfId="17042"/>
    <cellStyle name="_pgvcl-costal_pgvcl_Weekly Urban PBR CO 01-05-09 to 07-05-09 2 9" xfId="17043"/>
    <cellStyle name="_pgvcl-costal_PGVCL-_Weekly Urban PBR CO 01-05-09 to 07-05-09 2 9" xfId="17044"/>
    <cellStyle name="_pgvcl-costal_pgvcl_Weekly Urban PBR CO 01-05-09 to 07-05-09 3" xfId="17045"/>
    <cellStyle name="_pgvcl-costal_PGVCL-_Weekly Urban PBR CO 01-05-09 to 07-05-09 3" xfId="17046"/>
    <cellStyle name="_pgvcl-costal_pgvcl_Weekly Urban PBR CO 01-05-09 to 07-05-09 3 10" xfId="17047"/>
    <cellStyle name="_pgvcl-costal_PGVCL-_Weekly Urban PBR CO 01-05-09 to 07-05-09 3 10" xfId="17048"/>
    <cellStyle name="_pgvcl-costal_pgvcl_Weekly Urban PBR CO 01-05-09 to 07-05-09 3 2" xfId="17049"/>
    <cellStyle name="_pgvcl-costal_PGVCL-_Weekly Urban PBR CO 01-05-09 to 07-05-09 3 2" xfId="17050"/>
    <cellStyle name="_pgvcl-costal_pgvcl_Weekly Urban PBR CO 01-05-09 to 07-05-09 3 3" xfId="17051"/>
    <cellStyle name="_pgvcl-costal_PGVCL-_Weekly Urban PBR CO 01-05-09 to 07-05-09 3 3" xfId="17052"/>
    <cellStyle name="_pgvcl-costal_pgvcl_Weekly Urban PBR CO 01-05-09 to 07-05-09 3 4" xfId="17053"/>
    <cellStyle name="_pgvcl-costal_PGVCL-_Weekly Urban PBR CO 01-05-09 to 07-05-09 3 4" xfId="17054"/>
    <cellStyle name="_pgvcl-costal_pgvcl_Weekly Urban PBR CO 01-05-09 to 07-05-09 3 5" xfId="17055"/>
    <cellStyle name="_pgvcl-costal_PGVCL-_Weekly Urban PBR CO 01-05-09 to 07-05-09 3 5" xfId="17056"/>
    <cellStyle name="_pgvcl-costal_pgvcl_Weekly Urban PBR CO 01-05-09 to 07-05-09 3 6" xfId="17057"/>
    <cellStyle name="_pgvcl-costal_PGVCL-_Weekly Urban PBR CO 01-05-09 to 07-05-09 3 6" xfId="17058"/>
    <cellStyle name="_pgvcl-costal_pgvcl_Weekly Urban PBR CO 01-05-09 to 07-05-09 3 7" xfId="17059"/>
    <cellStyle name="_pgvcl-costal_PGVCL-_Weekly Urban PBR CO 01-05-09 to 07-05-09 3 7" xfId="17060"/>
    <cellStyle name="_pgvcl-costal_pgvcl_Weekly Urban PBR CO 01-05-09 to 07-05-09 3 8" xfId="17061"/>
    <cellStyle name="_pgvcl-costal_PGVCL-_Weekly Urban PBR CO 01-05-09 to 07-05-09 3 8" xfId="17062"/>
    <cellStyle name="_pgvcl-costal_pgvcl_Weekly Urban PBR CO 01-05-09 to 07-05-09 3 9" xfId="17063"/>
    <cellStyle name="_pgvcl-costal_PGVCL-_Weekly Urban PBR CO 01-05-09 to 07-05-09 3 9" xfId="17064"/>
    <cellStyle name="_pgvcl-costal_pgvcl_Weekly Urban PBR CO 01-05-09 to 07-05-09 4" xfId="17065"/>
    <cellStyle name="_pgvcl-costal_PGVCL-_Weekly Urban PBR CO 01-05-09 to 07-05-09 4" xfId="17066"/>
    <cellStyle name="_pgvcl-costal_pgvcl_Weekly Urban PBR CO 01-05-09 to 07-05-09 4 10" xfId="17067"/>
    <cellStyle name="_pgvcl-costal_PGVCL-_Weekly Urban PBR CO 01-05-09 to 07-05-09 4 10" xfId="17068"/>
    <cellStyle name="_pgvcl-costal_pgvcl_Weekly Urban PBR CO 01-05-09 to 07-05-09 4 2" xfId="17069"/>
    <cellStyle name="_pgvcl-costal_PGVCL-_Weekly Urban PBR CO 01-05-09 to 07-05-09 4 2" xfId="17070"/>
    <cellStyle name="_pgvcl-costal_pgvcl_Weekly Urban PBR CO 01-05-09 to 07-05-09 4 3" xfId="17071"/>
    <cellStyle name="_pgvcl-costal_PGVCL-_Weekly Urban PBR CO 01-05-09 to 07-05-09 4 3" xfId="17072"/>
    <cellStyle name="_pgvcl-costal_pgvcl_Weekly Urban PBR CO 01-05-09 to 07-05-09 4 4" xfId="17073"/>
    <cellStyle name="_pgvcl-costal_PGVCL-_Weekly Urban PBR CO 01-05-09 to 07-05-09 4 4" xfId="17074"/>
    <cellStyle name="_pgvcl-costal_pgvcl_Weekly Urban PBR CO 01-05-09 to 07-05-09 4 5" xfId="17075"/>
    <cellStyle name="_pgvcl-costal_PGVCL-_Weekly Urban PBR CO 01-05-09 to 07-05-09 4 5" xfId="17076"/>
    <cellStyle name="_pgvcl-costal_pgvcl_Weekly Urban PBR CO 01-05-09 to 07-05-09 4 6" xfId="17077"/>
    <cellStyle name="_pgvcl-costal_PGVCL-_Weekly Urban PBR CO 01-05-09 to 07-05-09 4 6" xfId="17078"/>
    <cellStyle name="_pgvcl-costal_pgvcl_Weekly Urban PBR CO 01-05-09 to 07-05-09 4 7" xfId="17079"/>
    <cellStyle name="_pgvcl-costal_PGVCL-_Weekly Urban PBR CO 01-05-09 to 07-05-09 4 7" xfId="17080"/>
    <cellStyle name="_pgvcl-costal_pgvcl_Weekly Urban PBR CO 01-05-09 to 07-05-09 4 8" xfId="17081"/>
    <cellStyle name="_pgvcl-costal_PGVCL-_Weekly Urban PBR CO 01-05-09 to 07-05-09 4 8" xfId="17082"/>
    <cellStyle name="_pgvcl-costal_pgvcl_Weekly Urban PBR CO 01-05-09 to 07-05-09 4 9" xfId="17083"/>
    <cellStyle name="_pgvcl-costal_PGVCL-_Weekly Urban PBR CO 01-05-09 to 07-05-09 4 9" xfId="17084"/>
    <cellStyle name="_pgvcl-costal_pgvcl_Weekly Urban PBR CO 01-05-09 to 07-05-09 5" xfId="17085"/>
    <cellStyle name="_pgvcl-costal_PGVCL-_Weekly Urban PBR CO 01-05-09 to 07-05-09 5" xfId="17086"/>
    <cellStyle name="_pgvcl-costal_pgvcl_Weekly Urban PBR CO 01-05-09 to 07-05-09 5 10" xfId="17087"/>
    <cellStyle name="_pgvcl-costal_PGVCL-_Weekly Urban PBR CO 01-05-09 to 07-05-09 5 10" xfId="17088"/>
    <cellStyle name="_pgvcl-costal_pgvcl_Weekly Urban PBR CO 01-05-09 to 07-05-09 5 2" xfId="17089"/>
    <cellStyle name="_pgvcl-costal_PGVCL-_Weekly Urban PBR CO 01-05-09 to 07-05-09 5 2" xfId="17090"/>
    <cellStyle name="_pgvcl-costal_pgvcl_Weekly Urban PBR CO 01-05-09 to 07-05-09 5 3" xfId="17091"/>
    <cellStyle name="_pgvcl-costal_PGVCL-_Weekly Urban PBR CO 01-05-09 to 07-05-09 5 3" xfId="17092"/>
    <cellStyle name="_pgvcl-costal_pgvcl_Weekly Urban PBR CO 01-05-09 to 07-05-09 5 4" xfId="17093"/>
    <cellStyle name="_pgvcl-costal_PGVCL-_Weekly Urban PBR CO 01-05-09 to 07-05-09 5 4" xfId="17094"/>
    <cellStyle name="_pgvcl-costal_pgvcl_Weekly Urban PBR CO 01-05-09 to 07-05-09 5 5" xfId="17095"/>
    <cellStyle name="_pgvcl-costal_PGVCL-_Weekly Urban PBR CO 01-05-09 to 07-05-09 5 5" xfId="17096"/>
    <cellStyle name="_pgvcl-costal_pgvcl_Weekly Urban PBR CO 01-05-09 to 07-05-09 5 6" xfId="17097"/>
    <cellStyle name="_pgvcl-costal_PGVCL-_Weekly Urban PBR CO 01-05-09 to 07-05-09 5 6" xfId="17098"/>
    <cellStyle name="_pgvcl-costal_pgvcl_Weekly Urban PBR CO 01-05-09 to 07-05-09 5 7" xfId="17099"/>
    <cellStyle name="_pgvcl-costal_PGVCL-_Weekly Urban PBR CO 01-05-09 to 07-05-09 5 7" xfId="17100"/>
    <cellStyle name="_pgvcl-costal_pgvcl_Weekly Urban PBR CO 01-05-09 to 07-05-09 5 8" xfId="17101"/>
    <cellStyle name="_pgvcl-costal_PGVCL-_Weekly Urban PBR CO 01-05-09 to 07-05-09 5 8" xfId="17102"/>
    <cellStyle name="_pgvcl-costal_pgvcl_Weekly Urban PBR CO 01-05-09 to 07-05-09 5 9" xfId="17103"/>
    <cellStyle name="_pgvcl-costal_PGVCL-_Weekly Urban PBR CO 01-05-09 to 07-05-09 5 9" xfId="17104"/>
    <cellStyle name="_pgvcl-costal_pgvcl_Weekly Urban PBR CO 01-05-09 to 07-05-09 6" xfId="17105"/>
    <cellStyle name="_pgvcl-costal_PGVCL-_Weekly Urban PBR CO 01-05-09 to 07-05-09 6" xfId="17106"/>
    <cellStyle name="_pgvcl-costal_pgvcl_Weekly Urban PBR CO 01-05-09 to 07-05-09 6 10" xfId="17107"/>
    <cellStyle name="_pgvcl-costal_PGVCL-_Weekly Urban PBR CO 01-05-09 to 07-05-09 6 10" xfId="17108"/>
    <cellStyle name="_pgvcl-costal_pgvcl_Weekly Urban PBR CO 01-05-09 to 07-05-09 6 2" xfId="17109"/>
    <cellStyle name="_pgvcl-costal_PGVCL-_Weekly Urban PBR CO 01-05-09 to 07-05-09 6 2" xfId="17110"/>
    <cellStyle name="_pgvcl-costal_pgvcl_Weekly Urban PBR CO 01-05-09 to 07-05-09 6 3" xfId="17111"/>
    <cellStyle name="_pgvcl-costal_PGVCL-_Weekly Urban PBR CO 01-05-09 to 07-05-09 6 3" xfId="17112"/>
    <cellStyle name="_pgvcl-costal_pgvcl_Weekly Urban PBR CO 01-05-09 to 07-05-09 6 4" xfId="17113"/>
    <cellStyle name="_pgvcl-costal_PGVCL-_Weekly Urban PBR CO 01-05-09 to 07-05-09 6 4" xfId="17114"/>
    <cellStyle name="_pgvcl-costal_pgvcl_Weekly Urban PBR CO 01-05-09 to 07-05-09 6 5" xfId="17115"/>
    <cellStyle name="_pgvcl-costal_PGVCL-_Weekly Urban PBR CO 01-05-09 to 07-05-09 6 5" xfId="17116"/>
    <cellStyle name="_pgvcl-costal_pgvcl_Weekly Urban PBR CO 01-05-09 to 07-05-09 6 6" xfId="17117"/>
    <cellStyle name="_pgvcl-costal_PGVCL-_Weekly Urban PBR CO 01-05-09 to 07-05-09 6 6" xfId="17118"/>
    <cellStyle name="_pgvcl-costal_pgvcl_Weekly Urban PBR CO 01-05-09 to 07-05-09 6 7" xfId="17119"/>
    <cellStyle name="_pgvcl-costal_PGVCL-_Weekly Urban PBR CO 01-05-09 to 07-05-09 6 7" xfId="17120"/>
    <cellStyle name="_pgvcl-costal_pgvcl_Weekly Urban PBR CO 01-05-09 to 07-05-09 6 8" xfId="17121"/>
    <cellStyle name="_pgvcl-costal_PGVCL-_Weekly Urban PBR CO 01-05-09 to 07-05-09 6 8" xfId="17122"/>
    <cellStyle name="_pgvcl-costal_pgvcl_Weekly Urban PBR CO 01-05-09 to 07-05-09 6 9" xfId="17123"/>
    <cellStyle name="_pgvcl-costal_PGVCL-_Weekly Urban PBR CO 01-05-09 to 07-05-09 6 9" xfId="17124"/>
    <cellStyle name="_pgvcl-costal_pgvcl_Weekly Urban PBR CO 01-05-09 to 07-05-09 7" xfId="17125"/>
    <cellStyle name="_pgvcl-costal_PGVCL-_Weekly Urban PBR CO 01-05-09 to 07-05-09 7" xfId="17126"/>
    <cellStyle name="_pgvcl-costal_pgvcl_Weekly Urban PBR CO 01-05-09 to 07-05-09 7 10" xfId="17127"/>
    <cellStyle name="_pgvcl-costal_PGVCL-_Weekly Urban PBR CO 01-05-09 to 07-05-09 7 10" xfId="17128"/>
    <cellStyle name="_pgvcl-costal_pgvcl_Weekly Urban PBR CO 01-05-09 to 07-05-09 7 2" xfId="17129"/>
    <cellStyle name="_pgvcl-costal_PGVCL-_Weekly Urban PBR CO 01-05-09 to 07-05-09 7 2" xfId="17130"/>
    <cellStyle name="_pgvcl-costal_pgvcl_Weekly Urban PBR CO 01-05-09 to 07-05-09 7 3" xfId="17131"/>
    <cellStyle name="_pgvcl-costal_PGVCL-_Weekly Urban PBR CO 01-05-09 to 07-05-09 7 3" xfId="17132"/>
    <cellStyle name="_pgvcl-costal_pgvcl_Weekly Urban PBR CO 01-05-09 to 07-05-09 7 4" xfId="17133"/>
    <cellStyle name="_pgvcl-costal_PGVCL-_Weekly Urban PBR CO 01-05-09 to 07-05-09 7 4" xfId="17134"/>
    <cellStyle name="_pgvcl-costal_pgvcl_Weekly Urban PBR CO 01-05-09 to 07-05-09 7 5" xfId="17135"/>
    <cellStyle name="_pgvcl-costal_PGVCL-_Weekly Urban PBR CO 01-05-09 to 07-05-09 7 5" xfId="17136"/>
    <cellStyle name="_pgvcl-costal_pgvcl_Weekly Urban PBR CO 01-05-09 to 07-05-09 7 6" xfId="17137"/>
    <cellStyle name="_pgvcl-costal_PGVCL-_Weekly Urban PBR CO 01-05-09 to 07-05-09 7 6" xfId="17138"/>
    <cellStyle name="_pgvcl-costal_pgvcl_Weekly Urban PBR CO 01-05-09 to 07-05-09 7 7" xfId="17139"/>
    <cellStyle name="_pgvcl-costal_PGVCL-_Weekly Urban PBR CO 01-05-09 to 07-05-09 7 7" xfId="17140"/>
    <cellStyle name="_pgvcl-costal_pgvcl_Weekly Urban PBR CO 01-05-09 to 07-05-09 7 8" xfId="17141"/>
    <cellStyle name="_pgvcl-costal_PGVCL-_Weekly Urban PBR CO 01-05-09 to 07-05-09 7 8" xfId="17142"/>
    <cellStyle name="_pgvcl-costal_pgvcl_Weekly Urban PBR CO 01-05-09 to 07-05-09 7 9" xfId="17143"/>
    <cellStyle name="_pgvcl-costal_PGVCL-_Weekly Urban PBR CO 01-05-09 to 07-05-09 7 9" xfId="17144"/>
    <cellStyle name="_pgvcl-costal_pgvcl_Weekly Urban PBR CO 01-05-09 to 07-05-09 8" xfId="17145"/>
    <cellStyle name="_pgvcl-costal_PGVCL-_Weekly Urban PBR CO 01-05-09 to 07-05-09 8" xfId="17146"/>
    <cellStyle name="_pgvcl-costal_pgvcl_Weekly Urban PBR CO 10-04-09 to 16-04-09" xfId="17147"/>
    <cellStyle name="_pgvcl-costal_PGVCL-_Weekly Urban PBR CO 10-04-09 to 16-04-09" xfId="17148"/>
    <cellStyle name="_pgvcl-costal_pgvcl_Weekly Urban PBR CO 10-04-09 to 16-04-09 2" xfId="17149"/>
    <cellStyle name="_pgvcl-costal_PGVCL-_Weekly Urban PBR CO 10-04-09 to 16-04-09 2" xfId="17150"/>
    <cellStyle name="_pgvcl-costal_pgvcl_Weekly Urban PBR CO 10-04-09 to 16-04-09 2 10" xfId="17151"/>
    <cellStyle name="_pgvcl-costal_PGVCL-_Weekly Urban PBR CO 10-04-09 to 16-04-09 2 10" xfId="17152"/>
    <cellStyle name="_pgvcl-costal_pgvcl_Weekly Urban PBR CO 10-04-09 to 16-04-09 2 2" xfId="17153"/>
    <cellStyle name="_pgvcl-costal_PGVCL-_Weekly Urban PBR CO 10-04-09 to 16-04-09 2 2" xfId="17154"/>
    <cellStyle name="_pgvcl-costal_pgvcl_Weekly Urban PBR CO 10-04-09 to 16-04-09 2 3" xfId="17155"/>
    <cellStyle name="_pgvcl-costal_PGVCL-_Weekly Urban PBR CO 10-04-09 to 16-04-09 2 3" xfId="17156"/>
    <cellStyle name="_pgvcl-costal_pgvcl_Weekly Urban PBR CO 10-04-09 to 16-04-09 2 4" xfId="17157"/>
    <cellStyle name="_pgvcl-costal_PGVCL-_Weekly Urban PBR CO 10-04-09 to 16-04-09 2 4" xfId="17158"/>
    <cellStyle name="_pgvcl-costal_pgvcl_Weekly Urban PBR CO 10-04-09 to 16-04-09 2 5" xfId="17159"/>
    <cellStyle name="_pgvcl-costal_PGVCL-_Weekly Urban PBR CO 10-04-09 to 16-04-09 2 5" xfId="17160"/>
    <cellStyle name="_pgvcl-costal_pgvcl_Weekly Urban PBR CO 10-04-09 to 16-04-09 2 6" xfId="17161"/>
    <cellStyle name="_pgvcl-costal_PGVCL-_Weekly Urban PBR CO 10-04-09 to 16-04-09 2 6" xfId="17162"/>
    <cellStyle name="_pgvcl-costal_pgvcl_Weekly Urban PBR CO 10-04-09 to 16-04-09 2 7" xfId="17163"/>
    <cellStyle name="_pgvcl-costal_PGVCL-_Weekly Urban PBR CO 10-04-09 to 16-04-09 2 7" xfId="17164"/>
    <cellStyle name="_pgvcl-costal_pgvcl_Weekly Urban PBR CO 10-04-09 to 16-04-09 2 8" xfId="17165"/>
    <cellStyle name="_pgvcl-costal_PGVCL-_Weekly Urban PBR CO 10-04-09 to 16-04-09 2 8" xfId="17166"/>
    <cellStyle name="_pgvcl-costal_pgvcl_Weekly Urban PBR CO 10-04-09 to 16-04-09 2 9" xfId="17167"/>
    <cellStyle name="_pgvcl-costal_PGVCL-_Weekly Urban PBR CO 10-04-09 to 16-04-09 2 9" xfId="17168"/>
    <cellStyle name="_pgvcl-costal_pgvcl_Weekly Urban PBR CO 10-04-09 to 16-04-09 3" xfId="17169"/>
    <cellStyle name="_pgvcl-costal_PGVCL-_Weekly Urban PBR CO 10-04-09 to 16-04-09 3" xfId="17170"/>
    <cellStyle name="_pgvcl-costal_pgvcl_Weekly Urban PBR CO 10-04-09 to 16-04-09 3 10" xfId="17171"/>
    <cellStyle name="_pgvcl-costal_PGVCL-_Weekly Urban PBR CO 10-04-09 to 16-04-09 3 10" xfId="17172"/>
    <cellStyle name="_pgvcl-costal_pgvcl_Weekly Urban PBR CO 10-04-09 to 16-04-09 3 2" xfId="17173"/>
    <cellStyle name="_pgvcl-costal_PGVCL-_Weekly Urban PBR CO 10-04-09 to 16-04-09 3 2" xfId="17174"/>
    <cellStyle name="_pgvcl-costal_pgvcl_Weekly Urban PBR CO 10-04-09 to 16-04-09 3 3" xfId="17175"/>
    <cellStyle name="_pgvcl-costal_PGVCL-_Weekly Urban PBR CO 10-04-09 to 16-04-09 3 3" xfId="17176"/>
    <cellStyle name="_pgvcl-costal_pgvcl_Weekly Urban PBR CO 10-04-09 to 16-04-09 3 4" xfId="17177"/>
    <cellStyle name="_pgvcl-costal_PGVCL-_Weekly Urban PBR CO 10-04-09 to 16-04-09 3 4" xfId="17178"/>
    <cellStyle name="_pgvcl-costal_pgvcl_Weekly Urban PBR CO 10-04-09 to 16-04-09 3 5" xfId="17179"/>
    <cellStyle name="_pgvcl-costal_PGVCL-_Weekly Urban PBR CO 10-04-09 to 16-04-09 3 5" xfId="17180"/>
    <cellStyle name="_pgvcl-costal_pgvcl_Weekly Urban PBR CO 10-04-09 to 16-04-09 3 6" xfId="17181"/>
    <cellStyle name="_pgvcl-costal_PGVCL-_Weekly Urban PBR CO 10-04-09 to 16-04-09 3 6" xfId="17182"/>
    <cellStyle name="_pgvcl-costal_pgvcl_Weekly Urban PBR CO 10-04-09 to 16-04-09 3 7" xfId="17183"/>
    <cellStyle name="_pgvcl-costal_PGVCL-_Weekly Urban PBR CO 10-04-09 to 16-04-09 3 7" xfId="17184"/>
    <cellStyle name="_pgvcl-costal_pgvcl_Weekly Urban PBR CO 10-04-09 to 16-04-09 3 8" xfId="17185"/>
    <cellStyle name="_pgvcl-costal_PGVCL-_Weekly Urban PBR CO 10-04-09 to 16-04-09 3 8" xfId="17186"/>
    <cellStyle name="_pgvcl-costal_pgvcl_Weekly Urban PBR CO 10-04-09 to 16-04-09 3 9" xfId="17187"/>
    <cellStyle name="_pgvcl-costal_PGVCL-_Weekly Urban PBR CO 10-04-09 to 16-04-09 3 9" xfId="17188"/>
    <cellStyle name="_pgvcl-costal_pgvcl_Weekly Urban PBR CO 10-04-09 to 16-04-09 4" xfId="17189"/>
    <cellStyle name="_pgvcl-costal_PGVCL-_Weekly Urban PBR CO 10-04-09 to 16-04-09 4" xfId="17190"/>
    <cellStyle name="_pgvcl-costal_pgvcl_Weekly Urban PBR CO 10-04-09 to 16-04-09 4 10" xfId="17191"/>
    <cellStyle name="_pgvcl-costal_PGVCL-_Weekly Urban PBR CO 10-04-09 to 16-04-09 4 10" xfId="17192"/>
    <cellStyle name="_pgvcl-costal_pgvcl_Weekly Urban PBR CO 10-04-09 to 16-04-09 4 2" xfId="17193"/>
    <cellStyle name="_pgvcl-costal_PGVCL-_Weekly Urban PBR CO 10-04-09 to 16-04-09 4 2" xfId="17194"/>
    <cellStyle name="_pgvcl-costal_pgvcl_Weekly Urban PBR CO 10-04-09 to 16-04-09 4 3" xfId="17195"/>
    <cellStyle name="_pgvcl-costal_PGVCL-_Weekly Urban PBR CO 10-04-09 to 16-04-09 4 3" xfId="17196"/>
    <cellStyle name="_pgvcl-costal_pgvcl_Weekly Urban PBR CO 10-04-09 to 16-04-09 4 4" xfId="17197"/>
    <cellStyle name="_pgvcl-costal_PGVCL-_Weekly Urban PBR CO 10-04-09 to 16-04-09 4 4" xfId="17198"/>
    <cellStyle name="_pgvcl-costal_pgvcl_Weekly Urban PBR CO 10-04-09 to 16-04-09 4 5" xfId="17199"/>
    <cellStyle name="_pgvcl-costal_PGVCL-_Weekly Urban PBR CO 10-04-09 to 16-04-09 4 5" xfId="17200"/>
    <cellStyle name="_pgvcl-costal_pgvcl_Weekly Urban PBR CO 10-04-09 to 16-04-09 4 6" xfId="17201"/>
    <cellStyle name="_pgvcl-costal_PGVCL-_Weekly Urban PBR CO 10-04-09 to 16-04-09 4 6" xfId="17202"/>
    <cellStyle name="_pgvcl-costal_pgvcl_Weekly Urban PBR CO 10-04-09 to 16-04-09 4 7" xfId="17203"/>
    <cellStyle name="_pgvcl-costal_PGVCL-_Weekly Urban PBR CO 10-04-09 to 16-04-09 4 7" xfId="17204"/>
    <cellStyle name="_pgvcl-costal_pgvcl_Weekly Urban PBR CO 10-04-09 to 16-04-09 4 8" xfId="17205"/>
    <cellStyle name="_pgvcl-costal_PGVCL-_Weekly Urban PBR CO 10-04-09 to 16-04-09 4 8" xfId="17206"/>
    <cellStyle name="_pgvcl-costal_pgvcl_Weekly Urban PBR CO 10-04-09 to 16-04-09 4 9" xfId="17207"/>
    <cellStyle name="_pgvcl-costal_PGVCL-_Weekly Urban PBR CO 10-04-09 to 16-04-09 4 9" xfId="17208"/>
    <cellStyle name="_pgvcl-costal_pgvcl_Weekly Urban PBR CO 10-04-09 to 16-04-09 5" xfId="17209"/>
    <cellStyle name="_pgvcl-costal_PGVCL-_Weekly Urban PBR CO 10-04-09 to 16-04-09 5" xfId="17210"/>
    <cellStyle name="_pgvcl-costal_pgvcl_Weekly Urban PBR CO 10-04-09 to 16-04-09 5 10" xfId="17211"/>
    <cellStyle name="_pgvcl-costal_PGVCL-_Weekly Urban PBR CO 10-04-09 to 16-04-09 5 10" xfId="17212"/>
    <cellStyle name="_pgvcl-costal_pgvcl_Weekly Urban PBR CO 10-04-09 to 16-04-09 5 2" xfId="17213"/>
    <cellStyle name="_pgvcl-costal_PGVCL-_Weekly Urban PBR CO 10-04-09 to 16-04-09 5 2" xfId="17214"/>
    <cellStyle name="_pgvcl-costal_pgvcl_Weekly Urban PBR CO 10-04-09 to 16-04-09 5 3" xfId="17215"/>
    <cellStyle name="_pgvcl-costal_PGVCL-_Weekly Urban PBR CO 10-04-09 to 16-04-09 5 3" xfId="17216"/>
    <cellStyle name="_pgvcl-costal_pgvcl_Weekly Urban PBR CO 10-04-09 to 16-04-09 5 4" xfId="17217"/>
    <cellStyle name="_pgvcl-costal_PGVCL-_Weekly Urban PBR CO 10-04-09 to 16-04-09 5 4" xfId="17218"/>
    <cellStyle name="_pgvcl-costal_pgvcl_Weekly Urban PBR CO 10-04-09 to 16-04-09 5 5" xfId="17219"/>
    <cellStyle name="_pgvcl-costal_PGVCL-_Weekly Urban PBR CO 10-04-09 to 16-04-09 5 5" xfId="17220"/>
    <cellStyle name="_pgvcl-costal_pgvcl_Weekly Urban PBR CO 10-04-09 to 16-04-09 5 6" xfId="17221"/>
    <cellStyle name="_pgvcl-costal_PGVCL-_Weekly Urban PBR CO 10-04-09 to 16-04-09 5 6" xfId="17222"/>
    <cellStyle name="_pgvcl-costal_pgvcl_Weekly Urban PBR CO 10-04-09 to 16-04-09 5 7" xfId="17223"/>
    <cellStyle name="_pgvcl-costal_PGVCL-_Weekly Urban PBR CO 10-04-09 to 16-04-09 5 7" xfId="17224"/>
    <cellStyle name="_pgvcl-costal_pgvcl_Weekly Urban PBR CO 10-04-09 to 16-04-09 5 8" xfId="17225"/>
    <cellStyle name="_pgvcl-costal_PGVCL-_Weekly Urban PBR CO 10-04-09 to 16-04-09 5 8" xfId="17226"/>
    <cellStyle name="_pgvcl-costal_pgvcl_Weekly Urban PBR CO 10-04-09 to 16-04-09 5 9" xfId="17227"/>
    <cellStyle name="_pgvcl-costal_PGVCL-_Weekly Urban PBR CO 10-04-09 to 16-04-09 5 9" xfId="17228"/>
    <cellStyle name="_pgvcl-costal_pgvcl_Weekly Urban PBR CO 10-04-09 to 16-04-09 6" xfId="17229"/>
    <cellStyle name="_pgvcl-costal_PGVCL-_Weekly Urban PBR CO 10-04-09 to 16-04-09 6" xfId="17230"/>
    <cellStyle name="_pgvcl-costal_pgvcl_Weekly Urban PBR CO 10-04-09 to 16-04-09 6 10" xfId="17231"/>
    <cellStyle name="_pgvcl-costal_PGVCL-_Weekly Urban PBR CO 10-04-09 to 16-04-09 6 10" xfId="17232"/>
    <cellStyle name="_pgvcl-costal_pgvcl_Weekly Urban PBR CO 10-04-09 to 16-04-09 6 2" xfId="17233"/>
    <cellStyle name="_pgvcl-costal_PGVCL-_Weekly Urban PBR CO 10-04-09 to 16-04-09 6 2" xfId="17234"/>
    <cellStyle name="_pgvcl-costal_pgvcl_Weekly Urban PBR CO 10-04-09 to 16-04-09 6 3" xfId="17235"/>
    <cellStyle name="_pgvcl-costal_PGVCL-_Weekly Urban PBR CO 10-04-09 to 16-04-09 6 3" xfId="17236"/>
    <cellStyle name="_pgvcl-costal_pgvcl_Weekly Urban PBR CO 10-04-09 to 16-04-09 6 4" xfId="17237"/>
    <cellStyle name="_pgvcl-costal_PGVCL-_Weekly Urban PBR CO 10-04-09 to 16-04-09 6 4" xfId="17238"/>
    <cellStyle name="_pgvcl-costal_pgvcl_Weekly Urban PBR CO 10-04-09 to 16-04-09 6 5" xfId="17239"/>
    <cellStyle name="_pgvcl-costal_PGVCL-_Weekly Urban PBR CO 10-04-09 to 16-04-09 6 5" xfId="17240"/>
    <cellStyle name="_pgvcl-costal_pgvcl_Weekly Urban PBR CO 10-04-09 to 16-04-09 6 6" xfId="17241"/>
    <cellStyle name="_pgvcl-costal_PGVCL-_Weekly Urban PBR CO 10-04-09 to 16-04-09 6 6" xfId="17242"/>
    <cellStyle name="_pgvcl-costal_pgvcl_Weekly Urban PBR CO 10-04-09 to 16-04-09 6 7" xfId="17243"/>
    <cellStyle name="_pgvcl-costal_PGVCL-_Weekly Urban PBR CO 10-04-09 to 16-04-09 6 7" xfId="17244"/>
    <cellStyle name="_pgvcl-costal_pgvcl_Weekly Urban PBR CO 10-04-09 to 16-04-09 6 8" xfId="17245"/>
    <cellStyle name="_pgvcl-costal_PGVCL-_Weekly Urban PBR CO 10-04-09 to 16-04-09 6 8" xfId="17246"/>
    <cellStyle name="_pgvcl-costal_pgvcl_Weekly Urban PBR CO 10-04-09 to 16-04-09 6 9" xfId="17247"/>
    <cellStyle name="_pgvcl-costal_PGVCL-_Weekly Urban PBR CO 10-04-09 to 16-04-09 6 9" xfId="17248"/>
    <cellStyle name="_pgvcl-costal_pgvcl_Weekly Urban PBR CO 10-04-09 to 16-04-09 7" xfId="17249"/>
    <cellStyle name="_pgvcl-costal_PGVCL-_Weekly Urban PBR CO 10-04-09 to 16-04-09 7" xfId="17250"/>
    <cellStyle name="_pgvcl-costal_pgvcl_Weekly Urban PBR CO 10-04-09 to 16-04-09 7 10" xfId="17251"/>
    <cellStyle name="_pgvcl-costal_PGVCL-_Weekly Urban PBR CO 10-04-09 to 16-04-09 7 10" xfId="17252"/>
    <cellStyle name="_pgvcl-costal_pgvcl_Weekly Urban PBR CO 10-04-09 to 16-04-09 7 2" xfId="17253"/>
    <cellStyle name="_pgvcl-costal_PGVCL-_Weekly Urban PBR CO 10-04-09 to 16-04-09 7 2" xfId="17254"/>
    <cellStyle name="_pgvcl-costal_pgvcl_Weekly Urban PBR CO 10-04-09 to 16-04-09 7 3" xfId="17255"/>
    <cellStyle name="_pgvcl-costal_PGVCL-_Weekly Urban PBR CO 10-04-09 to 16-04-09 7 3" xfId="17256"/>
    <cellStyle name="_pgvcl-costal_pgvcl_Weekly Urban PBR CO 10-04-09 to 16-04-09 7 4" xfId="17257"/>
    <cellStyle name="_pgvcl-costal_PGVCL-_Weekly Urban PBR CO 10-04-09 to 16-04-09 7 4" xfId="17258"/>
    <cellStyle name="_pgvcl-costal_pgvcl_Weekly Urban PBR CO 10-04-09 to 16-04-09 7 5" xfId="17259"/>
    <cellStyle name="_pgvcl-costal_PGVCL-_Weekly Urban PBR CO 10-04-09 to 16-04-09 7 5" xfId="17260"/>
    <cellStyle name="_pgvcl-costal_pgvcl_Weekly Urban PBR CO 10-04-09 to 16-04-09 7 6" xfId="17261"/>
    <cellStyle name="_pgvcl-costal_PGVCL-_Weekly Urban PBR CO 10-04-09 to 16-04-09 7 6" xfId="17262"/>
    <cellStyle name="_pgvcl-costal_pgvcl_Weekly Urban PBR CO 10-04-09 to 16-04-09 7 7" xfId="17263"/>
    <cellStyle name="_pgvcl-costal_PGVCL-_Weekly Urban PBR CO 10-04-09 to 16-04-09 7 7" xfId="17264"/>
    <cellStyle name="_pgvcl-costal_pgvcl_Weekly Urban PBR CO 10-04-09 to 16-04-09 7 8" xfId="17265"/>
    <cellStyle name="_pgvcl-costal_PGVCL-_Weekly Urban PBR CO 10-04-09 to 16-04-09 7 8" xfId="17266"/>
    <cellStyle name="_pgvcl-costal_pgvcl_Weekly Urban PBR CO 10-04-09 to 16-04-09 7 9" xfId="17267"/>
    <cellStyle name="_pgvcl-costal_PGVCL-_Weekly Urban PBR CO 10-04-09 to 16-04-09 7 9" xfId="17268"/>
    <cellStyle name="_pgvcl-costal_pgvcl_Weekly Urban PBR CO 10-04-09 to 16-04-09 8" xfId="17269"/>
    <cellStyle name="_pgvcl-costal_PGVCL-_Weekly Urban PBR CO 10-04-09 to 16-04-09 8" xfId="17270"/>
    <cellStyle name="_pgvcl-costal_sept JMN-7" xfId="17271"/>
    <cellStyle name="_pgvcl-costal_sept JMN-7 2" xfId="17272"/>
    <cellStyle name="_pgvcl-costal_T&amp;D August-08" xfId="17273"/>
    <cellStyle name="_pgvcl-costal_T&amp;D August-08 2" xfId="17274"/>
    <cellStyle name="_pgvcl-costal_T&amp;D August-08 2 2" xfId="17275"/>
    <cellStyle name="_pgvcl-costal_T&amp;D August-08 2 3" xfId="17276"/>
    <cellStyle name="_pgvcl-costal_T&amp;D August-08 3" xfId="17277"/>
    <cellStyle name="_pgvcl-costal_T&amp;D August-08 3 2" xfId="17278"/>
    <cellStyle name="_pgvcl-costal_T&amp;D August-08 3 3" xfId="17279"/>
    <cellStyle name="_pgvcl-costal_T&amp;D August-08 4" xfId="17280"/>
    <cellStyle name="_pgvcl-costal_T&amp;D Dec-08" xfId="17281"/>
    <cellStyle name="_pgvcl-costal_T&amp;D Dec-08 2" xfId="17282"/>
    <cellStyle name="_pgvcl-costal_T&amp;D Dec-08 2 2" xfId="17283"/>
    <cellStyle name="_pgvcl-costal_T&amp;D Dec-08 2 3" xfId="17284"/>
    <cellStyle name="_pgvcl-costal_T&amp;D Dec-08 3" xfId="17285"/>
    <cellStyle name="_pgvcl-costal_T&amp;D Dec-08 3 2" xfId="17286"/>
    <cellStyle name="_pgvcl-costal_T&amp;D Dec-08 3 3" xfId="17287"/>
    <cellStyle name="_pgvcl-costal_T&amp;D Dec-08 4" xfId="17288"/>
    <cellStyle name="_pgvcl-costal_T&amp;D July-08" xfId="17289"/>
    <cellStyle name="_pgvcl-costal_T&amp;D July-08 2" xfId="17290"/>
    <cellStyle name="_pgvcl-costal_T&amp;D July-08 2 2" xfId="17291"/>
    <cellStyle name="_pgvcl-costal_T&amp;D July-08 2 3" xfId="17292"/>
    <cellStyle name="_pgvcl-costal_T&amp;D July-08 3" xfId="17293"/>
    <cellStyle name="_pgvcl-costal_T&amp;D July-08 3 2" xfId="17294"/>
    <cellStyle name="_pgvcl-costal_T&amp;D July-08 3 3" xfId="17295"/>
    <cellStyle name="_pgvcl-costal_T&amp;D July-08 4" xfId="17296"/>
    <cellStyle name="_pgvcl-costal_T&amp;D MAR--09" xfId="17297"/>
    <cellStyle name="_pgvcl-costal_T&amp;D MAR--09 2" xfId="17298"/>
    <cellStyle name="_pgvcl-costal_T&amp;D MAR--09 2 2" xfId="17299"/>
    <cellStyle name="_pgvcl-costal_T&amp;D MAR--09 2 3" xfId="17300"/>
    <cellStyle name="_pgvcl-costal_T&amp;D MAR--09 3" xfId="17301"/>
    <cellStyle name="_pgvcl-costal_T&amp;D MAR--09 3 2" xfId="17302"/>
    <cellStyle name="_pgvcl-costal_T&amp;D MAR--09 3 3" xfId="17303"/>
    <cellStyle name="_pgvcl-costal_T&amp;D MAR--09 4" xfId="17304"/>
    <cellStyle name="_pgvcl-costal_Urban Weekly 8 MAY 09" xfId="17305"/>
    <cellStyle name="_pgvcl-costal_Urban Weekly 8 MAY 09 2" xfId="17306"/>
    <cellStyle name="_pgvcl-costal_URBAN WEEKLY PBR CO" xfId="17307"/>
    <cellStyle name="_pgvcl-costal_URBAN WEEKLY PBR CO 2" xfId="17308"/>
    <cellStyle name="_pgvcl-costal_URBAN WEEKLY PBR CO 2 2" xfId="17309"/>
    <cellStyle name="_pgvcl-costal_URBAN WEEKLY PBR CO 2 3" xfId="17310"/>
    <cellStyle name="_pgvcl-costal_URBAN WEEKLY PBR CO 3" xfId="17311"/>
    <cellStyle name="_pgvcl-costal_URBAN WEEKLY PBR CO 3 2" xfId="17312"/>
    <cellStyle name="_pgvcl-costal_URBAN WEEKLY PBR CO 3 3" xfId="17313"/>
    <cellStyle name="_pgvcl-costal_URBAN WEEKLY PBR CO 4" xfId="17314"/>
    <cellStyle name="_pgvcl-costal_Weekly Coastal 11.08.08" xfId="17315"/>
    <cellStyle name="_pgvcl-costal_Weekly Coastal 11.08.08 2" xfId="17316"/>
    <cellStyle name="_pgvcl-costal_Weekly Coastal 11.08.08 2 2" xfId="17317"/>
    <cellStyle name="_pgvcl-costal_Weekly Coastal 11.08.08 2 3" xfId="17318"/>
    <cellStyle name="_pgvcl-costal_Weekly Coastal 11.08.08 3" xfId="17319"/>
    <cellStyle name="_pgvcl-costal_Weekly Coastal 11.08.08 3 2" xfId="17320"/>
    <cellStyle name="_pgvcl-costal_Weekly Coastal 11.08.08 3 3" xfId="17321"/>
    <cellStyle name="_pgvcl-costal_Weekly Coastal 11.08.08 4" xfId="17322"/>
    <cellStyle name="_pgvcl-costal_Weekly Coastal PGVCL 01.06.09" xfId="17323"/>
    <cellStyle name="_pgvcl-costal_Weekly Coastal PGVCL 01.06.09 2" xfId="17324"/>
    <cellStyle name="_pgvcl-costal_Weekly Coastal PGVCL 01.06.09 2 2" xfId="17325"/>
    <cellStyle name="_pgvcl-costal_Weekly Coastal PGVCL 01.06.09 2 3" xfId="17326"/>
    <cellStyle name="_pgvcl-costal_Weekly Coastal PGVCL 01.06.09 3" xfId="17327"/>
    <cellStyle name="_pgvcl-costal_Weekly Coastal PGVCL 01.06.09 3 2" xfId="17328"/>
    <cellStyle name="_pgvcl-costal_Weekly Coastal PGVCL 01.06.09 3 3" xfId="17329"/>
    <cellStyle name="_pgvcl-costal_Weekly Coastal PGVCL 01.06.09 4" xfId="17330"/>
    <cellStyle name="_pgvcl-costal_Weekly Coastal PGVCL 12.01.09" xfId="17331"/>
    <cellStyle name="_pgvcl-costal_Weekly Coastal PGVCL 12.01.09 2" xfId="17332"/>
    <cellStyle name="_pgvcl-costal_Weekly Coastal PGVCL 12.01.09 2 2" xfId="17333"/>
    <cellStyle name="_pgvcl-costal_Weekly Coastal PGVCL 12.01.09 2 3" xfId="17334"/>
    <cellStyle name="_pgvcl-costal_Weekly Coastal PGVCL 12.01.09 3" xfId="17335"/>
    <cellStyle name="_pgvcl-costal_Weekly Coastal PGVCL 12.01.09 3 2" xfId="17336"/>
    <cellStyle name="_pgvcl-costal_Weekly Coastal PGVCL 12.01.09 3 3" xfId="17337"/>
    <cellStyle name="_pgvcl-costal_Weekly Coastal PGVCL 12.01.09 4" xfId="17338"/>
    <cellStyle name="_pgvcl-costal_Weekly Coastal PGVCL 13.10.08" xfId="17339"/>
    <cellStyle name="_pgvcl-costal_Weekly Coastal PGVCL 13.10.08 2" xfId="17340"/>
    <cellStyle name="_pgvcl-costal_Weekly Coastal PGVCL 13.10.08 2 2" xfId="17341"/>
    <cellStyle name="_pgvcl-costal_Weekly Coastal PGVCL 13.10.08 2 3" xfId="17342"/>
    <cellStyle name="_pgvcl-costal_Weekly Coastal PGVCL 13.10.08 3" xfId="17343"/>
    <cellStyle name="_pgvcl-costal_Weekly Coastal PGVCL 13.10.08 3 2" xfId="17344"/>
    <cellStyle name="_pgvcl-costal_Weekly Coastal PGVCL 13.10.08 3 3" xfId="17345"/>
    <cellStyle name="_pgvcl-costal_Weekly Coastal PGVCL 13.10.08 4" xfId="17346"/>
    <cellStyle name="_pgvcl-costal_Weekly Coastal PGVCL 17.08.09" xfId="17347"/>
    <cellStyle name="_pgvcl-costal_Weekly Coastal PGVCL 17.08.09 2" xfId="17348"/>
    <cellStyle name="_pgvcl-costal_Weekly Coastal PGVCL 17.08.09 2 2" xfId="17349"/>
    <cellStyle name="_pgvcl-costal_Weekly Coastal PGVCL 17.08.09 2 3" xfId="17350"/>
    <cellStyle name="_pgvcl-costal_Weekly Coastal PGVCL 17.08.09 3" xfId="17351"/>
    <cellStyle name="_pgvcl-costal_Weekly Coastal PGVCL 17.08.09 3 2" xfId="17352"/>
    <cellStyle name="_pgvcl-costal_Weekly Coastal PGVCL 17.08.09 3 3" xfId="17353"/>
    <cellStyle name="_pgvcl-costal_Weekly Coastal PGVCL 17.08.09 4" xfId="17354"/>
    <cellStyle name="_pgvcl-costal_Weekly Coastal PGVCL 23.03.09(LACS)" xfId="17355"/>
    <cellStyle name="_pgvcl-costal_Weekly Coastal PGVCL 23.03.09(LACS) 2" xfId="17356"/>
    <cellStyle name="_pgvcl-costal_Weekly Coastal PGVCL 23.03.09(LACS) 2 2" xfId="17357"/>
    <cellStyle name="_pgvcl-costal_Weekly Coastal PGVCL 23.03.09(LACS) 2 3" xfId="17358"/>
    <cellStyle name="_pgvcl-costal_Weekly Coastal PGVCL 23.03.09(LACS) 3" xfId="17359"/>
    <cellStyle name="_pgvcl-costal_Weekly Coastal PGVCL 23.03.09(LACS) 3 2" xfId="17360"/>
    <cellStyle name="_pgvcl-costal_Weekly Coastal PGVCL 23.03.09(LACS) 3 3" xfId="17361"/>
    <cellStyle name="_pgvcl-costal_Weekly Coastal PGVCL 23.03.09(LACS) 4" xfId="17362"/>
    <cellStyle name="_pgvcl-costal_Weekly Urban PBR CO - 04-04-09 to 12-04-09" xfId="17363"/>
    <cellStyle name="_pgvcl-costal_Weekly Urban PBR CO - 04-04-09 to 12-04-09 2" xfId="17364"/>
    <cellStyle name="_pgvcl-costal_Weekly Urban PBR CO - 04-04-09 to 12-04-09 2 2" xfId="17365"/>
    <cellStyle name="_pgvcl-costal_Weekly Urban PBR CO - 04-04-09 to 12-04-09 2 3" xfId="17366"/>
    <cellStyle name="_pgvcl-costal_Weekly Urban PBR CO - 04-04-09 to 12-04-09 3" xfId="17367"/>
    <cellStyle name="_pgvcl-costal_Weekly Urban PBR CO - 04-04-09 to 12-04-09 3 2" xfId="17368"/>
    <cellStyle name="_pgvcl-costal_Weekly Urban PBR CO - 04-04-09 to 12-04-09 3 3" xfId="17369"/>
    <cellStyle name="_pgvcl-costal_Weekly Urban PBR CO - 04-04-09 to 12-04-09 4" xfId="17370"/>
    <cellStyle name="_pgvcl-costal_Weekly Urban PBR CO - 06-03-09 to 12-03-09" xfId="17371"/>
    <cellStyle name="_pgvcl-costal_Weekly Urban PBR CO - 06-03-09 to 12-03-09 2" xfId="17372"/>
    <cellStyle name="_pgvcl-costal_Weekly Urban PBR CO - 06-03-09 to 12-03-09 2 2" xfId="17373"/>
    <cellStyle name="_pgvcl-costal_Weekly Urban PBR CO - 06-03-09 to 12-03-09 2 3" xfId="17374"/>
    <cellStyle name="_pgvcl-costal_Weekly Urban PBR CO - 06-03-09 to 12-03-09 3" xfId="17375"/>
    <cellStyle name="_pgvcl-costal_Weekly Urban PBR CO - 06-03-09 to 12-03-09 3 2" xfId="17376"/>
    <cellStyle name="_pgvcl-costal_Weekly Urban PBR CO - 06-03-09 to 12-03-09 3 3" xfId="17377"/>
    <cellStyle name="_pgvcl-costal_Weekly Urban PBR CO - 06-03-09 to 12-03-09 4" xfId="17378"/>
    <cellStyle name="_pgvcl-costal_Weekly Urban PBR CO - 20-02-09 to 26-02-09" xfId="17379"/>
    <cellStyle name="_pgvcl-costal_Weekly Urban PBR CO - 20-02-09 to 26-02-09 2" xfId="17380"/>
    <cellStyle name="_pgvcl-costal_Weekly Urban PBR CO - 20-02-09 to 26-02-09 2 2" xfId="17381"/>
    <cellStyle name="_pgvcl-costal_Weekly Urban PBR CO - 20-02-09 to 26-02-09 2 3" xfId="17382"/>
    <cellStyle name="_pgvcl-costal_Weekly Urban PBR CO - 20-02-09 to 26-02-09 3" xfId="17383"/>
    <cellStyle name="_pgvcl-costal_Weekly Urban PBR CO - 20-02-09 to 26-02-09 3 2" xfId="17384"/>
    <cellStyle name="_pgvcl-costal_Weekly Urban PBR CO - 20-02-09 to 26-02-09 3 3" xfId="17385"/>
    <cellStyle name="_pgvcl-costal_Weekly Urban PBR CO - 20-02-09 to 26-02-09 4" xfId="17386"/>
    <cellStyle name="_pgvcl-costal_Weekly Urban PBR CO - 30-01-09 to 05-02-09" xfId="17387"/>
    <cellStyle name="_pgvcl-costal_Weekly Urban PBR CO - 30-01-09 to 05-02-09 2" xfId="17388"/>
    <cellStyle name="_pgvcl-costal_Weekly Urban PBR CO - 30-01-09 to 05-02-09 2 2" xfId="17389"/>
    <cellStyle name="_pgvcl-costal_Weekly Urban PBR CO - 30-01-09 to 05-02-09 2 3" xfId="17390"/>
    <cellStyle name="_pgvcl-costal_Weekly Urban PBR CO - 30-01-09 to 05-02-09 3" xfId="17391"/>
    <cellStyle name="_pgvcl-costal_Weekly Urban PBR CO - 30-01-09 to 05-02-09 3 2" xfId="17392"/>
    <cellStyle name="_pgvcl-costal_Weekly Urban PBR CO - 30-01-09 to 05-02-09 3 3" xfId="17393"/>
    <cellStyle name="_pgvcl-costal_Weekly Urban PBR CO - 30-01-09 to 05-02-09 4" xfId="17394"/>
    <cellStyle name="_pgvcl-costal_Weekly Urban PBR CO - 9-1-09 to 15.01.09" xfId="17395"/>
    <cellStyle name="_pgvcl-costal_Weekly Urban PBR CO - 9-1-09 to 15.01.09 2" xfId="17396"/>
    <cellStyle name="_pgvcl-costal_Weekly Urban PBR CO - 9-1-09 to 15.01.09 2 2" xfId="17397"/>
    <cellStyle name="_pgvcl-costal_Weekly Urban PBR CO - 9-1-09 to 15.01.09 2 3" xfId="17398"/>
    <cellStyle name="_pgvcl-costal_Weekly Urban PBR CO - 9-1-09 to 15.01.09 3" xfId="17399"/>
    <cellStyle name="_pgvcl-costal_Weekly Urban PBR CO - 9-1-09 to 15.01.09 3 2" xfId="17400"/>
    <cellStyle name="_pgvcl-costal_Weekly Urban PBR CO - 9-1-09 to 15.01.09 3 3" xfId="17401"/>
    <cellStyle name="_pgvcl-costal_Weekly Urban PBR CO - 9-1-09 to 15.01.09 4" xfId="17402"/>
    <cellStyle name="_pgvcl-costal_Weekly Urban PBR CO 01-05-09 to 07-05-09" xfId="17403"/>
    <cellStyle name="_pgvcl-costal_Weekly Urban PBR CO 01-05-09 to 07-05-09 2" xfId="17404"/>
    <cellStyle name="_pgvcl-costal_Weekly Urban PBR CO 01-05-09 to 07-05-09 2 2" xfId="17405"/>
    <cellStyle name="_pgvcl-costal_Weekly Urban PBR CO 01-05-09 to 07-05-09 2 3" xfId="17406"/>
    <cellStyle name="_pgvcl-costal_Weekly Urban PBR CO 01-05-09 to 07-05-09 3" xfId="17407"/>
    <cellStyle name="_pgvcl-costal_Weekly Urban PBR CO 01-05-09 to 07-05-09 3 2" xfId="17408"/>
    <cellStyle name="_pgvcl-costal_Weekly Urban PBR CO 01-05-09 to 07-05-09 3 3" xfId="17409"/>
    <cellStyle name="_pgvcl-costal_Weekly Urban PBR CO 01-05-09 to 07-05-09 4" xfId="17410"/>
    <cellStyle name="_pgvcl-costal_Weekly Urban PBR CO 10-04-09 to 16-04-09" xfId="17411"/>
    <cellStyle name="_pgvcl-costal_Weekly Urban PBR CO 10-04-09 to 16-04-09 2" xfId="17412"/>
    <cellStyle name="_pgvcl-costal_Weekly Urban PBR CO 10-04-09 to 16-04-09 2 2" xfId="17413"/>
    <cellStyle name="_pgvcl-costal_Weekly Urban PBR CO 10-04-09 to 16-04-09 2 3" xfId="17414"/>
    <cellStyle name="_pgvcl-costal_Weekly Urban PBR CO 10-04-09 to 16-04-09 3" xfId="17415"/>
    <cellStyle name="_pgvcl-costal_Weekly Urban PBR CO 10-04-09 to 16-04-09 3 2" xfId="17416"/>
    <cellStyle name="_pgvcl-costal_Weekly Urban PBR CO 10-04-09 to 16-04-09 3 3" xfId="17417"/>
    <cellStyle name="_pgvcl-costal_Weekly Urban PBR CO 10-04-09 to 16-04-09 4" xfId="17418"/>
    <cellStyle name="_Revised Coastal Planning 2009_10 20.05.09" xfId="17419"/>
    <cellStyle name="_Revised Coastal Planning 2009_10 20.05.09 2" xfId="17420"/>
    <cellStyle name="_Revised Coastal Planning 2009_10 20.05.09 2 2" xfId="17421"/>
    <cellStyle name="_Revised Coastal Planning 2009_10 20.05.09 2 3" xfId="17422"/>
    <cellStyle name="_Revised Coastal Planning 2009_10 20.05.09 3" xfId="17423"/>
    <cellStyle name="_Revised Coastal Planning 2009_10 20.05.09 3 2" xfId="17424"/>
    <cellStyle name="_Revised Coastal Planning 2009_10 20.05.09 3 3" xfId="17425"/>
    <cellStyle name="_Revised Coastal Planning 2009_10 20.05.09 4" xfId="17426"/>
    <cellStyle name="_Rough Work" xfId="17427"/>
    <cellStyle name="_Rough Work 2" xfId="17428"/>
    <cellStyle name="_Rough Work 2 2" xfId="17429"/>
    <cellStyle name="_Rough Work 2 3" xfId="17430"/>
    <cellStyle name="_Rough Work 3" xfId="17431"/>
    <cellStyle name="_Rough Work 3 2" xfId="17432"/>
    <cellStyle name="_Rough Work 3 3" xfId="17433"/>
    <cellStyle name="_Rough Work 4" xfId="17434"/>
    <cellStyle name="_Sheet1" xfId="17435"/>
    <cellStyle name="_Sheet1 2" xfId="17436"/>
    <cellStyle name="_Sheet1 2 2" xfId="17437"/>
    <cellStyle name="_Sheet1 2 3" xfId="17438"/>
    <cellStyle name="_Sheet1 3" xfId="17439"/>
    <cellStyle name="_Sheet1 3 2" xfId="17440"/>
    <cellStyle name="_Sheet1 3 3" xfId="17441"/>
    <cellStyle name="_Sheet1 4" xfId="17442"/>
    <cellStyle name="_Sheet1_Aux.cons" xfId="17443"/>
    <cellStyle name="_Sheet1_Aux.cons 2" xfId="17444"/>
    <cellStyle name="_Sheet1_Aux.cons 2 2" xfId="17445"/>
    <cellStyle name="_Sheet1_Aux.cons 2 3" xfId="17446"/>
    <cellStyle name="_Sheet1_Aux.cons 3" xfId="17447"/>
    <cellStyle name="_Sheet1_Aux.cons 3 2" xfId="17448"/>
    <cellStyle name="_Sheet1_Aux.cons 3 3" xfId="17449"/>
    <cellStyle name="_Sheet1_Aux.cons 4" xfId="17450"/>
    <cellStyle name="_Sheet1_Aux.cons_New MIS Sheets" xfId="17451"/>
    <cellStyle name="_Sheet1_Aux.cons_New MIS Sheets 2" xfId="17452"/>
    <cellStyle name="_Sheet1_New MIS Sheets" xfId="17453"/>
    <cellStyle name="_Sheet1_New MIS Sheets 2" xfId="17454"/>
    <cellStyle name="_Sheet1_PGVCL" xfId="17455"/>
    <cellStyle name="_Sheet1_PGVCL 2" xfId="17456"/>
    <cellStyle name="_Sheet1_PGVCL 2 2" xfId="17457"/>
    <cellStyle name="_Sheet1_PGVCL 2 3" xfId="17458"/>
    <cellStyle name="_Sheet1_PGVCL 3" xfId="17459"/>
    <cellStyle name="_Sheet1_PGVCL 3 2" xfId="17460"/>
    <cellStyle name="_Sheet1_PGVCL 3 3" xfId="17461"/>
    <cellStyle name="_Sheet1_PGVCL 4" xfId="17462"/>
    <cellStyle name="_Sheet1_PGVCL_New MIS Sheets" xfId="17463"/>
    <cellStyle name="_Sheet1_PGVCL_New MIS Sheets 2" xfId="17464"/>
    <cellStyle name="_Sheet2" xfId="17465"/>
    <cellStyle name="_Sheet2 2" xfId="17466"/>
    <cellStyle name="_Sheet2 2 2" xfId="17467"/>
    <cellStyle name="_Sheet2 2 3" xfId="17468"/>
    <cellStyle name="_Sheet2 3" xfId="17469"/>
    <cellStyle name="_Sheet2 3 2" xfId="17470"/>
    <cellStyle name="_Sheet2 3 3" xfId="17471"/>
    <cellStyle name="_Sheet2 4" xfId="17472"/>
    <cellStyle name="_Sheet2_New MIS Sheets" xfId="17473"/>
    <cellStyle name="_Sheet2_New MIS Sheets 2" xfId="17474"/>
    <cellStyle name="_UGVCL" xfId="17475"/>
    <cellStyle name="_UGVCL 2" xfId="17476"/>
    <cellStyle name="_UGVCL 2 2" xfId="17477"/>
    <cellStyle name="_UGVCL 2 3" xfId="17478"/>
    <cellStyle name="_UGVCL 3" xfId="17479"/>
    <cellStyle name="_UGVCL 3 2" xfId="17480"/>
    <cellStyle name="_UGVCL 3 3" xfId="17481"/>
    <cellStyle name="_UGVCL 4" xfId="17482"/>
    <cellStyle name="_UGVCL_New MIS Sheets" xfId="17483"/>
    <cellStyle name="_UGVCL_New MIS Sheets 2" xfId="17484"/>
    <cellStyle name="_Updated format of EBC 29.10.04" xfId="17485"/>
    <cellStyle name="_Updated format of EBC 29.10.04 2" xfId="17486"/>
    <cellStyle name="_Updated format of EBC 29.10.04 2 2" xfId="17487"/>
    <cellStyle name="_Updated format of EBC 29.10.04 2 3" xfId="17488"/>
    <cellStyle name="_Updated format of EBC 29.10.04 3" xfId="17489"/>
    <cellStyle name="_Updated format of EBC 29.10.04 3 2" xfId="17490"/>
    <cellStyle name="_Updated format of EBC 29.10.04 3 3" xfId="17491"/>
    <cellStyle name="_Updated format of EBC 29.10.04 4" xfId="17492"/>
    <cellStyle name="_Updated format of EBC 29.10.04_New MIS Sheets" xfId="17493"/>
    <cellStyle name="_Updated format of EBC 29.10.04_New MIS Sheets 2" xfId="17494"/>
    <cellStyle name="_Updated format of EBC Jan.05" xfId="17495"/>
    <cellStyle name="_Updated format of EBC Jan.05 2" xfId="17496"/>
    <cellStyle name="_Updated format of EBC Jan.05 2 2" xfId="17497"/>
    <cellStyle name="_Updated format of EBC Jan.05 2 3" xfId="17498"/>
    <cellStyle name="_Updated format of EBC Jan.05 3" xfId="17499"/>
    <cellStyle name="_Updated format of EBC Jan.05 3 2" xfId="17500"/>
    <cellStyle name="_Updated format of EBC Jan.05 3 3" xfId="17501"/>
    <cellStyle name="_Updated format of EBC Jan.05 4" xfId="17502"/>
    <cellStyle name="_Updated format of EBC Jan.05_New MIS Sheets" xfId="17503"/>
    <cellStyle name="_Updated format of EBC Jan.05_New MIS Sheets 2" xfId="17504"/>
    <cellStyle name="_Weekly Coastal 11.08.08" xfId="17505"/>
    <cellStyle name="_Weekly Coastal 11.08.08 2" xfId="17506"/>
    <cellStyle name="_Weekly Coastal 11.08.08 2 2" xfId="17507"/>
    <cellStyle name="_Weekly Coastal 11.08.08 2 3" xfId="17508"/>
    <cellStyle name="_Weekly Coastal 11.08.08 3" xfId="17509"/>
    <cellStyle name="_Weekly Coastal 11.08.08 3 2" xfId="17510"/>
    <cellStyle name="_Weekly Coastal 11.08.08 3 3" xfId="17511"/>
    <cellStyle name="_Weekly Coastal 11.08.08 4" xfId="17512"/>
    <cellStyle name="_Weekly Coastal PGVCL 01.06.09" xfId="17513"/>
    <cellStyle name="_Weekly Coastal PGVCL 01.06.09 2" xfId="17514"/>
    <cellStyle name="_Weekly Coastal PGVCL 01.06.09 2 2" xfId="17515"/>
    <cellStyle name="_Weekly Coastal PGVCL 01.06.09 2 3" xfId="17516"/>
    <cellStyle name="_Weekly Coastal PGVCL 01.06.09 3" xfId="17517"/>
    <cellStyle name="_Weekly Coastal PGVCL 01.06.09 3 2" xfId="17518"/>
    <cellStyle name="_Weekly Coastal PGVCL 01.06.09 3 3" xfId="17519"/>
    <cellStyle name="_Weekly Coastal PGVCL 01.06.09 4" xfId="17520"/>
    <cellStyle name="_Weekly Coastal PGVCL 09.06.08 (1)" xfId="17521"/>
    <cellStyle name="_Weekly Coastal PGVCL 09.06.08 (1) 2" xfId="17522"/>
    <cellStyle name="_Weekly Coastal PGVCL 09.06.08 (1) 2 2" xfId="17523"/>
    <cellStyle name="_Weekly Coastal PGVCL 09.06.08 (1) 2 3" xfId="17524"/>
    <cellStyle name="_Weekly Coastal PGVCL 09.06.08 (1) 3" xfId="17525"/>
    <cellStyle name="_Weekly Coastal PGVCL 09.06.08 (1) 3 2" xfId="17526"/>
    <cellStyle name="_Weekly Coastal PGVCL 09.06.08 (1) 3 3" xfId="17527"/>
    <cellStyle name="_Weekly Coastal PGVCL 09.06.08 (1) 4" xfId="17528"/>
    <cellStyle name="_Weekly Coastal PGVCL 12.01.09" xfId="17529"/>
    <cellStyle name="_Weekly Coastal PGVCL 12.01.09 2" xfId="17530"/>
    <cellStyle name="_Weekly Coastal PGVCL 12.01.09 2 2" xfId="17531"/>
    <cellStyle name="_Weekly Coastal PGVCL 12.01.09 2 3" xfId="17532"/>
    <cellStyle name="_Weekly Coastal PGVCL 12.01.09 3" xfId="17533"/>
    <cellStyle name="_Weekly Coastal PGVCL 12.01.09 3 2" xfId="17534"/>
    <cellStyle name="_Weekly Coastal PGVCL 12.01.09 3 3" xfId="17535"/>
    <cellStyle name="_Weekly Coastal PGVCL 12.01.09 4" xfId="17536"/>
    <cellStyle name="_Weekly Coastal PGVCL 13.10.08" xfId="17537"/>
    <cellStyle name="_Weekly Coastal PGVCL 13.10.08 2" xfId="17538"/>
    <cellStyle name="_Weekly Coastal PGVCL 13.10.08 2 2" xfId="17539"/>
    <cellStyle name="_Weekly Coastal PGVCL 13.10.08 2 3" xfId="17540"/>
    <cellStyle name="_Weekly Coastal PGVCL 13.10.08 3" xfId="17541"/>
    <cellStyle name="_Weekly Coastal PGVCL 13.10.08 3 2" xfId="17542"/>
    <cellStyle name="_Weekly Coastal PGVCL 13.10.08 3 3" xfId="17543"/>
    <cellStyle name="_Weekly Coastal PGVCL 13.10.08 4" xfId="17544"/>
    <cellStyle name="_Weekly Coastal PGVCL 17.08.09" xfId="17545"/>
    <cellStyle name="_Weekly Coastal PGVCL 17.08.09 2" xfId="17546"/>
    <cellStyle name="_Weekly Coastal PGVCL 17.08.09 2 2" xfId="17547"/>
    <cellStyle name="_Weekly Coastal PGVCL 17.08.09 2 3" xfId="17548"/>
    <cellStyle name="_Weekly Coastal PGVCL 17.08.09 3" xfId="17549"/>
    <cellStyle name="_Weekly Coastal PGVCL 17.08.09 3 2" xfId="17550"/>
    <cellStyle name="_Weekly Coastal PGVCL 17.08.09 3 3" xfId="17551"/>
    <cellStyle name="_Weekly Coastal PGVCL 17.08.09 4" xfId="17552"/>
    <cellStyle name="_Weekly Coastal PGVCL 23.03.09(LACS)" xfId="17553"/>
    <cellStyle name="_Weekly Coastal PGVCL 23.03.09(LACS) 2" xfId="17554"/>
    <cellStyle name="_Weekly Coastal PGVCL 23.03.09(LACS) 2 2" xfId="17555"/>
    <cellStyle name="_Weekly Coastal PGVCL 23.03.09(LACS) 2 3" xfId="17556"/>
    <cellStyle name="_Weekly Coastal PGVCL 23.03.09(LACS) 3" xfId="17557"/>
    <cellStyle name="_Weekly Coastal PGVCL 23.03.09(LACS) 3 2" xfId="17558"/>
    <cellStyle name="_Weekly Coastal PGVCL 23.03.09(LACS) 3 3" xfId="17559"/>
    <cellStyle name="_Weekly Coastal PGVCL 23.03.09(LACS) 4" xfId="17560"/>
    <cellStyle name="•W€_G7ATD" xfId="17561"/>
    <cellStyle name="20% - Accent1 10" xfId="17562"/>
    <cellStyle name="20% - Accent1 10 2" xfId="17563"/>
    <cellStyle name="20% - Accent1 10 2 2" xfId="17564"/>
    <cellStyle name="20% - Accent1 10 3" xfId="17565"/>
    <cellStyle name="20% - Accent1 10 3 2" xfId="17566"/>
    <cellStyle name="20% - Accent1 10 4" xfId="17567"/>
    <cellStyle name="20% - Accent1 10 4 2" xfId="17568"/>
    <cellStyle name="20% - Accent1 10 5" xfId="17569"/>
    <cellStyle name="20% - Accent1 10 6" xfId="17570"/>
    <cellStyle name="20% - Accent1 10 7" xfId="17571"/>
    <cellStyle name="20% - Accent1 10 8" xfId="17572"/>
    <cellStyle name="20% - Accent1 10 9" xfId="17573"/>
    <cellStyle name="20% - Accent1 11" xfId="17574"/>
    <cellStyle name="20% - Accent1 11 2" xfId="17575"/>
    <cellStyle name="20% - Accent1 11 2 2" xfId="17576"/>
    <cellStyle name="20% - Accent1 11 3" xfId="17577"/>
    <cellStyle name="20% - Accent1 11 3 2" xfId="17578"/>
    <cellStyle name="20% - Accent1 11 4" xfId="17579"/>
    <cellStyle name="20% - Accent1 11 5" xfId="17580"/>
    <cellStyle name="20% - Accent1 11 6" xfId="17581"/>
    <cellStyle name="20% - Accent1 11 7" xfId="17582"/>
    <cellStyle name="20% - Accent1 11 8" xfId="17583"/>
    <cellStyle name="20% - Accent1 12" xfId="17584"/>
    <cellStyle name="20% - Accent1 12 2" xfId="17585"/>
    <cellStyle name="20% - Accent1 12 2 2" xfId="17586"/>
    <cellStyle name="20% - Accent1 12 3" xfId="17587"/>
    <cellStyle name="20% - Accent1 12 4" xfId="17588"/>
    <cellStyle name="20% - Accent1 12 5" xfId="17589"/>
    <cellStyle name="20% - Accent1 13" xfId="17590"/>
    <cellStyle name="20% - Accent1 13 2" xfId="17591"/>
    <cellStyle name="20% - Accent1 13 3" xfId="17592"/>
    <cellStyle name="20% - Accent1 14" xfId="17593"/>
    <cellStyle name="20% - Accent1 14 2" xfId="17594"/>
    <cellStyle name="20% - Accent1 15" xfId="17595"/>
    <cellStyle name="20% - Accent1 16" xfId="17596"/>
    <cellStyle name="20% - Accent1 17" xfId="17597"/>
    <cellStyle name="20% - Accent1 18" xfId="17598"/>
    <cellStyle name="20% - Accent1 19" xfId="17599"/>
    <cellStyle name="20% - Accent1 2" xfId="17600"/>
    <cellStyle name="20% - Accent1 2 10" xfId="17601"/>
    <cellStyle name="20% - Accent1 2 11" xfId="17602"/>
    <cellStyle name="20% - Accent1 2 12" xfId="17603"/>
    <cellStyle name="20% - Accent1 2 13" xfId="17604"/>
    <cellStyle name="20% - Accent1 2 14" xfId="17605"/>
    <cellStyle name="20% - Accent1 2 2" xfId="17606"/>
    <cellStyle name="20% - Accent1 2 2 10" xfId="17607"/>
    <cellStyle name="20% - Accent1 2 2 11" xfId="17608"/>
    <cellStyle name="20% - Accent1 2 2 12" xfId="17609"/>
    <cellStyle name="20% - Accent1 2 2 2" xfId="17610"/>
    <cellStyle name="20% - Accent1 2 2 2 2" xfId="17611"/>
    <cellStyle name="20% - Accent1 2 2 2 2 2" xfId="17612"/>
    <cellStyle name="20% - Accent1 2 2 2 2 2 2" xfId="17613"/>
    <cellStyle name="20% - Accent1 2 2 2 2 3" xfId="17614"/>
    <cellStyle name="20% - Accent1 2 2 2 2 3 2" xfId="17615"/>
    <cellStyle name="20% - Accent1 2 2 2 2 4" xfId="17616"/>
    <cellStyle name="20% - Accent1 2 2 2 2 4 2" xfId="17617"/>
    <cellStyle name="20% - Accent1 2 2 2 2 5" xfId="17618"/>
    <cellStyle name="20% - Accent1 2 2 2 2 6" xfId="17619"/>
    <cellStyle name="20% - Accent1 2 2 2 2 7" xfId="17620"/>
    <cellStyle name="20% - Accent1 2 2 2 2 8" xfId="17621"/>
    <cellStyle name="20% - Accent1 2 2 2 2 9" xfId="17622"/>
    <cellStyle name="20% - Accent1 2 2 2 3" xfId="17623"/>
    <cellStyle name="20% - Accent1 2 2 2 3 2" xfId="17624"/>
    <cellStyle name="20% - Accent1 2 2 2 3 3" xfId="17625"/>
    <cellStyle name="20% - Accent1 2 2 2 3 4" xfId="17626"/>
    <cellStyle name="20% - Accent1 2 2 2 4" xfId="17627"/>
    <cellStyle name="20% - Accent1 2 2 2 4 2" xfId="17628"/>
    <cellStyle name="20% - Accent1 2 2 2 5" xfId="17629"/>
    <cellStyle name="20% - Accent1 2 2 2 5 2" xfId="17630"/>
    <cellStyle name="20% - Accent1 2 2 2 6" xfId="17631"/>
    <cellStyle name="20% - Accent1 2 2 2 7" xfId="17632"/>
    <cellStyle name="20% - Accent1 2 2 2 8" xfId="17633"/>
    <cellStyle name="20% - Accent1 2 2 2 9" xfId="17634"/>
    <cellStyle name="20% - Accent1 2 2 3" xfId="17635"/>
    <cellStyle name="20% - Accent1 2 2 3 10" xfId="17636"/>
    <cellStyle name="20% - Accent1 2 2 3 2" xfId="17637"/>
    <cellStyle name="20% - Accent1 2 2 3 2 2" xfId="17638"/>
    <cellStyle name="20% - Accent1 2 2 3 2 2 2" xfId="17639"/>
    <cellStyle name="20% - Accent1 2 2 3 2 3" xfId="17640"/>
    <cellStyle name="20% - Accent1 2 2 3 2 3 2" xfId="17641"/>
    <cellStyle name="20% - Accent1 2 2 3 2 4" xfId="17642"/>
    <cellStyle name="20% - Accent1 2 2 3 2 4 2" xfId="17643"/>
    <cellStyle name="20% - Accent1 2 2 3 2 5" xfId="17644"/>
    <cellStyle name="20% - Accent1 2 2 3 2 6" xfId="17645"/>
    <cellStyle name="20% - Accent1 2 2 3 2 7" xfId="17646"/>
    <cellStyle name="20% - Accent1 2 2 3 2 8" xfId="17647"/>
    <cellStyle name="20% - Accent1 2 2 3 2 9" xfId="17648"/>
    <cellStyle name="20% - Accent1 2 2 3 3" xfId="17649"/>
    <cellStyle name="20% - Accent1 2 2 3 3 2" xfId="17650"/>
    <cellStyle name="20% - Accent1 2 2 3 4" xfId="17651"/>
    <cellStyle name="20% - Accent1 2 2 3 4 2" xfId="17652"/>
    <cellStyle name="20% - Accent1 2 2 3 5" xfId="17653"/>
    <cellStyle name="20% - Accent1 2 2 3 5 2" xfId="17654"/>
    <cellStyle name="20% - Accent1 2 2 3 6" xfId="17655"/>
    <cellStyle name="20% - Accent1 2 2 3 7" xfId="17656"/>
    <cellStyle name="20% - Accent1 2 2 3 8" xfId="17657"/>
    <cellStyle name="20% - Accent1 2 2 3 9" xfId="17658"/>
    <cellStyle name="20% - Accent1 2 2 4" xfId="17659"/>
    <cellStyle name="20% - Accent1 2 2 4 2" xfId="17660"/>
    <cellStyle name="20% - Accent1 2 2 4 2 2" xfId="17661"/>
    <cellStyle name="20% - Accent1 2 2 4 3" xfId="17662"/>
    <cellStyle name="20% - Accent1 2 2 4 3 2" xfId="17663"/>
    <cellStyle name="20% - Accent1 2 2 4 4" xfId="17664"/>
    <cellStyle name="20% - Accent1 2 2 4 4 2" xfId="17665"/>
    <cellStyle name="20% - Accent1 2 2 4 5" xfId="17666"/>
    <cellStyle name="20% - Accent1 2 2 4 6" xfId="17667"/>
    <cellStyle name="20% - Accent1 2 2 4 7" xfId="17668"/>
    <cellStyle name="20% - Accent1 2 2 4 8" xfId="17669"/>
    <cellStyle name="20% - Accent1 2 2 4 9" xfId="17670"/>
    <cellStyle name="20% - Accent1 2 2 5" xfId="17671"/>
    <cellStyle name="20% - Accent1 2 2 5 2" xfId="17672"/>
    <cellStyle name="20% - Accent1 2 2 5 3" xfId="17673"/>
    <cellStyle name="20% - Accent1 2 2 6" xfId="17674"/>
    <cellStyle name="20% - Accent1 2 2 6 2" xfId="17675"/>
    <cellStyle name="20% - Accent1 2 2 6 3" xfId="17676"/>
    <cellStyle name="20% - Accent1 2 2 6 4" xfId="17677"/>
    <cellStyle name="20% - Accent1 2 2 7" xfId="17678"/>
    <cellStyle name="20% - Accent1 2 2 7 2" xfId="17679"/>
    <cellStyle name="20% - Accent1 2 2 8" xfId="17680"/>
    <cellStyle name="20% - Accent1 2 2 8 2" xfId="17681"/>
    <cellStyle name="20% - Accent1 2 2 9" xfId="17682"/>
    <cellStyle name="20% - Accent1 2 3" xfId="17683"/>
    <cellStyle name="20% - Accent1 2 3 2" xfId="17684"/>
    <cellStyle name="20% - Accent1 2 3 2 2" xfId="17685"/>
    <cellStyle name="20% - Accent1 2 3 2 2 2" xfId="17686"/>
    <cellStyle name="20% - Accent1 2 3 2 3" xfId="17687"/>
    <cellStyle name="20% - Accent1 2 3 2 3 2" xfId="17688"/>
    <cellStyle name="20% - Accent1 2 3 2 4" xfId="17689"/>
    <cellStyle name="20% - Accent1 2 3 2 4 2" xfId="17690"/>
    <cellStyle name="20% - Accent1 2 3 2 5" xfId="17691"/>
    <cellStyle name="20% - Accent1 2 3 2 6" xfId="17692"/>
    <cellStyle name="20% - Accent1 2 3 2 7" xfId="17693"/>
    <cellStyle name="20% - Accent1 2 3 2 8" xfId="17694"/>
    <cellStyle name="20% - Accent1 2 3 2 9" xfId="17695"/>
    <cellStyle name="20% - Accent1 2 3 3" xfId="17696"/>
    <cellStyle name="20% - Accent1 2 3 3 2" xfId="17697"/>
    <cellStyle name="20% - Accent1 2 3 3 3" xfId="17698"/>
    <cellStyle name="20% - Accent1 2 3 3 4" xfId="17699"/>
    <cellStyle name="20% - Accent1 2 3 4" xfId="17700"/>
    <cellStyle name="20% - Accent1 2 3 4 2" xfId="17701"/>
    <cellStyle name="20% - Accent1 2 3 5" xfId="17702"/>
    <cellStyle name="20% - Accent1 2 3 5 2" xfId="17703"/>
    <cellStyle name="20% - Accent1 2 3 6" xfId="17704"/>
    <cellStyle name="20% - Accent1 2 3 7" xfId="17705"/>
    <cellStyle name="20% - Accent1 2 3 8" xfId="17706"/>
    <cellStyle name="20% - Accent1 2 3 9" xfId="17707"/>
    <cellStyle name="20% - Accent1 2 4" xfId="17708"/>
    <cellStyle name="20% - Accent1 2 4 10" xfId="17709"/>
    <cellStyle name="20% - Accent1 2 4 2" xfId="17710"/>
    <cellStyle name="20% - Accent1 2 4 2 2" xfId="17711"/>
    <cellStyle name="20% - Accent1 2 4 2 2 2" xfId="17712"/>
    <cellStyle name="20% - Accent1 2 4 2 3" xfId="17713"/>
    <cellStyle name="20% - Accent1 2 4 2 3 2" xfId="17714"/>
    <cellStyle name="20% - Accent1 2 4 2 4" xfId="17715"/>
    <cellStyle name="20% - Accent1 2 4 2 4 2" xfId="17716"/>
    <cellStyle name="20% - Accent1 2 4 2 5" xfId="17717"/>
    <cellStyle name="20% - Accent1 2 4 2 6" xfId="17718"/>
    <cellStyle name="20% - Accent1 2 4 2 7" xfId="17719"/>
    <cellStyle name="20% - Accent1 2 4 2 8" xfId="17720"/>
    <cellStyle name="20% - Accent1 2 4 2 9" xfId="17721"/>
    <cellStyle name="20% - Accent1 2 4 3" xfId="17722"/>
    <cellStyle name="20% - Accent1 2 4 3 2" xfId="17723"/>
    <cellStyle name="20% - Accent1 2 4 3 3" xfId="17724"/>
    <cellStyle name="20% - Accent1 2 4 3 4" xfId="17725"/>
    <cellStyle name="20% - Accent1 2 4 4" xfId="17726"/>
    <cellStyle name="20% - Accent1 2 4 4 2" xfId="17727"/>
    <cellStyle name="20% - Accent1 2 4 4 3" xfId="17728"/>
    <cellStyle name="20% - Accent1 2 4 4 4" xfId="17729"/>
    <cellStyle name="20% - Accent1 2 4 5" xfId="17730"/>
    <cellStyle name="20% - Accent1 2 4 5 2" xfId="17731"/>
    <cellStyle name="20% - Accent1 2 4 6" xfId="17732"/>
    <cellStyle name="20% - Accent1 2 4 7" xfId="17733"/>
    <cellStyle name="20% - Accent1 2 4 8" xfId="17734"/>
    <cellStyle name="20% - Accent1 2 4 9" xfId="17735"/>
    <cellStyle name="20% - Accent1 2 5" xfId="17736"/>
    <cellStyle name="20% - Accent1 2 5 2" xfId="17737"/>
    <cellStyle name="20% - Accent1 2 5 2 2" xfId="17738"/>
    <cellStyle name="20% - Accent1 2 5 3" xfId="17739"/>
    <cellStyle name="20% - Accent1 2 5 3 2" xfId="17740"/>
    <cellStyle name="20% - Accent1 2 5 4" xfId="17741"/>
    <cellStyle name="20% - Accent1 2 5 4 2" xfId="17742"/>
    <cellStyle name="20% - Accent1 2 5 5" xfId="17743"/>
    <cellStyle name="20% - Accent1 2 5 6" xfId="17744"/>
    <cellStyle name="20% - Accent1 2 5 7" xfId="17745"/>
    <cellStyle name="20% - Accent1 2 5 8" xfId="17746"/>
    <cellStyle name="20% - Accent1 2 5 9" xfId="17747"/>
    <cellStyle name="20% - Accent1 2 6" xfId="17748"/>
    <cellStyle name="20% - Accent1 2 6 2" xfId="17749"/>
    <cellStyle name="20% - Accent1 2 6 2 2" xfId="17750"/>
    <cellStyle name="20% - Accent1 2 6 3" xfId="17751"/>
    <cellStyle name="20% - Accent1 2 6 3 2" xfId="17752"/>
    <cellStyle name="20% - Accent1 2 6 4" xfId="17753"/>
    <cellStyle name="20% - Accent1 2 6 4 2" xfId="17754"/>
    <cellStyle name="20% - Accent1 2 6 5" xfId="17755"/>
    <cellStyle name="20% - Accent1 2 6 6" xfId="17756"/>
    <cellStyle name="20% - Accent1 2 6 7" xfId="17757"/>
    <cellStyle name="20% - Accent1 2 6 8" xfId="17758"/>
    <cellStyle name="20% - Accent1 2 6 9" xfId="17759"/>
    <cellStyle name="20% - Accent1 2 7" xfId="17760"/>
    <cellStyle name="20% - Accent1 2 7 2" xfId="17761"/>
    <cellStyle name="20% - Accent1 2 7 3" xfId="17762"/>
    <cellStyle name="20% - Accent1 2 7 4" xfId="17763"/>
    <cellStyle name="20% - Accent1 2 8" xfId="17764"/>
    <cellStyle name="20% - Accent1 2 8 2" xfId="17765"/>
    <cellStyle name="20% - Accent1 2 9" xfId="17766"/>
    <cellStyle name="20% - Accent1 2 9 2" xfId="17767"/>
    <cellStyle name="20% - Accent1 20" xfId="17768"/>
    <cellStyle name="20% - Accent1 3" xfId="17769"/>
    <cellStyle name="20% - Accent1 3 10" xfId="17770"/>
    <cellStyle name="20% - Accent1 3 11" xfId="17771"/>
    <cellStyle name="20% - Accent1 3 12" xfId="17772"/>
    <cellStyle name="20% - Accent1 3 2" xfId="17773"/>
    <cellStyle name="20% - Accent1 3 2 10" xfId="17774"/>
    <cellStyle name="20% - Accent1 3 2 2" xfId="17775"/>
    <cellStyle name="20% - Accent1 3 2 2 2" xfId="17776"/>
    <cellStyle name="20% - Accent1 3 2 2 2 2" xfId="17777"/>
    <cellStyle name="20% - Accent1 3 2 2 3" xfId="17778"/>
    <cellStyle name="20% - Accent1 3 2 2 3 2" xfId="17779"/>
    <cellStyle name="20% - Accent1 3 2 2 4" xfId="17780"/>
    <cellStyle name="20% - Accent1 3 2 2 4 2" xfId="17781"/>
    <cellStyle name="20% - Accent1 3 2 2 5" xfId="17782"/>
    <cellStyle name="20% - Accent1 3 2 2 6" xfId="17783"/>
    <cellStyle name="20% - Accent1 3 2 2 7" xfId="17784"/>
    <cellStyle name="20% - Accent1 3 2 2 8" xfId="17785"/>
    <cellStyle name="20% - Accent1 3 2 2 9" xfId="17786"/>
    <cellStyle name="20% - Accent1 3 2 3" xfId="17787"/>
    <cellStyle name="20% - Accent1 3 2 3 2" xfId="17788"/>
    <cellStyle name="20% - Accent1 3 2 3 3" xfId="17789"/>
    <cellStyle name="20% - Accent1 3 2 3 4" xfId="17790"/>
    <cellStyle name="20% - Accent1 3 2 4" xfId="17791"/>
    <cellStyle name="20% - Accent1 3 2 4 2" xfId="17792"/>
    <cellStyle name="20% - Accent1 3 2 5" xfId="17793"/>
    <cellStyle name="20% - Accent1 3 2 5 2" xfId="17794"/>
    <cellStyle name="20% - Accent1 3 2 6" xfId="17795"/>
    <cellStyle name="20% - Accent1 3 2 6 2" xfId="17796"/>
    <cellStyle name="20% - Accent1 3 2 7" xfId="17797"/>
    <cellStyle name="20% - Accent1 3 2 8" xfId="17798"/>
    <cellStyle name="20% - Accent1 3 2 9" xfId="17799"/>
    <cellStyle name="20% - Accent1 3 3" xfId="17800"/>
    <cellStyle name="20% - Accent1 3 3 2" xfId="17801"/>
    <cellStyle name="20% - Accent1 3 3 2 2" xfId="17802"/>
    <cellStyle name="20% - Accent1 3 3 2 2 2" xfId="17803"/>
    <cellStyle name="20% - Accent1 3 3 2 3" xfId="17804"/>
    <cellStyle name="20% - Accent1 3 3 2 3 2" xfId="17805"/>
    <cellStyle name="20% - Accent1 3 3 2 4" xfId="17806"/>
    <cellStyle name="20% - Accent1 3 3 2 4 2" xfId="17807"/>
    <cellStyle name="20% - Accent1 3 3 2 5" xfId="17808"/>
    <cellStyle name="20% - Accent1 3 3 2 6" xfId="17809"/>
    <cellStyle name="20% - Accent1 3 3 2 7" xfId="17810"/>
    <cellStyle name="20% - Accent1 3 3 2 8" xfId="17811"/>
    <cellStyle name="20% - Accent1 3 3 2 9" xfId="17812"/>
    <cellStyle name="20% - Accent1 3 3 3" xfId="17813"/>
    <cellStyle name="20% - Accent1 3 3 3 2" xfId="17814"/>
    <cellStyle name="20% - Accent1 3 3 3 3" xfId="17815"/>
    <cellStyle name="20% - Accent1 3 3 3 4" xfId="17816"/>
    <cellStyle name="20% - Accent1 3 3 4" xfId="17817"/>
    <cellStyle name="20% - Accent1 3 3 4 2" xfId="17818"/>
    <cellStyle name="20% - Accent1 3 3 5" xfId="17819"/>
    <cellStyle name="20% - Accent1 3 3 5 2" xfId="17820"/>
    <cellStyle name="20% - Accent1 3 3 6" xfId="17821"/>
    <cellStyle name="20% - Accent1 3 3 7" xfId="17822"/>
    <cellStyle name="20% - Accent1 3 3 8" xfId="17823"/>
    <cellStyle name="20% - Accent1 3 3 9" xfId="17824"/>
    <cellStyle name="20% - Accent1 3 4" xfId="17825"/>
    <cellStyle name="20% - Accent1 3 4 2" xfId="17826"/>
    <cellStyle name="20% - Accent1 3 4 2 2" xfId="17827"/>
    <cellStyle name="20% - Accent1 3 4 3" xfId="17828"/>
    <cellStyle name="20% - Accent1 3 4 3 2" xfId="17829"/>
    <cellStyle name="20% - Accent1 3 4 4" xfId="17830"/>
    <cellStyle name="20% - Accent1 3 4 4 2" xfId="17831"/>
    <cellStyle name="20% - Accent1 3 4 5" xfId="17832"/>
    <cellStyle name="20% - Accent1 3 4 6" xfId="17833"/>
    <cellStyle name="20% - Accent1 3 4 7" xfId="17834"/>
    <cellStyle name="20% - Accent1 3 4 8" xfId="17835"/>
    <cellStyle name="20% - Accent1 3 4 9" xfId="17836"/>
    <cellStyle name="20% - Accent1 3 5" xfId="17837"/>
    <cellStyle name="20% - Accent1 3 5 2" xfId="17838"/>
    <cellStyle name="20% - Accent1 3 5 3" xfId="17839"/>
    <cellStyle name="20% - Accent1 3 6" xfId="17840"/>
    <cellStyle name="20% - Accent1 3 6 2" xfId="17841"/>
    <cellStyle name="20% - Accent1 3 6 3" xfId="17842"/>
    <cellStyle name="20% - Accent1 3 6 4" xfId="17843"/>
    <cellStyle name="20% - Accent1 3 7" xfId="17844"/>
    <cellStyle name="20% - Accent1 3 7 2" xfId="17845"/>
    <cellStyle name="20% - Accent1 3 8" xfId="17846"/>
    <cellStyle name="20% - Accent1 3 8 2" xfId="17847"/>
    <cellStyle name="20% - Accent1 3 9" xfId="17848"/>
    <cellStyle name="20% - Accent1 4" xfId="17849"/>
    <cellStyle name="20% - Accent1 4 10" xfId="17850"/>
    <cellStyle name="20% - Accent1 4 11" xfId="17851"/>
    <cellStyle name="20% - Accent1 4 12" xfId="17852"/>
    <cellStyle name="20% - Accent1 4 2" xfId="17853"/>
    <cellStyle name="20% - Accent1 4 2 10" xfId="17854"/>
    <cellStyle name="20% - Accent1 4 2 2" xfId="17855"/>
    <cellStyle name="20% - Accent1 4 2 2 2" xfId="17856"/>
    <cellStyle name="20% - Accent1 4 2 2 2 2" xfId="17857"/>
    <cellStyle name="20% - Accent1 4 2 2 3" xfId="17858"/>
    <cellStyle name="20% - Accent1 4 2 2 3 2" xfId="17859"/>
    <cellStyle name="20% - Accent1 4 2 2 4" xfId="17860"/>
    <cellStyle name="20% - Accent1 4 2 2 4 2" xfId="17861"/>
    <cellStyle name="20% - Accent1 4 2 2 5" xfId="17862"/>
    <cellStyle name="20% - Accent1 4 2 2 6" xfId="17863"/>
    <cellStyle name="20% - Accent1 4 2 2 7" xfId="17864"/>
    <cellStyle name="20% - Accent1 4 2 2 8" xfId="17865"/>
    <cellStyle name="20% - Accent1 4 2 2 9" xfId="17866"/>
    <cellStyle name="20% - Accent1 4 2 3" xfId="17867"/>
    <cellStyle name="20% - Accent1 4 2 3 2" xfId="17868"/>
    <cellStyle name="20% - Accent1 4 2 3 3" xfId="17869"/>
    <cellStyle name="20% - Accent1 4 2 3 4" xfId="17870"/>
    <cellStyle name="20% - Accent1 4 2 4" xfId="17871"/>
    <cellStyle name="20% - Accent1 4 2 4 2" xfId="17872"/>
    <cellStyle name="20% - Accent1 4 2 5" xfId="17873"/>
    <cellStyle name="20% - Accent1 4 2 5 2" xfId="17874"/>
    <cellStyle name="20% - Accent1 4 2 6" xfId="17875"/>
    <cellStyle name="20% - Accent1 4 2 6 2" xfId="17876"/>
    <cellStyle name="20% - Accent1 4 2 7" xfId="17877"/>
    <cellStyle name="20% - Accent1 4 2 8" xfId="17878"/>
    <cellStyle name="20% - Accent1 4 2 9" xfId="17879"/>
    <cellStyle name="20% - Accent1 4 3" xfId="17880"/>
    <cellStyle name="20% - Accent1 4 3 10" xfId="17881"/>
    <cellStyle name="20% - Accent1 4 3 2" xfId="17882"/>
    <cellStyle name="20% - Accent1 4 3 2 2" xfId="17883"/>
    <cellStyle name="20% - Accent1 4 3 2 2 2" xfId="17884"/>
    <cellStyle name="20% - Accent1 4 3 2 3" xfId="17885"/>
    <cellStyle name="20% - Accent1 4 3 2 3 2" xfId="17886"/>
    <cellStyle name="20% - Accent1 4 3 2 4" xfId="17887"/>
    <cellStyle name="20% - Accent1 4 3 2 4 2" xfId="17888"/>
    <cellStyle name="20% - Accent1 4 3 2 5" xfId="17889"/>
    <cellStyle name="20% - Accent1 4 3 2 6" xfId="17890"/>
    <cellStyle name="20% - Accent1 4 3 2 7" xfId="17891"/>
    <cellStyle name="20% - Accent1 4 3 2 8" xfId="17892"/>
    <cellStyle name="20% - Accent1 4 3 2 9" xfId="17893"/>
    <cellStyle name="20% - Accent1 4 3 3" xfId="17894"/>
    <cellStyle name="20% - Accent1 4 3 3 2" xfId="17895"/>
    <cellStyle name="20% - Accent1 4 3 4" xfId="17896"/>
    <cellStyle name="20% - Accent1 4 3 4 2" xfId="17897"/>
    <cellStyle name="20% - Accent1 4 3 5" xfId="17898"/>
    <cellStyle name="20% - Accent1 4 3 5 2" xfId="17899"/>
    <cellStyle name="20% - Accent1 4 3 6" xfId="17900"/>
    <cellStyle name="20% - Accent1 4 3 7" xfId="17901"/>
    <cellStyle name="20% - Accent1 4 3 8" xfId="17902"/>
    <cellStyle name="20% - Accent1 4 3 9" xfId="17903"/>
    <cellStyle name="20% - Accent1 4 4" xfId="17904"/>
    <cellStyle name="20% - Accent1 4 4 2" xfId="17905"/>
    <cellStyle name="20% - Accent1 4 4 2 2" xfId="17906"/>
    <cellStyle name="20% - Accent1 4 4 3" xfId="17907"/>
    <cellStyle name="20% - Accent1 4 4 3 2" xfId="17908"/>
    <cellStyle name="20% - Accent1 4 4 4" xfId="17909"/>
    <cellStyle name="20% - Accent1 4 4 4 2" xfId="17910"/>
    <cellStyle name="20% - Accent1 4 4 5" xfId="17911"/>
    <cellStyle name="20% - Accent1 4 4 6" xfId="17912"/>
    <cellStyle name="20% - Accent1 4 4 7" xfId="17913"/>
    <cellStyle name="20% - Accent1 4 4 8" xfId="17914"/>
    <cellStyle name="20% - Accent1 4 4 9" xfId="17915"/>
    <cellStyle name="20% - Accent1 4 5" xfId="17916"/>
    <cellStyle name="20% - Accent1 4 5 2" xfId="17917"/>
    <cellStyle name="20% - Accent1 4 5 3" xfId="17918"/>
    <cellStyle name="20% - Accent1 4 5 4" xfId="17919"/>
    <cellStyle name="20% - Accent1 4 6" xfId="17920"/>
    <cellStyle name="20% - Accent1 4 6 2" xfId="17921"/>
    <cellStyle name="20% - Accent1 4 6 3" xfId="17922"/>
    <cellStyle name="20% - Accent1 4 6 4" xfId="17923"/>
    <cellStyle name="20% - Accent1 4 7" xfId="17924"/>
    <cellStyle name="20% - Accent1 4 7 2" xfId="17925"/>
    <cellStyle name="20% - Accent1 4 8" xfId="17926"/>
    <cellStyle name="20% - Accent1 4 8 2" xfId="17927"/>
    <cellStyle name="20% - Accent1 4 9" xfId="17928"/>
    <cellStyle name="20% - Accent1 5" xfId="17929"/>
    <cellStyle name="20% - Accent1 5 10" xfId="17930"/>
    <cellStyle name="20% - Accent1 5 2" xfId="17931"/>
    <cellStyle name="20% - Accent1 5 2 2" xfId="17932"/>
    <cellStyle name="20% - Accent1 5 2 2 2" xfId="17933"/>
    <cellStyle name="20% - Accent1 5 2 2 3" xfId="17934"/>
    <cellStyle name="20% - Accent1 5 2 2 4" xfId="17935"/>
    <cellStyle name="20% - Accent1 5 2 3" xfId="17936"/>
    <cellStyle name="20% - Accent1 5 2 3 2" xfId="17937"/>
    <cellStyle name="20% - Accent1 5 2 4" xfId="17938"/>
    <cellStyle name="20% - Accent1 5 2 4 2" xfId="17939"/>
    <cellStyle name="20% - Accent1 5 2 5" xfId="17940"/>
    <cellStyle name="20% - Accent1 5 2 6" xfId="17941"/>
    <cellStyle name="20% - Accent1 5 2 7" xfId="17942"/>
    <cellStyle name="20% - Accent1 5 2 8" xfId="17943"/>
    <cellStyle name="20% - Accent1 5 3" xfId="17944"/>
    <cellStyle name="20% - Accent1 5 3 2" xfId="17945"/>
    <cellStyle name="20% - Accent1 5 3 3" xfId="17946"/>
    <cellStyle name="20% - Accent1 5 4" xfId="17947"/>
    <cellStyle name="20% - Accent1 5 4 2" xfId="17948"/>
    <cellStyle name="20% - Accent1 5 5" xfId="17949"/>
    <cellStyle name="20% - Accent1 5 5 2" xfId="17950"/>
    <cellStyle name="20% - Accent1 5 6" xfId="17951"/>
    <cellStyle name="20% - Accent1 5 6 2" xfId="17952"/>
    <cellStyle name="20% - Accent1 5 7" xfId="17953"/>
    <cellStyle name="20% - Accent1 5 8" xfId="17954"/>
    <cellStyle name="20% - Accent1 5 9" xfId="17955"/>
    <cellStyle name="20% - Accent1 6" xfId="17956"/>
    <cellStyle name="20% - Accent1 6 2" xfId="17957"/>
    <cellStyle name="20% - Accent1 6 2 2" xfId="17958"/>
    <cellStyle name="20% - Accent1 6 2 2 2" xfId="17959"/>
    <cellStyle name="20% - Accent1 6 2 3" xfId="17960"/>
    <cellStyle name="20% - Accent1 6 2 3 2" xfId="17961"/>
    <cellStyle name="20% - Accent1 6 2 4" xfId="17962"/>
    <cellStyle name="20% - Accent1 6 2 4 2" xfId="17963"/>
    <cellStyle name="20% - Accent1 6 2 5" xfId="17964"/>
    <cellStyle name="20% - Accent1 6 2 6" xfId="17965"/>
    <cellStyle name="20% - Accent1 6 2 7" xfId="17966"/>
    <cellStyle name="20% - Accent1 6 2 8" xfId="17967"/>
    <cellStyle name="20% - Accent1 6 2 9" xfId="17968"/>
    <cellStyle name="20% - Accent1 6 3" xfId="17969"/>
    <cellStyle name="20% - Accent1 6 3 2" xfId="17970"/>
    <cellStyle name="20% - Accent1 6 3 3" xfId="17971"/>
    <cellStyle name="20% - Accent1 6 3 4" xfId="17972"/>
    <cellStyle name="20% - Accent1 6 4" xfId="17973"/>
    <cellStyle name="20% - Accent1 6 4 2" xfId="17974"/>
    <cellStyle name="20% - Accent1 6 5" xfId="17975"/>
    <cellStyle name="20% - Accent1 6 5 2" xfId="17976"/>
    <cellStyle name="20% - Accent1 6 6" xfId="17977"/>
    <cellStyle name="20% - Accent1 6 7" xfId="17978"/>
    <cellStyle name="20% - Accent1 6 8" xfId="17979"/>
    <cellStyle name="20% - Accent1 6 9" xfId="17980"/>
    <cellStyle name="20% - Accent1 7" xfId="17981"/>
    <cellStyle name="20% - Accent1 7 10" xfId="17982"/>
    <cellStyle name="20% - Accent1 7 2" xfId="17983"/>
    <cellStyle name="20% - Accent1 7 2 2" xfId="17984"/>
    <cellStyle name="20% - Accent1 7 2 2 2" xfId="17985"/>
    <cellStyle name="20% - Accent1 7 2 3" xfId="17986"/>
    <cellStyle name="20% - Accent1 7 2 3 2" xfId="17987"/>
    <cellStyle name="20% - Accent1 7 2 4" xfId="17988"/>
    <cellStyle name="20% - Accent1 7 2 4 2" xfId="17989"/>
    <cellStyle name="20% - Accent1 7 2 5" xfId="17990"/>
    <cellStyle name="20% - Accent1 7 2 6" xfId="17991"/>
    <cellStyle name="20% - Accent1 7 2 7" xfId="17992"/>
    <cellStyle name="20% - Accent1 7 2 8" xfId="17993"/>
    <cellStyle name="20% - Accent1 7 2 9" xfId="17994"/>
    <cellStyle name="20% - Accent1 7 3" xfId="17995"/>
    <cellStyle name="20% - Accent1 7 3 2" xfId="17996"/>
    <cellStyle name="20% - Accent1 7 4" xfId="17997"/>
    <cellStyle name="20% - Accent1 7 4 2" xfId="17998"/>
    <cellStyle name="20% - Accent1 7 5" xfId="17999"/>
    <cellStyle name="20% - Accent1 7 5 2" xfId="18000"/>
    <cellStyle name="20% - Accent1 7 6" xfId="18001"/>
    <cellStyle name="20% - Accent1 7 7" xfId="18002"/>
    <cellStyle name="20% - Accent1 7 8" xfId="18003"/>
    <cellStyle name="20% - Accent1 7 9" xfId="18004"/>
    <cellStyle name="20% - Accent1 8" xfId="18005"/>
    <cellStyle name="20% - Accent1 8 2" xfId="18006"/>
    <cellStyle name="20% - Accent1 8 2 2" xfId="18007"/>
    <cellStyle name="20% - Accent1 8 3" xfId="18008"/>
    <cellStyle name="20% - Accent1 8 3 2" xfId="18009"/>
    <cellStyle name="20% - Accent1 8 4" xfId="18010"/>
    <cellStyle name="20% - Accent1 8 4 2" xfId="18011"/>
    <cellStyle name="20% - Accent1 8 5" xfId="18012"/>
    <cellStyle name="20% - Accent1 8 6" xfId="18013"/>
    <cellStyle name="20% - Accent1 8 7" xfId="18014"/>
    <cellStyle name="20% - Accent1 8 8" xfId="18015"/>
    <cellStyle name="20% - Accent1 8 9" xfId="18016"/>
    <cellStyle name="20% - Accent1 9" xfId="18017"/>
    <cellStyle name="20% - Accent1 9 2" xfId="18018"/>
    <cellStyle name="20% - Accent1 9 2 2" xfId="18019"/>
    <cellStyle name="20% - Accent1 9 3" xfId="18020"/>
    <cellStyle name="20% - Accent1 9 3 2" xfId="18021"/>
    <cellStyle name="20% - Accent1 9 4" xfId="18022"/>
    <cellStyle name="20% - Accent1 9 4 2" xfId="18023"/>
    <cellStyle name="20% - Accent1 9 5" xfId="18024"/>
    <cellStyle name="20% - Accent1 9 6" xfId="18025"/>
    <cellStyle name="20% - Accent1 9 7" xfId="18026"/>
    <cellStyle name="20% - Accent1 9 8" xfId="18027"/>
    <cellStyle name="20% - Accent1 9 9" xfId="18028"/>
    <cellStyle name="20% - Accent2 10" xfId="18029"/>
    <cellStyle name="20% - Accent2 10 2" xfId="18030"/>
    <cellStyle name="20% - Accent2 10 2 2" xfId="18031"/>
    <cellStyle name="20% - Accent2 10 3" xfId="18032"/>
    <cellStyle name="20% - Accent2 10 3 2" xfId="18033"/>
    <cellStyle name="20% - Accent2 10 4" xfId="18034"/>
    <cellStyle name="20% - Accent2 10 4 2" xfId="18035"/>
    <cellStyle name="20% - Accent2 10 5" xfId="18036"/>
    <cellStyle name="20% - Accent2 10 6" xfId="18037"/>
    <cellStyle name="20% - Accent2 10 7" xfId="18038"/>
    <cellStyle name="20% - Accent2 10 8" xfId="18039"/>
    <cellStyle name="20% - Accent2 10 9" xfId="18040"/>
    <cellStyle name="20% - Accent2 11" xfId="18041"/>
    <cellStyle name="20% - Accent2 11 2" xfId="18042"/>
    <cellStyle name="20% - Accent2 11 2 2" xfId="18043"/>
    <cellStyle name="20% - Accent2 11 3" xfId="18044"/>
    <cellStyle name="20% - Accent2 11 3 2" xfId="18045"/>
    <cellStyle name="20% - Accent2 11 4" xfId="18046"/>
    <cellStyle name="20% - Accent2 11 5" xfId="18047"/>
    <cellStyle name="20% - Accent2 11 6" xfId="18048"/>
    <cellStyle name="20% - Accent2 11 7" xfId="18049"/>
    <cellStyle name="20% - Accent2 11 8" xfId="18050"/>
    <cellStyle name="20% - Accent2 12" xfId="18051"/>
    <cellStyle name="20% - Accent2 12 2" xfId="18052"/>
    <cellStyle name="20% - Accent2 12 2 2" xfId="18053"/>
    <cellStyle name="20% - Accent2 12 3" xfId="18054"/>
    <cellStyle name="20% - Accent2 12 4" xfId="18055"/>
    <cellStyle name="20% - Accent2 12 5" xfId="18056"/>
    <cellStyle name="20% - Accent2 13" xfId="18057"/>
    <cellStyle name="20% - Accent2 13 2" xfId="18058"/>
    <cellStyle name="20% - Accent2 13 3" xfId="18059"/>
    <cellStyle name="20% - Accent2 14" xfId="18060"/>
    <cellStyle name="20% - Accent2 14 2" xfId="18061"/>
    <cellStyle name="20% - Accent2 15" xfId="18062"/>
    <cellStyle name="20% - Accent2 16" xfId="18063"/>
    <cellStyle name="20% - Accent2 17" xfId="18064"/>
    <cellStyle name="20% - Accent2 18" xfId="18065"/>
    <cellStyle name="20% - Accent2 19" xfId="18066"/>
    <cellStyle name="20% - Accent2 2" xfId="18067"/>
    <cellStyle name="20% - Accent2 2 10" xfId="18068"/>
    <cellStyle name="20% - Accent2 2 11" xfId="18069"/>
    <cellStyle name="20% - Accent2 2 12" xfId="18070"/>
    <cellStyle name="20% - Accent2 2 13" xfId="18071"/>
    <cellStyle name="20% - Accent2 2 14" xfId="18072"/>
    <cellStyle name="20% - Accent2 2 2" xfId="18073"/>
    <cellStyle name="20% - Accent2 2 2 10" xfId="18074"/>
    <cellStyle name="20% - Accent2 2 2 11" xfId="18075"/>
    <cellStyle name="20% - Accent2 2 2 12" xfId="18076"/>
    <cellStyle name="20% - Accent2 2 2 2" xfId="18077"/>
    <cellStyle name="20% - Accent2 2 2 2 2" xfId="18078"/>
    <cellStyle name="20% - Accent2 2 2 2 2 2" xfId="18079"/>
    <cellStyle name="20% - Accent2 2 2 2 2 2 2" xfId="18080"/>
    <cellStyle name="20% - Accent2 2 2 2 2 3" xfId="18081"/>
    <cellStyle name="20% - Accent2 2 2 2 2 3 2" xfId="18082"/>
    <cellStyle name="20% - Accent2 2 2 2 2 4" xfId="18083"/>
    <cellStyle name="20% - Accent2 2 2 2 2 4 2" xfId="18084"/>
    <cellStyle name="20% - Accent2 2 2 2 2 5" xfId="18085"/>
    <cellStyle name="20% - Accent2 2 2 2 2 6" xfId="18086"/>
    <cellStyle name="20% - Accent2 2 2 2 2 7" xfId="18087"/>
    <cellStyle name="20% - Accent2 2 2 2 2 8" xfId="18088"/>
    <cellStyle name="20% - Accent2 2 2 2 2 9" xfId="18089"/>
    <cellStyle name="20% - Accent2 2 2 2 3" xfId="18090"/>
    <cellStyle name="20% - Accent2 2 2 2 3 2" xfId="18091"/>
    <cellStyle name="20% - Accent2 2 2 2 3 3" xfId="18092"/>
    <cellStyle name="20% - Accent2 2 2 2 3 4" xfId="18093"/>
    <cellStyle name="20% - Accent2 2 2 2 4" xfId="18094"/>
    <cellStyle name="20% - Accent2 2 2 2 4 2" xfId="18095"/>
    <cellStyle name="20% - Accent2 2 2 2 5" xfId="18096"/>
    <cellStyle name="20% - Accent2 2 2 2 5 2" xfId="18097"/>
    <cellStyle name="20% - Accent2 2 2 2 6" xfId="18098"/>
    <cellStyle name="20% - Accent2 2 2 2 7" xfId="18099"/>
    <cellStyle name="20% - Accent2 2 2 2 8" xfId="18100"/>
    <cellStyle name="20% - Accent2 2 2 2 9" xfId="18101"/>
    <cellStyle name="20% - Accent2 2 2 3" xfId="18102"/>
    <cellStyle name="20% - Accent2 2 2 3 10" xfId="18103"/>
    <cellStyle name="20% - Accent2 2 2 3 2" xfId="18104"/>
    <cellStyle name="20% - Accent2 2 2 3 2 2" xfId="18105"/>
    <cellStyle name="20% - Accent2 2 2 3 2 2 2" xfId="18106"/>
    <cellStyle name="20% - Accent2 2 2 3 2 3" xfId="18107"/>
    <cellStyle name="20% - Accent2 2 2 3 2 3 2" xfId="18108"/>
    <cellStyle name="20% - Accent2 2 2 3 2 4" xfId="18109"/>
    <cellStyle name="20% - Accent2 2 2 3 2 4 2" xfId="18110"/>
    <cellStyle name="20% - Accent2 2 2 3 2 5" xfId="18111"/>
    <cellStyle name="20% - Accent2 2 2 3 2 6" xfId="18112"/>
    <cellStyle name="20% - Accent2 2 2 3 2 7" xfId="18113"/>
    <cellStyle name="20% - Accent2 2 2 3 2 8" xfId="18114"/>
    <cellStyle name="20% - Accent2 2 2 3 2 9" xfId="18115"/>
    <cellStyle name="20% - Accent2 2 2 3 3" xfId="18116"/>
    <cellStyle name="20% - Accent2 2 2 3 3 2" xfId="18117"/>
    <cellStyle name="20% - Accent2 2 2 3 4" xfId="18118"/>
    <cellStyle name="20% - Accent2 2 2 3 4 2" xfId="18119"/>
    <cellStyle name="20% - Accent2 2 2 3 5" xfId="18120"/>
    <cellStyle name="20% - Accent2 2 2 3 5 2" xfId="18121"/>
    <cellStyle name="20% - Accent2 2 2 3 6" xfId="18122"/>
    <cellStyle name="20% - Accent2 2 2 3 7" xfId="18123"/>
    <cellStyle name="20% - Accent2 2 2 3 8" xfId="18124"/>
    <cellStyle name="20% - Accent2 2 2 3 9" xfId="18125"/>
    <cellStyle name="20% - Accent2 2 2 4" xfId="18126"/>
    <cellStyle name="20% - Accent2 2 2 4 2" xfId="18127"/>
    <cellStyle name="20% - Accent2 2 2 4 2 2" xfId="18128"/>
    <cellStyle name="20% - Accent2 2 2 4 3" xfId="18129"/>
    <cellStyle name="20% - Accent2 2 2 4 3 2" xfId="18130"/>
    <cellStyle name="20% - Accent2 2 2 4 4" xfId="18131"/>
    <cellStyle name="20% - Accent2 2 2 4 4 2" xfId="18132"/>
    <cellStyle name="20% - Accent2 2 2 4 5" xfId="18133"/>
    <cellStyle name="20% - Accent2 2 2 4 6" xfId="18134"/>
    <cellStyle name="20% - Accent2 2 2 4 7" xfId="18135"/>
    <cellStyle name="20% - Accent2 2 2 4 8" xfId="18136"/>
    <cellStyle name="20% - Accent2 2 2 4 9" xfId="18137"/>
    <cellStyle name="20% - Accent2 2 2 5" xfId="18138"/>
    <cellStyle name="20% - Accent2 2 2 5 2" xfId="18139"/>
    <cellStyle name="20% - Accent2 2 2 5 3" xfId="18140"/>
    <cellStyle name="20% - Accent2 2 2 6" xfId="18141"/>
    <cellStyle name="20% - Accent2 2 2 6 2" xfId="18142"/>
    <cellStyle name="20% - Accent2 2 2 6 3" xfId="18143"/>
    <cellStyle name="20% - Accent2 2 2 6 4" xfId="18144"/>
    <cellStyle name="20% - Accent2 2 2 7" xfId="18145"/>
    <cellStyle name="20% - Accent2 2 2 7 2" xfId="18146"/>
    <cellStyle name="20% - Accent2 2 2 8" xfId="18147"/>
    <cellStyle name="20% - Accent2 2 2 8 2" xfId="18148"/>
    <cellStyle name="20% - Accent2 2 2 9" xfId="18149"/>
    <cellStyle name="20% - Accent2 2 3" xfId="18150"/>
    <cellStyle name="20% - Accent2 2 3 2" xfId="18151"/>
    <cellStyle name="20% - Accent2 2 3 2 2" xfId="18152"/>
    <cellStyle name="20% - Accent2 2 3 2 2 2" xfId="18153"/>
    <cellStyle name="20% - Accent2 2 3 2 3" xfId="18154"/>
    <cellStyle name="20% - Accent2 2 3 2 3 2" xfId="18155"/>
    <cellStyle name="20% - Accent2 2 3 2 4" xfId="18156"/>
    <cellStyle name="20% - Accent2 2 3 2 4 2" xfId="18157"/>
    <cellStyle name="20% - Accent2 2 3 2 5" xfId="18158"/>
    <cellStyle name="20% - Accent2 2 3 2 6" xfId="18159"/>
    <cellStyle name="20% - Accent2 2 3 2 7" xfId="18160"/>
    <cellStyle name="20% - Accent2 2 3 2 8" xfId="18161"/>
    <cellStyle name="20% - Accent2 2 3 2 9" xfId="18162"/>
    <cellStyle name="20% - Accent2 2 3 3" xfId="18163"/>
    <cellStyle name="20% - Accent2 2 3 3 2" xfId="18164"/>
    <cellStyle name="20% - Accent2 2 3 3 3" xfId="18165"/>
    <cellStyle name="20% - Accent2 2 3 3 4" xfId="18166"/>
    <cellStyle name="20% - Accent2 2 3 4" xfId="18167"/>
    <cellStyle name="20% - Accent2 2 3 4 2" xfId="18168"/>
    <cellStyle name="20% - Accent2 2 3 5" xfId="18169"/>
    <cellStyle name="20% - Accent2 2 3 5 2" xfId="18170"/>
    <cellStyle name="20% - Accent2 2 3 6" xfId="18171"/>
    <cellStyle name="20% - Accent2 2 3 7" xfId="18172"/>
    <cellStyle name="20% - Accent2 2 3 8" xfId="18173"/>
    <cellStyle name="20% - Accent2 2 3 9" xfId="18174"/>
    <cellStyle name="20% - Accent2 2 4" xfId="18175"/>
    <cellStyle name="20% - Accent2 2 4 10" xfId="18176"/>
    <cellStyle name="20% - Accent2 2 4 2" xfId="18177"/>
    <cellStyle name="20% - Accent2 2 4 2 2" xfId="18178"/>
    <cellStyle name="20% - Accent2 2 4 2 2 2" xfId="18179"/>
    <cellStyle name="20% - Accent2 2 4 2 3" xfId="18180"/>
    <cellStyle name="20% - Accent2 2 4 2 3 2" xfId="18181"/>
    <cellStyle name="20% - Accent2 2 4 2 4" xfId="18182"/>
    <cellStyle name="20% - Accent2 2 4 2 4 2" xfId="18183"/>
    <cellStyle name="20% - Accent2 2 4 2 5" xfId="18184"/>
    <cellStyle name="20% - Accent2 2 4 2 6" xfId="18185"/>
    <cellStyle name="20% - Accent2 2 4 2 7" xfId="18186"/>
    <cellStyle name="20% - Accent2 2 4 2 8" xfId="18187"/>
    <cellStyle name="20% - Accent2 2 4 2 9" xfId="18188"/>
    <cellStyle name="20% - Accent2 2 4 3" xfId="18189"/>
    <cellStyle name="20% - Accent2 2 4 3 2" xfId="18190"/>
    <cellStyle name="20% - Accent2 2 4 3 3" xfId="18191"/>
    <cellStyle name="20% - Accent2 2 4 3 4" xfId="18192"/>
    <cellStyle name="20% - Accent2 2 4 4" xfId="18193"/>
    <cellStyle name="20% - Accent2 2 4 4 2" xfId="18194"/>
    <cellStyle name="20% - Accent2 2 4 4 3" xfId="18195"/>
    <cellStyle name="20% - Accent2 2 4 4 4" xfId="18196"/>
    <cellStyle name="20% - Accent2 2 4 5" xfId="18197"/>
    <cellStyle name="20% - Accent2 2 4 5 2" xfId="18198"/>
    <cellStyle name="20% - Accent2 2 4 6" xfId="18199"/>
    <cellStyle name="20% - Accent2 2 4 7" xfId="18200"/>
    <cellStyle name="20% - Accent2 2 4 8" xfId="18201"/>
    <cellStyle name="20% - Accent2 2 4 9" xfId="18202"/>
    <cellStyle name="20% - Accent2 2 5" xfId="18203"/>
    <cellStyle name="20% - Accent2 2 5 2" xfId="18204"/>
    <cellStyle name="20% - Accent2 2 5 2 2" xfId="18205"/>
    <cellStyle name="20% - Accent2 2 5 3" xfId="18206"/>
    <cellStyle name="20% - Accent2 2 5 3 2" xfId="18207"/>
    <cellStyle name="20% - Accent2 2 5 4" xfId="18208"/>
    <cellStyle name="20% - Accent2 2 5 4 2" xfId="18209"/>
    <cellStyle name="20% - Accent2 2 5 5" xfId="18210"/>
    <cellStyle name="20% - Accent2 2 5 6" xfId="18211"/>
    <cellStyle name="20% - Accent2 2 5 7" xfId="18212"/>
    <cellStyle name="20% - Accent2 2 5 8" xfId="18213"/>
    <cellStyle name="20% - Accent2 2 5 9" xfId="18214"/>
    <cellStyle name="20% - Accent2 2 6" xfId="18215"/>
    <cellStyle name="20% - Accent2 2 6 2" xfId="18216"/>
    <cellStyle name="20% - Accent2 2 6 2 2" xfId="18217"/>
    <cellStyle name="20% - Accent2 2 6 3" xfId="18218"/>
    <cellStyle name="20% - Accent2 2 6 3 2" xfId="18219"/>
    <cellStyle name="20% - Accent2 2 6 4" xfId="18220"/>
    <cellStyle name="20% - Accent2 2 6 4 2" xfId="18221"/>
    <cellStyle name="20% - Accent2 2 6 5" xfId="18222"/>
    <cellStyle name="20% - Accent2 2 6 6" xfId="18223"/>
    <cellStyle name="20% - Accent2 2 6 7" xfId="18224"/>
    <cellStyle name="20% - Accent2 2 6 8" xfId="18225"/>
    <cellStyle name="20% - Accent2 2 6 9" xfId="18226"/>
    <cellStyle name="20% - Accent2 2 7" xfId="18227"/>
    <cellStyle name="20% - Accent2 2 7 2" xfId="18228"/>
    <cellStyle name="20% - Accent2 2 7 3" xfId="18229"/>
    <cellStyle name="20% - Accent2 2 7 4" xfId="18230"/>
    <cellStyle name="20% - Accent2 2 8" xfId="18231"/>
    <cellStyle name="20% - Accent2 2 8 2" xfId="18232"/>
    <cellStyle name="20% - Accent2 2 9" xfId="18233"/>
    <cellStyle name="20% - Accent2 2 9 2" xfId="18234"/>
    <cellStyle name="20% - Accent2 20" xfId="18235"/>
    <cellStyle name="20% - Accent2 3" xfId="18236"/>
    <cellStyle name="20% - Accent2 3 10" xfId="18237"/>
    <cellStyle name="20% - Accent2 3 11" xfId="18238"/>
    <cellStyle name="20% - Accent2 3 12" xfId="18239"/>
    <cellStyle name="20% - Accent2 3 2" xfId="18240"/>
    <cellStyle name="20% - Accent2 3 2 10" xfId="18241"/>
    <cellStyle name="20% - Accent2 3 2 2" xfId="18242"/>
    <cellStyle name="20% - Accent2 3 2 2 2" xfId="18243"/>
    <cellStyle name="20% - Accent2 3 2 2 2 2" xfId="18244"/>
    <cellStyle name="20% - Accent2 3 2 2 3" xfId="18245"/>
    <cellStyle name="20% - Accent2 3 2 2 3 2" xfId="18246"/>
    <cellStyle name="20% - Accent2 3 2 2 4" xfId="18247"/>
    <cellStyle name="20% - Accent2 3 2 2 4 2" xfId="18248"/>
    <cellStyle name="20% - Accent2 3 2 2 5" xfId="18249"/>
    <cellStyle name="20% - Accent2 3 2 2 6" xfId="18250"/>
    <cellStyle name="20% - Accent2 3 2 2 7" xfId="18251"/>
    <cellStyle name="20% - Accent2 3 2 2 8" xfId="18252"/>
    <cellStyle name="20% - Accent2 3 2 2 9" xfId="18253"/>
    <cellStyle name="20% - Accent2 3 2 3" xfId="18254"/>
    <cellStyle name="20% - Accent2 3 2 3 2" xfId="18255"/>
    <cellStyle name="20% - Accent2 3 2 3 3" xfId="18256"/>
    <cellStyle name="20% - Accent2 3 2 3 4" xfId="18257"/>
    <cellStyle name="20% - Accent2 3 2 4" xfId="18258"/>
    <cellStyle name="20% - Accent2 3 2 4 2" xfId="18259"/>
    <cellStyle name="20% - Accent2 3 2 5" xfId="18260"/>
    <cellStyle name="20% - Accent2 3 2 5 2" xfId="18261"/>
    <cellStyle name="20% - Accent2 3 2 6" xfId="18262"/>
    <cellStyle name="20% - Accent2 3 2 6 2" xfId="18263"/>
    <cellStyle name="20% - Accent2 3 2 7" xfId="18264"/>
    <cellStyle name="20% - Accent2 3 2 8" xfId="18265"/>
    <cellStyle name="20% - Accent2 3 2 9" xfId="18266"/>
    <cellStyle name="20% - Accent2 3 3" xfId="18267"/>
    <cellStyle name="20% - Accent2 3 3 2" xfId="18268"/>
    <cellStyle name="20% - Accent2 3 3 2 2" xfId="18269"/>
    <cellStyle name="20% - Accent2 3 3 2 2 2" xfId="18270"/>
    <cellStyle name="20% - Accent2 3 3 2 3" xfId="18271"/>
    <cellStyle name="20% - Accent2 3 3 2 3 2" xfId="18272"/>
    <cellStyle name="20% - Accent2 3 3 2 4" xfId="18273"/>
    <cellStyle name="20% - Accent2 3 3 2 4 2" xfId="18274"/>
    <cellStyle name="20% - Accent2 3 3 2 5" xfId="18275"/>
    <cellStyle name="20% - Accent2 3 3 2 6" xfId="18276"/>
    <cellStyle name="20% - Accent2 3 3 2 7" xfId="18277"/>
    <cellStyle name="20% - Accent2 3 3 2 8" xfId="18278"/>
    <cellStyle name="20% - Accent2 3 3 2 9" xfId="18279"/>
    <cellStyle name="20% - Accent2 3 3 3" xfId="18280"/>
    <cellStyle name="20% - Accent2 3 3 3 2" xfId="18281"/>
    <cellStyle name="20% - Accent2 3 3 3 3" xfId="18282"/>
    <cellStyle name="20% - Accent2 3 3 3 4" xfId="18283"/>
    <cellStyle name="20% - Accent2 3 3 4" xfId="18284"/>
    <cellStyle name="20% - Accent2 3 3 4 2" xfId="18285"/>
    <cellStyle name="20% - Accent2 3 3 5" xfId="18286"/>
    <cellStyle name="20% - Accent2 3 3 5 2" xfId="18287"/>
    <cellStyle name="20% - Accent2 3 3 6" xfId="18288"/>
    <cellStyle name="20% - Accent2 3 3 7" xfId="18289"/>
    <cellStyle name="20% - Accent2 3 3 8" xfId="18290"/>
    <cellStyle name="20% - Accent2 3 3 9" xfId="18291"/>
    <cellStyle name="20% - Accent2 3 4" xfId="18292"/>
    <cellStyle name="20% - Accent2 3 4 2" xfId="18293"/>
    <cellStyle name="20% - Accent2 3 4 2 2" xfId="18294"/>
    <cellStyle name="20% - Accent2 3 4 3" xfId="18295"/>
    <cellStyle name="20% - Accent2 3 4 3 2" xfId="18296"/>
    <cellStyle name="20% - Accent2 3 4 4" xfId="18297"/>
    <cellStyle name="20% - Accent2 3 4 4 2" xfId="18298"/>
    <cellStyle name="20% - Accent2 3 4 5" xfId="18299"/>
    <cellStyle name="20% - Accent2 3 4 6" xfId="18300"/>
    <cellStyle name="20% - Accent2 3 4 7" xfId="18301"/>
    <cellStyle name="20% - Accent2 3 4 8" xfId="18302"/>
    <cellStyle name="20% - Accent2 3 4 9" xfId="18303"/>
    <cellStyle name="20% - Accent2 3 5" xfId="18304"/>
    <cellStyle name="20% - Accent2 3 5 2" xfId="18305"/>
    <cellStyle name="20% - Accent2 3 5 3" xfId="18306"/>
    <cellStyle name="20% - Accent2 3 6" xfId="18307"/>
    <cellStyle name="20% - Accent2 3 6 2" xfId="18308"/>
    <cellStyle name="20% - Accent2 3 6 3" xfId="18309"/>
    <cellStyle name="20% - Accent2 3 6 4" xfId="18310"/>
    <cellStyle name="20% - Accent2 3 7" xfId="18311"/>
    <cellStyle name="20% - Accent2 3 7 2" xfId="18312"/>
    <cellStyle name="20% - Accent2 3 8" xfId="18313"/>
    <cellStyle name="20% - Accent2 3 8 2" xfId="18314"/>
    <cellStyle name="20% - Accent2 3 9" xfId="18315"/>
    <cellStyle name="20% - Accent2 4" xfId="18316"/>
    <cellStyle name="20% - Accent2 4 10" xfId="18317"/>
    <cellStyle name="20% - Accent2 4 11" xfId="18318"/>
    <cellStyle name="20% - Accent2 4 12" xfId="18319"/>
    <cellStyle name="20% - Accent2 4 2" xfId="18320"/>
    <cellStyle name="20% - Accent2 4 2 10" xfId="18321"/>
    <cellStyle name="20% - Accent2 4 2 2" xfId="18322"/>
    <cellStyle name="20% - Accent2 4 2 2 2" xfId="18323"/>
    <cellStyle name="20% - Accent2 4 2 2 2 2" xfId="18324"/>
    <cellStyle name="20% - Accent2 4 2 2 3" xfId="18325"/>
    <cellStyle name="20% - Accent2 4 2 2 3 2" xfId="18326"/>
    <cellStyle name="20% - Accent2 4 2 2 4" xfId="18327"/>
    <cellStyle name="20% - Accent2 4 2 2 4 2" xfId="18328"/>
    <cellStyle name="20% - Accent2 4 2 2 5" xfId="18329"/>
    <cellStyle name="20% - Accent2 4 2 2 6" xfId="18330"/>
    <cellStyle name="20% - Accent2 4 2 2 7" xfId="18331"/>
    <cellStyle name="20% - Accent2 4 2 2 8" xfId="18332"/>
    <cellStyle name="20% - Accent2 4 2 2 9" xfId="18333"/>
    <cellStyle name="20% - Accent2 4 2 3" xfId="18334"/>
    <cellStyle name="20% - Accent2 4 2 3 2" xfId="18335"/>
    <cellStyle name="20% - Accent2 4 2 3 3" xfId="18336"/>
    <cellStyle name="20% - Accent2 4 2 3 4" xfId="18337"/>
    <cellStyle name="20% - Accent2 4 2 4" xfId="18338"/>
    <cellStyle name="20% - Accent2 4 2 4 2" xfId="18339"/>
    <cellStyle name="20% - Accent2 4 2 5" xfId="18340"/>
    <cellStyle name="20% - Accent2 4 2 5 2" xfId="18341"/>
    <cellStyle name="20% - Accent2 4 2 6" xfId="18342"/>
    <cellStyle name="20% - Accent2 4 2 6 2" xfId="18343"/>
    <cellStyle name="20% - Accent2 4 2 7" xfId="18344"/>
    <cellStyle name="20% - Accent2 4 2 8" xfId="18345"/>
    <cellStyle name="20% - Accent2 4 2 9" xfId="18346"/>
    <cellStyle name="20% - Accent2 4 3" xfId="18347"/>
    <cellStyle name="20% - Accent2 4 3 10" xfId="18348"/>
    <cellStyle name="20% - Accent2 4 3 2" xfId="18349"/>
    <cellStyle name="20% - Accent2 4 3 2 2" xfId="18350"/>
    <cellStyle name="20% - Accent2 4 3 2 2 2" xfId="18351"/>
    <cellStyle name="20% - Accent2 4 3 2 3" xfId="18352"/>
    <cellStyle name="20% - Accent2 4 3 2 3 2" xfId="18353"/>
    <cellStyle name="20% - Accent2 4 3 2 4" xfId="18354"/>
    <cellStyle name="20% - Accent2 4 3 2 4 2" xfId="18355"/>
    <cellStyle name="20% - Accent2 4 3 2 5" xfId="18356"/>
    <cellStyle name="20% - Accent2 4 3 2 6" xfId="18357"/>
    <cellStyle name="20% - Accent2 4 3 2 7" xfId="18358"/>
    <cellStyle name="20% - Accent2 4 3 2 8" xfId="18359"/>
    <cellStyle name="20% - Accent2 4 3 2 9" xfId="18360"/>
    <cellStyle name="20% - Accent2 4 3 3" xfId="18361"/>
    <cellStyle name="20% - Accent2 4 3 3 2" xfId="18362"/>
    <cellStyle name="20% - Accent2 4 3 4" xfId="18363"/>
    <cellStyle name="20% - Accent2 4 3 4 2" xfId="18364"/>
    <cellStyle name="20% - Accent2 4 3 5" xfId="18365"/>
    <cellStyle name="20% - Accent2 4 3 5 2" xfId="18366"/>
    <cellStyle name="20% - Accent2 4 3 6" xfId="18367"/>
    <cellStyle name="20% - Accent2 4 3 7" xfId="18368"/>
    <cellStyle name="20% - Accent2 4 3 8" xfId="18369"/>
    <cellStyle name="20% - Accent2 4 3 9" xfId="18370"/>
    <cellStyle name="20% - Accent2 4 4" xfId="18371"/>
    <cellStyle name="20% - Accent2 4 4 2" xfId="18372"/>
    <cellStyle name="20% - Accent2 4 4 2 2" xfId="18373"/>
    <cellStyle name="20% - Accent2 4 4 3" xfId="18374"/>
    <cellStyle name="20% - Accent2 4 4 3 2" xfId="18375"/>
    <cellStyle name="20% - Accent2 4 4 4" xfId="18376"/>
    <cellStyle name="20% - Accent2 4 4 4 2" xfId="18377"/>
    <cellStyle name="20% - Accent2 4 4 5" xfId="18378"/>
    <cellStyle name="20% - Accent2 4 4 6" xfId="18379"/>
    <cellStyle name="20% - Accent2 4 4 7" xfId="18380"/>
    <cellStyle name="20% - Accent2 4 4 8" xfId="18381"/>
    <cellStyle name="20% - Accent2 4 4 9" xfId="18382"/>
    <cellStyle name="20% - Accent2 4 5" xfId="18383"/>
    <cellStyle name="20% - Accent2 4 5 2" xfId="18384"/>
    <cellStyle name="20% - Accent2 4 5 3" xfId="18385"/>
    <cellStyle name="20% - Accent2 4 5 4" xfId="18386"/>
    <cellStyle name="20% - Accent2 4 6" xfId="18387"/>
    <cellStyle name="20% - Accent2 4 6 2" xfId="18388"/>
    <cellStyle name="20% - Accent2 4 6 3" xfId="18389"/>
    <cellStyle name="20% - Accent2 4 6 4" xfId="18390"/>
    <cellStyle name="20% - Accent2 4 7" xfId="18391"/>
    <cellStyle name="20% - Accent2 4 7 2" xfId="18392"/>
    <cellStyle name="20% - Accent2 4 8" xfId="18393"/>
    <cellStyle name="20% - Accent2 4 8 2" xfId="18394"/>
    <cellStyle name="20% - Accent2 4 9" xfId="18395"/>
    <cellStyle name="20% - Accent2 5" xfId="18396"/>
    <cellStyle name="20% - Accent2 5 10" xfId="18397"/>
    <cellStyle name="20% - Accent2 5 2" xfId="18398"/>
    <cellStyle name="20% - Accent2 5 2 2" xfId="18399"/>
    <cellStyle name="20% - Accent2 5 2 2 2" xfId="18400"/>
    <cellStyle name="20% - Accent2 5 2 2 3" xfId="18401"/>
    <cellStyle name="20% - Accent2 5 2 2 4" xfId="18402"/>
    <cellStyle name="20% - Accent2 5 2 3" xfId="18403"/>
    <cellStyle name="20% - Accent2 5 2 3 2" xfId="18404"/>
    <cellStyle name="20% - Accent2 5 2 4" xfId="18405"/>
    <cellStyle name="20% - Accent2 5 2 4 2" xfId="18406"/>
    <cellStyle name="20% - Accent2 5 2 5" xfId="18407"/>
    <cellStyle name="20% - Accent2 5 2 6" xfId="18408"/>
    <cellStyle name="20% - Accent2 5 2 7" xfId="18409"/>
    <cellStyle name="20% - Accent2 5 2 8" xfId="18410"/>
    <cellStyle name="20% - Accent2 5 3" xfId="18411"/>
    <cellStyle name="20% - Accent2 5 3 2" xfId="18412"/>
    <cellStyle name="20% - Accent2 5 3 3" xfId="18413"/>
    <cellStyle name="20% - Accent2 5 4" xfId="18414"/>
    <cellStyle name="20% - Accent2 5 4 2" xfId="18415"/>
    <cellStyle name="20% - Accent2 5 5" xfId="18416"/>
    <cellStyle name="20% - Accent2 5 5 2" xfId="18417"/>
    <cellStyle name="20% - Accent2 5 6" xfId="18418"/>
    <cellStyle name="20% - Accent2 5 6 2" xfId="18419"/>
    <cellStyle name="20% - Accent2 5 7" xfId="18420"/>
    <cellStyle name="20% - Accent2 5 8" xfId="18421"/>
    <cellStyle name="20% - Accent2 5 9" xfId="18422"/>
    <cellStyle name="20% - Accent2 6" xfId="18423"/>
    <cellStyle name="20% - Accent2 6 2" xfId="18424"/>
    <cellStyle name="20% - Accent2 6 2 2" xfId="18425"/>
    <cellStyle name="20% - Accent2 6 2 2 2" xfId="18426"/>
    <cellStyle name="20% - Accent2 6 2 3" xfId="18427"/>
    <cellStyle name="20% - Accent2 6 2 3 2" xfId="18428"/>
    <cellStyle name="20% - Accent2 6 2 4" xfId="18429"/>
    <cellStyle name="20% - Accent2 6 2 4 2" xfId="18430"/>
    <cellStyle name="20% - Accent2 6 2 5" xfId="18431"/>
    <cellStyle name="20% - Accent2 6 2 6" xfId="18432"/>
    <cellStyle name="20% - Accent2 6 2 7" xfId="18433"/>
    <cellStyle name="20% - Accent2 6 2 8" xfId="18434"/>
    <cellStyle name="20% - Accent2 6 2 9" xfId="18435"/>
    <cellStyle name="20% - Accent2 6 3" xfId="18436"/>
    <cellStyle name="20% - Accent2 6 3 2" xfId="18437"/>
    <cellStyle name="20% - Accent2 6 3 3" xfId="18438"/>
    <cellStyle name="20% - Accent2 6 3 4" xfId="18439"/>
    <cellStyle name="20% - Accent2 6 4" xfId="18440"/>
    <cellStyle name="20% - Accent2 6 4 2" xfId="18441"/>
    <cellStyle name="20% - Accent2 6 5" xfId="18442"/>
    <cellStyle name="20% - Accent2 6 5 2" xfId="18443"/>
    <cellStyle name="20% - Accent2 6 6" xfId="18444"/>
    <cellStyle name="20% - Accent2 6 7" xfId="18445"/>
    <cellStyle name="20% - Accent2 6 8" xfId="18446"/>
    <cellStyle name="20% - Accent2 6 9" xfId="18447"/>
    <cellStyle name="20% - Accent2 7" xfId="18448"/>
    <cellStyle name="20% - Accent2 7 10" xfId="18449"/>
    <cellStyle name="20% - Accent2 7 2" xfId="18450"/>
    <cellStyle name="20% - Accent2 7 2 2" xfId="18451"/>
    <cellStyle name="20% - Accent2 7 2 2 2" xfId="18452"/>
    <cellStyle name="20% - Accent2 7 2 3" xfId="18453"/>
    <cellStyle name="20% - Accent2 7 2 3 2" xfId="18454"/>
    <cellStyle name="20% - Accent2 7 2 4" xfId="18455"/>
    <cellStyle name="20% - Accent2 7 2 4 2" xfId="18456"/>
    <cellStyle name="20% - Accent2 7 2 5" xfId="18457"/>
    <cellStyle name="20% - Accent2 7 2 6" xfId="18458"/>
    <cellStyle name="20% - Accent2 7 2 7" xfId="18459"/>
    <cellStyle name="20% - Accent2 7 2 8" xfId="18460"/>
    <cellStyle name="20% - Accent2 7 2 9" xfId="18461"/>
    <cellStyle name="20% - Accent2 7 3" xfId="18462"/>
    <cellStyle name="20% - Accent2 7 3 2" xfId="18463"/>
    <cellStyle name="20% - Accent2 7 4" xfId="18464"/>
    <cellStyle name="20% - Accent2 7 4 2" xfId="18465"/>
    <cellStyle name="20% - Accent2 7 5" xfId="18466"/>
    <cellStyle name="20% - Accent2 7 5 2" xfId="18467"/>
    <cellStyle name="20% - Accent2 7 6" xfId="18468"/>
    <cellStyle name="20% - Accent2 7 7" xfId="18469"/>
    <cellStyle name="20% - Accent2 7 8" xfId="18470"/>
    <cellStyle name="20% - Accent2 7 9" xfId="18471"/>
    <cellStyle name="20% - Accent2 8" xfId="18472"/>
    <cellStyle name="20% - Accent2 8 2" xfId="18473"/>
    <cellStyle name="20% - Accent2 8 2 2" xfId="18474"/>
    <cellStyle name="20% - Accent2 8 3" xfId="18475"/>
    <cellStyle name="20% - Accent2 8 3 2" xfId="18476"/>
    <cellStyle name="20% - Accent2 8 4" xfId="18477"/>
    <cellStyle name="20% - Accent2 8 4 2" xfId="18478"/>
    <cellStyle name="20% - Accent2 8 5" xfId="18479"/>
    <cellStyle name="20% - Accent2 8 6" xfId="18480"/>
    <cellStyle name="20% - Accent2 8 7" xfId="18481"/>
    <cellStyle name="20% - Accent2 8 8" xfId="18482"/>
    <cellStyle name="20% - Accent2 8 9" xfId="18483"/>
    <cellStyle name="20% - Accent2 9" xfId="18484"/>
    <cellStyle name="20% - Accent2 9 2" xfId="18485"/>
    <cellStyle name="20% - Accent2 9 2 2" xfId="18486"/>
    <cellStyle name="20% - Accent2 9 3" xfId="18487"/>
    <cellStyle name="20% - Accent2 9 3 2" xfId="18488"/>
    <cellStyle name="20% - Accent2 9 4" xfId="18489"/>
    <cellStyle name="20% - Accent2 9 4 2" xfId="18490"/>
    <cellStyle name="20% - Accent2 9 5" xfId="18491"/>
    <cellStyle name="20% - Accent2 9 6" xfId="18492"/>
    <cellStyle name="20% - Accent2 9 7" xfId="18493"/>
    <cellStyle name="20% - Accent2 9 8" xfId="18494"/>
    <cellStyle name="20% - Accent2 9 9" xfId="18495"/>
    <cellStyle name="20% - Accent3 10" xfId="18496"/>
    <cellStyle name="20% - Accent3 10 2" xfId="18497"/>
    <cellStyle name="20% - Accent3 10 2 2" xfId="18498"/>
    <cellStyle name="20% - Accent3 10 3" xfId="18499"/>
    <cellStyle name="20% - Accent3 10 3 2" xfId="18500"/>
    <cellStyle name="20% - Accent3 10 4" xfId="18501"/>
    <cellStyle name="20% - Accent3 10 4 2" xfId="18502"/>
    <cellStyle name="20% - Accent3 10 5" xfId="18503"/>
    <cellStyle name="20% - Accent3 10 6" xfId="18504"/>
    <cellStyle name="20% - Accent3 10 7" xfId="18505"/>
    <cellStyle name="20% - Accent3 10 8" xfId="18506"/>
    <cellStyle name="20% - Accent3 10 9" xfId="18507"/>
    <cellStyle name="20% - Accent3 11" xfId="18508"/>
    <cellStyle name="20% - Accent3 11 2" xfId="18509"/>
    <cellStyle name="20% - Accent3 11 2 2" xfId="18510"/>
    <cellStyle name="20% - Accent3 11 3" xfId="18511"/>
    <cellStyle name="20% - Accent3 11 3 2" xfId="18512"/>
    <cellStyle name="20% - Accent3 11 4" xfId="18513"/>
    <cellStyle name="20% - Accent3 11 5" xfId="18514"/>
    <cellStyle name="20% - Accent3 11 6" xfId="18515"/>
    <cellStyle name="20% - Accent3 11 7" xfId="18516"/>
    <cellStyle name="20% - Accent3 11 8" xfId="18517"/>
    <cellStyle name="20% - Accent3 12" xfId="18518"/>
    <cellStyle name="20% - Accent3 12 2" xfId="18519"/>
    <cellStyle name="20% - Accent3 12 2 2" xfId="18520"/>
    <cellStyle name="20% - Accent3 12 3" xfId="18521"/>
    <cellStyle name="20% - Accent3 12 4" xfId="18522"/>
    <cellStyle name="20% - Accent3 12 5" xfId="18523"/>
    <cellStyle name="20% - Accent3 13" xfId="18524"/>
    <cellStyle name="20% - Accent3 13 2" xfId="18525"/>
    <cellStyle name="20% - Accent3 13 3" xfId="18526"/>
    <cellStyle name="20% - Accent3 14" xfId="18527"/>
    <cellStyle name="20% - Accent3 14 2" xfId="18528"/>
    <cellStyle name="20% - Accent3 15" xfId="18529"/>
    <cellStyle name="20% - Accent3 16" xfId="18530"/>
    <cellStyle name="20% - Accent3 17" xfId="18531"/>
    <cellStyle name="20% - Accent3 18" xfId="18532"/>
    <cellStyle name="20% - Accent3 19" xfId="18533"/>
    <cellStyle name="20% - Accent3 2" xfId="18534"/>
    <cellStyle name="20% - Accent3 2 10" xfId="18535"/>
    <cellStyle name="20% - Accent3 2 11" xfId="18536"/>
    <cellStyle name="20% - Accent3 2 12" xfId="18537"/>
    <cellStyle name="20% - Accent3 2 13" xfId="18538"/>
    <cellStyle name="20% - Accent3 2 14" xfId="18539"/>
    <cellStyle name="20% - Accent3 2 2" xfId="18540"/>
    <cellStyle name="20% - Accent3 2 2 10" xfId="18541"/>
    <cellStyle name="20% - Accent3 2 2 11" xfId="18542"/>
    <cellStyle name="20% - Accent3 2 2 12" xfId="18543"/>
    <cellStyle name="20% - Accent3 2 2 2" xfId="18544"/>
    <cellStyle name="20% - Accent3 2 2 2 2" xfId="18545"/>
    <cellStyle name="20% - Accent3 2 2 2 2 2" xfId="18546"/>
    <cellStyle name="20% - Accent3 2 2 2 2 2 2" xfId="18547"/>
    <cellStyle name="20% - Accent3 2 2 2 2 3" xfId="18548"/>
    <cellStyle name="20% - Accent3 2 2 2 2 3 2" xfId="18549"/>
    <cellStyle name="20% - Accent3 2 2 2 2 4" xfId="18550"/>
    <cellStyle name="20% - Accent3 2 2 2 2 4 2" xfId="18551"/>
    <cellStyle name="20% - Accent3 2 2 2 2 5" xfId="18552"/>
    <cellStyle name="20% - Accent3 2 2 2 2 6" xfId="18553"/>
    <cellStyle name="20% - Accent3 2 2 2 2 7" xfId="18554"/>
    <cellStyle name="20% - Accent3 2 2 2 2 8" xfId="18555"/>
    <cellStyle name="20% - Accent3 2 2 2 2 9" xfId="18556"/>
    <cellStyle name="20% - Accent3 2 2 2 3" xfId="18557"/>
    <cellStyle name="20% - Accent3 2 2 2 3 2" xfId="18558"/>
    <cellStyle name="20% - Accent3 2 2 2 3 3" xfId="18559"/>
    <cellStyle name="20% - Accent3 2 2 2 3 4" xfId="18560"/>
    <cellStyle name="20% - Accent3 2 2 2 4" xfId="18561"/>
    <cellStyle name="20% - Accent3 2 2 2 4 2" xfId="18562"/>
    <cellStyle name="20% - Accent3 2 2 2 5" xfId="18563"/>
    <cellStyle name="20% - Accent3 2 2 2 5 2" xfId="18564"/>
    <cellStyle name="20% - Accent3 2 2 2 6" xfId="18565"/>
    <cellStyle name="20% - Accent3 2 2 2 7" xfId="18566"/>
    <cellStyle name="20% - Accent3 2 2 2 8" xfId="18567"/>
    <cellStyle name="20% - Accent3 2 2 2 9" xfId="18568"/>
    <cellStyle name="20% - Accent3 2 2 3" xfId="18569"/>
    <cellStyle name="20% - Accent3 2 2 3 10" xfId="18570"/>
    <cellStyle name="20% - Accent3 2 2 3 2" xfId="18571"/>
    <cellStyle name="20% - Accent3 2 2 3 2 2" xfId="18572"/>
    <cellStyle name="20% - Accent3 2 2 3 2 2 2" xfId="18573"/>
    <cellStyle name="20% - Accent3 2 2 3 2 3" xfId="18574"/>
    <cellStyle name="20% - Accent3 2 2 3 2 3 2" xfId="18575"/>
    <cellStyle name="20% - Accent3 2 2 3 2 4" xfId="18576"/>
    <cellStyle name="20% - Accent3 2 2 3 2 4 2" xfId="18577"/>
    <cellStyle name="20% - Accent3 2 2 3 2 5" xfId="18578"/>
    <cellStyle name="20% - Accent3 2 2 3 2 6" xfId="18579"/>
    <cellStyle name="20% - Accent3 2 2 3 2 7" xfId="18580"/>
    <cellStyle name="20% - Accent3 2 2 3 2 8" xfId="18581"/>
    <cellStyle name="20% - Accent3 2 2 3 2 9" xfId="18582"/>
    <cellStyle name="20% - Accent3 2 2 3 3" xfId="18583"/>
    <cellStyle name="20% - Accent3 2 2 3 3 2" xfId="18584"/>
    <cellStyle name="20% - Accent3 2 2 3 4" xfId="18585"/>
    <cellStyle name="20% - Accent3 2 2 3 4 2" xfId="18586"/>
    <cellStyle name="20% - Accent3 2 2 3 5" xfId="18587"/>
    <cellStyle name="20% - Accent3 2 2 3 5 2" xfId="18588"/>
    <cellStyle name="20% - Accent3 2 2 3 6" xfId="18589"/>
    <cellStyle name="20% - Accent3 2 2 3 7" xfId="18590"/>
    <cellStyle name="20% - Accent3 2 2 3 8" xfId="18591"/>
    <cellStyle name="20% - Accent3 2 2 3 9" xfId="18592"/>
    <cellStyle name="20% - Accent3 2 2 4" xfId="18593"/>
    <cellStyle name="20% - Accent3 2 2 4 2" xfId="18594"/>
    <cellStyle name="20% - Accent3 2 2 4 2 2" xfId="18595"/>
    <cellStyle name="20% - Accent3 2 2 4 3" xfId="18596"/>
    <cellStyle name="20% - Accent3 2 2 4 3 2" xfId="18597"/>
    <cellStyle name="20% - Accent3 2 2 4 4" xfId="18598"/>
    <cellStyle name="20% - Accent3 2 2 4 4 2" xfId="18599"/>
    <cellStyle name="20% - Accent3 2 2 4 5" xfId="18600"/>
    <cellStyle name="20% - Accent3 2 2 4 6" xfId="18601"/>
    <cellStyle name="20% - Accent3 2 2 4 7" xfId="18602"/>
    <cellStyle name="20% - Accent3 2 2 4 8" xfId="18603"/>
    <cellStyle name="20% - Accent3 2 2 4 9" xfId="18604"/>
    <cellStyle name="20% - Accent3 2 2 5" xfId="18605"/>
    <cellStyle name="20% - Accent3 2 2 5 2" xfId="18606"/>
    <cellStyle name="20% - Accent3 2 2 5 3" xfId="18607"/>
    <cellStyle name="20% - Accent3 2 2 6" xfId="18608"/>
    <cellStyle name="20% - Accent3 2 2 6 2" xfId="18609"/>
    <cellStyle name="20% - Accent3 2 2 6 3" xfId="18610"/>
    <cellStyle name="20% - Accent3 2 2 6 4" xfId="18611"/>
    <cellStyle name="20% - Accent3 2 2 7" xfId="18612"/>
    <cellStyle name="20% - Accent3 2 2 7 2" xfId="18613"/>
    <cellStyle name="20% - Accent3 2 2 8" xfId="18614"/>
    <cellStyle name="20% - Accent3 2 2 8 2" xfId="18615"/>
    <cellStyle name="20% - Accent3 2 2 9" xfId="18616"/>
    <cellStyle name="20% - Accent3 2 3" xfId="18617"/>
    <cellStyle name="20% - Accent3 2 3 2" xfId="18618"/>
    <cellStyle name="20% - Accent3 2 3 2 2" xfId="18619"/>
    <cellStyle name="20% - Accent3 2 3 2 2 2" xfId="18620"/>
    <cellStyle name="20% - Accent3 2 3 2 3" xfId="18621"/>
    <cellStyle name="20% - Accent3 2 3 2 3 2" xfId="18622"/>
    <cellStyle name="20% - Accent3 2 3 2 4" xfId="18623"/>
    <cellStyle name="20% - Accent3 2 3 2 4 2" xfId="18624"/>
    <cellStyle name="20% - Accent3 2 3 2 5" xfId="18625"/>
    <cellStyle name="20% - Accent3 2 3 2 6" xfId="18626"/>
    <cellStyle name="20% - Accent3 2 3 2 7" xfId="18627"/>
    <cellStyle name="20% - Accent3 2 3 2 8" xfId="18628"/>
    <cellStyle name="20% - Accent3 2 3 2 9" xfId="18629"/>
    <cellStyle name="20% - Accent3 2 3 3" xfId="18630"/>
    <cellStyle name="20% - Accent3 2 3 3 2" xfId="18631"/>
    <cellStyle name="20% - Accent3 2 3 3 3" xfId="18632"/>
    <cellStyle name="20% - Accent3 2 3 3 4" xfId="18633"/>
    <cellStyle name="20% - Accent3 2 3 4" xfId="18634"/>
    <cellStyle name="20% - Accent3 2 3 4 2" xfId="18635"/>
    <cellStyle name="20% - Accent3 2 3 5" xfId="18636"/>
    <cellStyle name="20% - Accent3 2 3 5 2" xfId="18637"/>
    <cellStyle name="20% - Accent3 2 3 6" xfId="18638"/>
    <cellStyle name="20% - Accent3 2 3 7" xfId="18639"/>
    <cellStyle name="20% - Accent3 2 3 8" xfId="18640"/>
    <cellStyle name="20% - Accent3 2 3 9" xfId="18641"/>
    <cellStyle name="20% - Accent3 2 4" xfId="18642"/>
    <cellStyle name="20% - Accent3 2 4 10" xfId="18643"/>
    <cellStyle name="20% - Accent3 2 4 2" xfId="18644"/>
    <cellStyle name="20% - Accent3 2 4 2 2" xfId="18645"/>
    <cellStyle name="20% - Accent3 2 4 2 2 2" xfId="18646"/>
    <cellStyle name="20% - Accent3 2 4 2 3" xfId="18647"/>
    <cellStyle name="20% - Accent3 2 4 2 3 2" xfId="18648"/>
    <cellStyle name="20% - Accent3 2 4 2 4" xfId="18649"/>
    <cellStyle name="20% - Accent3 2 4 2 4 2" xfId="18650"/>
    <cellStyle name="20% - Accent3 2 4 2 5" xfId="18651"/>
    <cellStyle name="20% - Accent3 2 4 2 6" xfId="18652"/>
    <cellStyle name="20% - Accent3 2 4 2 7" xfId="18653"/>
    <cellStyle name="20% - Accent3 2 4 2 8" xfId="18654"/>
    <cellStyle name="20% - Accent3 2 4 2 9" xfId="18655"/>
    <cellStyle name="20% - Accent3 2 4 3" xfId="18656"/>
    <cellStyle name="20% - Accent3 2 4 3 2" xfId="18657"/>
    <cellStyle name="20% - Accent3 2 4 3 3" xfId="18658"/>
    <cellStyle name="20% - Accent3 2 4 3 4" xfId="18659"/>
    <cellStyle name="20% - Accent3 2 4 4" xfId="18660"/>
    <cellStyle name="20% - Accent3 2 4 4 2" xfId="18661"/>
    <cellStyle name="20% - Accent3 2 4 4 3" xfId="18662"/>
    <cellStyle name="20% - Accent3 2 4 4 4" xfId="18663"/>
    <cellStyle name="20% - Accent3 2 4 5" xfId="18664"/>
    <cellStyle name="20% - Accent3 2 4 5 2" xfId="18665"/>
    <cellStyle name="20% - Accent3 2 4 6" xfId="18666"/>
    <cellStyle name="20% - Accent3 2 4 7" xfId="18667"/>
    <cellStyle name="20% - Accent3 2 4 8" xfId="18668"/>
    <cellStyle name="20% - Accent3 2 4 9" xfId="18669"/>
    <cellStyle name="20% - Accent3 2 5" xfId="18670"/>
    <cellStyle name="20% - Accent3 2 5 2" xfId="18671"/>
    <cellStyle name="20% - Accent3 2 5 2 2" xfId="18672"/>
    <cellStyle name="20% - Accent3 2 5 3" xfId="18673"/>
    <cellStyle name="20% - Accent3 2 5 3 2" xfId="18674"/>
    <cellStyle name="20% - Accent3 2 5 4" xfId="18675"/>
    <cellStyle name="20% - Accent3 2 5 4 2" xfId="18676"/>
    <cellStyle name="20% - Accent3 2 5 5" xfId="18677"/>
    <cellStyle name="20% - Accent3 2 5 6" xfId="18678"/>
    <cellStyle name="20% - Accent3 2 5 7" xfId="18679"/>
    <cellStyle name="20% - Accent3 2 5 8" xfId="18680"/>
    <cellStyle name="20% - Accent3 2 5 9" xfId="18681"/>
    <cellStyle name="20% - Accent3 2 6" xfId="18682"/>
    <cellStyle name="20% - Accent3 2 6 2" xfId="18683"/>
    <cellStyle name="20% - Accent3 2 6 2 2" xfId="18684"/>
    <cellStyle name="20% - Accent3 2 6 3" xfId="18685"/>
    <cellStyle name="20% - Accent3 2 6 3 2" xfId="18686"/>
    <cellStyle name="20% - Accent3 2 6 4" xfId="18687"/>
    <cellStyle name="20% - Accent3 2 6 4 2" xfId="18688"/>
    <cellStyle name="20% - Accent3 2 6 5" xfId="18689"/>
    <cellStyle name="20% - Accent3 2 6 6" xfId="18690"/>
    <cellStyle name="20% - Accent3 2 6 7" xfId="18691"/>
    <cellStyle name="20% - Accent3 2 6 8" xfId="18692"/>
    <cellStyle name="20% - Accent3 2 6 9" xfId="18693"/>
    <cellStyle name="20% - Accent3 2 7" xfId="18694"/>
    <cellStyle name="20% - Accent3 2 7 2" xfId="18695"/>
    <cellStyle name="20% - Accent3 2 7 3" xfId="18696"/>
    <cellStyle name="20% - Accent3 2 7 4" xfId="18697"/>
    <cellStyle name="20% - Accent3 2 8" xfId="18698"/>
    <cellStyle name="20% - Accent3 2 8 2" xfId="18699"/>
    <cellStyle name="20% - Accent3 2 9" xfId="18700"/>
    <cellStyle name="20% - Accent3 2 9 2" xfId="18701"/>
    <cellStyle name="20% - Accent3 20" xfId="18702"/>
    <cellStyle name="20% - Accent3 3" xfId="18703"/>
    <cellStyle name="20% - Accent3 3 10" xfId="18704"/>
    <cellStyle name="20% - Accent3 3 11" xfId="18705"/>
    <cellStyle name="20% - Accent3 3 12" xfId="18706"/>
    <cellStyle name="20% - Accent3 3 2" xfId="18707"/>
    <cellStyle name="20% - Accent3 3 2 10" xfId="18708"/>
    <cellStyle name="20% - Accent3 3 2 2" xfId="18709"/>
    <cellStyle name="20% - Accent3 3 2 2 2" xfId="18710"/>
    <cellStyle name="20% - Accent3 3 2 2 2 2" xfId="18711"/>
    <cellStyle name="20% - Accent3 3 2 2 3" xfId="18712"/>
    <cellStyle name="20% - Accent3 3 2 2 3 2" xfId="18713"/>
    <cellStyle name="20% - Accent3 3 2 2 4" xfId="18714"/>
    <cellStyle name="20% - Accent3 3 2 2 4 2" xfId="18715"/>
    <cellStyle name="20% - Accent3 3 2 2 5" xfId="18716"/>
    <cellStyle name="20% - Accent3 3 2 2 6" xfId="18717"/>
    <cellStyle name="20% - Accent3 3 2 2 7" xfId="18718"/>
    <cellStyle name="20% - Accent3 3 2 2 8" xfId="18719"/>
    <cellStyle name="20% - Accent3 3 2 2 9" xfId="18720"/>
    <cellStyle name="20% - Accent3 3 2 3" xfId="18721"/>
    <cellStyle name="20% - Accent3 3 2 3 2" xfId="18722"/>
    <cellStyle name="20% - Accent3 3 2 3 3" xfId="18723"/>
    <cellStyle name="20% - Accent3 3 2 3 4" xfId="18724"/>
    <cellStyle name="20% - Accent3 3 2 4" xfId="18725"/>
    <cellStyle name="20% - Accent3 3 2 4 2" xfId="18726"/>
    <cellStyle name="20% - Accent3 3 2 5" xfId="18727"/>
    <cellStyle name="20% - Accent3 3 2 5 2" xfId="18728"/>
    <cellStyle name="20% - Accent3 3 2 6" xfId="18729"/>
    <cellStyle name="20% - Accent3 3 2 6 2" xfId="18730"/>
    <cellStyle name="20% - Accent3 3 2 7" xfId="18731"/>
    <cellStyle name="20% - Accent3 3 2 8" xfId="18732"/>
    <cellStyle name="20% - Accent3 3 2 9" xfId="18733"/>
    <cellStyle name="20% - Accent3 3 3" xfId="18734"/>
    <cellStyle name="20% - Accent3 3 3 2" xfId="18735"/>
    <cellStyle name="20% - Accent3 3 3 2 2" xfId="18736"/>
    <cellStyle name="20% - Accent3 3 3 2 2 2" xfId="18737"/>
    <cellStyle name="20% - Accent3 3 3 2 3" xfId="18738"/>
    <cellStyle name="20% - Accent3 3 3 2 3 2" xfId="18739"/>
    <cellStyle name="20% - Accent3 3 3 2 4" xfId="18740"/>
    <cellStyle name="20% - Accent3 3 3 2 4 2" xfId="18741"/>
    <cellStyle name="20% - Accent3 3 3 2 5" xfId="18742"/>
    <cellStyle name="20% - Accent3 3 3 2 6" xfId="18743"/>
    <cellStyle name="20% - Accent3 3 3 2 7" xfId="18744"/>
    <cellStyle name="20% - Accent3 3 3 2 8" xfId="18745"/>
    <cellStyle name="20% - Accent3 3 3 2 9" xfId="18746"/>
    <cellStyle name="20% - Accent3 3 3 3" xfId="18747"/>
    <cellStyle name="20% - Accent3 3 3 3 2" xfId="18748"/>
    <cellStyle name="20% - Accent3 3 3 3 3" xfId="18749"/>
    <cellStyle name="20% - Accent3 3 3 3 4" xfId="18750"/>
    <cellStyle name="20% - Accent3 3 3 4" xfId="18751"/>
    <cellStyle name="20% - Accent3 3 3 4 2" xfId="18752"/>
    <cellStyle name="20% - Accent3 3 3 5" xfId="18753"/>
    <cellStyle name="20% - Accent3 3 3 5 2" xfId="18754"/>
    <cellStyle name="20% - Accent3 3 3 6" xfId="18755"/>
    <cellStyle name="20% - Accent3 3 3 7" xfId="18756"/>
    <cellStyle name="20% - Accent3 3 3 8" xfId="18757"/>
    <cellStyle name="20% - Accent3 3 3 9" xfId="18758"/>
    <cellStyle name="20% - Accent3 3 4" xfId="18759"/>
    <cellStyle name="20% - Accent3 3 4 2" xfId="18760"/>
    <cellStyle name="20% - Accent3 3 4 2 2" xfId="18761"/>
    <cellStyle name="20% - Accent3 3 4 3" xfId="18762"/>
    <cellStyle name="20% - Accent3 3 4 3 2" xfId="18763"/>
    <cellStyle name="20% - Accent3 3 4 4" xfId="18764"/>
    <cellStyle name="20% - Accent3 3 4 4 2" xfId="18765"/>
    <cellStyle name="20% - Accent3 3 4 5" xfId="18766"/>
    <cellStyle name="20% - Accent3 3 4 6" xfId="18767"/>
    <cellStyle name="20% - Accent3 3 4 7" xfId="18768"/>
    <cellStyle name="20% - Accent3 3 4 8" xfId="18769"/>
    <cellStyle name="20% - Accent3 3 4 9" xfId="18770"/>
    <cellStyle name="20% - Accent3 3 5" xfId="18771"/>
    <cellStyle name="20% - Accent3 3 5 2" xfId="18772"/>
    <cellStyle name="20% - Accent3 3 5 3" xfId="18773"/>
    <cellStyle name="20% - Accent3 3 6" xfId="18774"/>
    <cellStyle name="20% - Accent3 3 6 2" xfId="18775"/>
    <cellStyle name="20% - Accent3 3 6 3" xfId="18776"/>
    <cellStyle name="20% - Accent3 3 6 4" xfId="18777"/>
    <cellStyle name="20% - Accent3 3 7" xfId="18778"/>
    <cellStyle name="20% - Accent3 3 7 2" xfId="18779"/>
    <cellStyle name="20% - Accent3 3 8" xfId="18780"/>
    <cellStyle name="20% - Accent3 3 8 2" xfId="18781"/>
    <cellStyle name="20% - Accent3 3 9" xfId="18782"/>
    <cellStyle name="20% - Accent3 4" xfId="18783"/>
    <cellStyle name="20% - Accent3 4 10" xfId="18784"/>
    <cellStyle name="20% - Accent3 4 11" xfId="18785"/>
    <cellStyle name="20% - Accent3 4 12" xfId="18786"/>
    <cellStyle name="20% - Accent3 4 2" xfId="18787"/>
    <cellStyle name="20% - Accent3 4 2 10" xfId="18788"/>
    <cellStyle name="20% - Accent3 4 2 2" xfId="18789"/>
    <cellStyle name="20% - Accent3 4 2 2 2" xfId="18790"/>
    <cellStyle name="20% - Accent3 4 2 2 2 2" xfId="18791"/>
    <cellStyle name="20% - Accent3 4 2 2 3" xfId="18792"/>
    <cellStyle name="20% - Accent3 4 2 2 3 2" xfId="18793"/>
    <cellStyle name="20% - Accent3 4 2 2 4" xfId="18794"/>
    <cellStyle name="20% - Accent3 4 2 2 4 2" xfId="18795"/>
    <cellStyle name="20% - Accent3 4 2 2 5" xfId="18796"/>
    <cellStyle name="20% - Accent3 4 2 2 6" xfId="18797"/>
    <cellStyle name="20% - Accent3 4 2 2 7" xfId="18798"/>
    <cellStyle name="20% - Accent3 4 2 2 8" xfId="18799"/>
    <cellStyle name="20% - Accent3 4 2 2 9" xfId="18800"/>
    <cellStyle name="20% - Accent3 4 2 3" xfId="18801"/>
    <cellStyle name="20% - Accent3 4 2 3 2" xfId="18802"/>
    <cellStyle name="20% - Accent3 4 2 3 3" xfId="18803"/>
    <cellStyle name="20% - Accent3 4 2 3 4" xfId="18804"/>
    <cellStyle name="20% - Accent3 4 2 4" xfId="18805"/>
    <cellStyle name="20% - Accent3 4 2 4 2" xfId="18806"/>
    <cellStyle name="20% - Accent3 4 2 5" xfId="18807"/>
    <cellStyle name="20% - Accent3 4 2 5 2" xfId="18808"/>
    <cellStyle name="20% - Accent3 4 2 6" xfId="18809"/>
    <cellStyle name="20% - Accent3 4 2 6 2" xfId="18810"/>
    <cellStyle name="20% - Accent3 4 2 7" xfId="18811"/>
    <cellStyle name="20% - Accent3 4 2 8" xfId="18812"/>
    <cellStyle name="20% - Accent3 4 2 9" xfId="18813"/>
    <cellStyle name="20% - Accent3 4 3" xfId="18814"/>
    <cellStyle name="20% - Accent3 4 3 10" xfId="18815"/>
    <cellStyle name="20% - Accent3 4 3 2" xfId="18816"/>
    <cellStyle name="20% - Accent3 4 3 2 2" xfId="18817"/>
    <cellStyle name="20% - Accent3 4 3 2 2 2" xfId="18818"/>
    <cellStyle name="20% - Accent3 4 3 2 3" xfId="18819"/>
    <cellStyle name="20% - Accent3 4 3 2 3 2" xfId="18820"/>
    <cellStyle name="20% - Accent3 4 3 2 4" xfId="18821"/>
    <cellStyle name="20% - Accent3 4 3 2 4 2" xfId="18822"/>
    <cellStyle name="20% - Accent3 4 3 2 5" xfId="18823"/>
    <cellStyle name="20% - Accent3 4 3 2 6" xfId="18824"/>
    <cellStyle name="20% - Accent3 4 3 2 7" xfId="18825"/>
    <cellStyle name="20% - Accent3 4 3 2 8" xfId="18826"/>
    <cellStyle name="20% - Accent3 4 3 2 9" xfId="18827"/>
    <cellStyle name="20% - Accent3 4 3 3" xfId="18828"/>
    <cellStyle name="20% - Accent3 4 3 3 2" xfId="18829"/>
    <cellStyle name="20% - Accent3 4 3 4" xfId="18830"/>
    <cellStyle name="20% - Accent3 4 3 4 2" xfId="18831"/>
    <cellStyle name="20% - Accent3 4 3 5" xfId="18832"/>
    <cellStyle name="20% - Accent3 4 3 5 2" xfId="18833"/>
    <cellStyle name="20% - Accent3 4 3 6" xfId="18834"/>
    <cellStyle name="20% - Accent3 4 3 7" xfId="18835"/>
    <cellStyle name="20% - Accent3 4 3 8" xfId="18836"/>
    <cellStyle name="20% - Accent3 4 3 9" xfId="18837"/>
    <cellStyle name="20% - Accent3 4 4" xfId="18838"/>
    <cellStyle name="20% - Accent3 4 4 2" xfId="18839"/>
    <cellStyle name="20% - Accent3 4 4 2 2" xfId="18840"/>
    <cellStyle name="20% - Accent3 4 4 3" xfId="18841"/>
    <cellStyle name="20% - Accent3 4 4 3 2" xfId="18842"/>
    <cellStyle name="20% - Accent3 4 4 4" xfId="18843"/>
    <cellStyle name="20% - Accent3 4 4 4 2" xfId="18844"/>
    <cellStyle name="20% - Accent3 4 4 5" xfId="18845"/>
    <cellStyle name="20% - Accent3 4 4 6" xfId="18846"/>
    <cellStyle name="20% - Accent3 4 4 7" xfId="18847"/>
    <cellStyle name="20% - Accent3 4 4 8" xfId="18848"/>
    <cellStyle name="20% - Accent3 4 4 9" xfId="18849"/>
    <cellStyle name="20% - Accent3 4 5" xfId="18850"/>
    <cellStyle name="20% - Accent3 4 5 2" xfId="18851"/>
    <cellStyle name="20% - Accent3 4 5 3" xfId="18852"/>
    <cellStyle name="20% - Accent3 4 5 4" xfId="18853"/>
    <cellStyle name="20% - Accent3 4 6" xfId="18854"/>
    <cellStyle name="20% - Accent3 4 6 2" xfId="18855"/>
    <cellStyle name="20% - Accent3 4 6 3" xfId="18856"/>
    <cellStyle name="20% - Accent3 4 6 4" xfId="18857"/>
    <cellStyle name="20% - Accent3 4 7" xfId="18858"/>
    <cellStyle name="20% - Accent3 4 7 2" xfId="18859"/>
    <cellStyle name="20% - Accent3 4 8" xfId="18860"/>
    <cellStyle name="20% - Accent3 4 8 2" xfId="18861"/>
    <cellStyle name="20% - Accent3 4 9" xfId="18862"/>
    <cellStyle name="20% - Accent3 5" xfId="18863"/>
    <cellStyle name="20% - Accent3 5 10" xfId="18864"/>
    <cellStyle name="20% - Accent3 5 2" xfId="18865"/>
    <cellStyle name="20% - Accent3 5 2 2" xfId="18866"/>
    <cellStyle name="20% - Accent3 5 2 2 2" xfId="18867"/>
    <cellStyle name="20% - Accent3 5 2 2 3" xfId="18868"/>
    <cellStyle name="20% - Accent3 5 2 2 4" xfId="18869"/>
    <cellStyle name="20% - Accent3 5 2 3" xfId="18870"/>
    <cellStyle name="20% - Accent3 5 2 3 2" xfId="18871"/>
    <cellStyle name="20% - Accent3 5 2 4" xfId="18872"/>
    <cellStyle name="20% - Accent3 5 2 4 2" xfId="18873"/>
    <cellStyle name="20% - Accent3 5 2 5" xfId="18874"/>
    <cellStyle name="20% - Accent3 5 2 6" xfId="18875"/>
    <cellStyle name="20% - Accent3 5 2 7" xfId="18876"/>
    <cellStyle name="20% - Accent3 5 2 8" xfId="18877"/>
    <cellStyle name="20% - Accent3 5 3" xfId="18878"/>
    <cellStyle name="20% - Accent3 5 3 2" xfId="18879"/>
    <cellStyle name="20% - Accent3 5 3 3" xfId="18880"/>
    <cellStyle name="20% - Accent3 5 4" xfId="18881"/>
    <cellStyle name="20% - Accent3 5 4 2" xfId="18882"/>
    <cellStyle name="20% - Accent3 5 5" xfId="18883"/>
    <cellStyle name="20% - Accent3 5 5 2" xfId="18884"/>
    <cellStyle name="20% - Accent3 5 6" xfId="18885"/>
    <cellStyle name="20% - Accent3 5 6 2" xfId="18886"/>
    <cellStyle name="20% - Accent3 5 7" xfId="18887"/>
    <cellStyle name="20% - Accent3 5 8" xfId="18888"/>
    <cellStyle name="20% - Accent3 5 9" xfId="18889"/>
    <cellStyle name="20% - Accent3 6" xfId="18890"/>
    <cellStyle name="20% - Accent3 6 2" xfId="18891"/>
    <cellStyle name="20% - Accent3 6 2 2" xfId="18892"/>
    <cellStyle name="20% - Accent3 6 2 2 2" xfId="18893"/>
    <cellStyle name="20% - Accent3 6 2 3" xfId="18894"/>
    <cellStyle name="20% - Accent3 6 2 3 2" xfId="18895"/>
    <cellStyle name="20% - Accent3 6 2 4" xfId="18896"/>
    <cellStyle name="20% - Accent3 6 2 4 2" xfId="18897"/>
    <cellStyle name="20% - Accent3 6 2 5" xfId="18898"/>
    <cellStyle name="20% - Accent3 6 2 6" xfId="18899"/>
    <cellStyle name="20% - Accent3 6 2 7" xfId="18900"/>
    <cellStyle name="20% - Accent3 6 2 8" xfId="18901"/>
    <cellStyle name="20% - Accent3 6 2 9" xfId="18902"/>
    <cellStyle name="20% - Accent3 6 3" xfId="18903"/>
    <cellStyle name="20% - Accent3 6 3 2" xfId="18904"/>
    <cellStyle name="20% - Accent3 6 3 3" xfId="18905"/>
    <cellStyle name="20% - Accent3 6 3 4" xfId="18906"/>
    <cellStyle name="20% - Accent3 6 4" xfId="18907"/>
    <cellStyle name="20% - Accent3 6 4 2" xfId="18908"/>
    <cellStyle name="20% - Accent3 6 5" xfId="18909"/>
    <cellStyle name="20% - Accent3 6 5 2" xfId="18910"/>
    <cellStyle name="20% - Accent3 6 6" xfId="18911"/>
    <cellStyle name="20% - Accent3 6 7" xfId="18912"/>
    <cellStyle name="20% - Accent3 6 8" xfId="18913"/>
    <cellStyle name="20% - Accent3 6 9" xfId="18914"/>
    <cellStyle name="20% - Accent3 7" xfId="18915"/>
    <cellStyle name="20% - Accent3 7 10" xfId="18916"/>
    <cellStyle name="20% - Accent3 7 2" xfId="18917"/>
    <cellStyle name="20% - Accent3 7 2 2" xfId="18918"/>
    <cellStyle name="20% - Accent3 7 2 2 2" xfId="18919"/>
    <cellStyle name="20% - Accent3 7 2 3" xfId="18920"/>
    <cellStyle name="20% - Accent3 7 2 3 2" xfId="18921"/>
    <cellStyle name="20% - Accent3 7 2 4" xfId="18922"/>
    <cellStyle name="20% - Accent3 7 2 4 2" xfId="18923"/>
    <cellStyle name="20% - Accent3 7 2 5" xfId="18924"/>
    <cellStyle name="20% - Accent3 7 2 6" xfId="18925"/>
    <cellStyle name="20% - Accent3 7 2 7" xfId="18926"/>
    <cellStyle name="20% - Accent3 7 2 8" xfId="18927"/>
    <cellStyle name="20% - Accent3 7 2 9" xfId="18928"/>
    <cellStyle name="20% - Accent3 7 3" xfId="18929"/>
    <cellStyle name="20% - Accent3 7 3 2" xfId="18930"/>
    <cellStyle name="20% - Accent3 7 4" xfId="18931"/>
    <cellStyle name="20% - Accent3 7 4 2" xfId="18932"/>
    <cellStyle name="20% - Accent3 7 5" xfId="18933"/>
    <cellStyle name="20% - Accent3 7 5 2" xfId="18934"/>
    <cellStyle name="20% - Accent3 7 6" xfId="18935"/>
    <cellStyle name="20% - Accent3 7 7" xfId="18936"/>
    <cellStyle name="20% - Accent3 7 8" xfId="18937"/>
    <cellStyle name="20% - Accent3 7 9" xfId="18938"/>
    <cellStyle name="20% - Accent3 8" xfId="18939"/>
    <cellStyle name="20% - Accent3 8 2" xfId="18940"/>
    <cellStyle name="20% - Accent3 8 2 2" xfId="18941"/>
    <cellStyle name="20% - Accent3 8 3" xfId="18942"/>
    <cellStyle name="20% - Accent3 8 3 2" xfId="18943"/>
    <cellStyle name="20% - Accent3 8 4" xfId="18944"/>
    <cellStyle name="20% - Accent3 8 4 2" xfId="18945"/>
    <cellStyle name="20% - Accent3 8 5" xfId="18946"/>
    <cellStyle name="20% - Accent3 8 6" xfId="18947"/>
    <cellStyle name="20% - Accent3 8 7" xfId="18948"/>
    <cellStyle name="20% - Accent3 8 8" xfId="18949"/>
    <cellStyle name="20% - Accent3 8 9" xfId="18950"/>
    <cellStyle name="20% - Accent3 9" xfId="18951"/>
    <cellStyle name="20% - Accent3 9 2" xfId="18952"/>
    <cellStyle name="20% - Accent3 9 2 2" xfId="18953"/>
    <cellStyle name="20% - Accent3 9 3" xfId="18954"/>
    <cellStyle name="20% - Accent3 9 3 2" xfId="18955"/>
    <cellStyle name="20% - Accent3 9 4" xfId="18956"/>
    <cellStyle name="20% - Accent3 9 4 2" xfId="18957"/>
    <cellStyle name="20% - Accent3 9 5" xfId="18958"/>
    <cellStyle name="20% - Accent3 9 6" xfId="18959"/>
    <cellStyle name="20% - Accent3 9 7" xfId="18960"/>
    <cellStyle name="20% - Accent3 9 8" xfId="18961"/>
    <cellStyle name="20% - Accent3 9 9" xfId="18962"/>
    <cellStyle name="20% - Accent4 10" xfId="18963"/>
    <cellStyle name="20% - Accent4 10 2" xfId="18964"/>
    <cellStyle name="20% - Accent4 10 2 2" xfId="18965"/>
    <cellStyle name="20% - Accent4 10 3" xfId="18966"/>
    <cellStyle name="20% - Accent4 10 3 2" xfId="18967"/>
    <cellStyle name="20% - Accent4 10 4" xfId="18968"/>
    <cellStyle name="20% - Accent4 10 4 2" xfId="18969"/>
    <cellStyle name="20% - Accent4 10 5" xfId="18970"/>
    <cellStyle name="20% - Accent4 10 6" xfId="18971"/>
    <cellStyle name="20% - Accent4 10 7" xfId="18972"/>
    <cellStyle name="20% - Accent4 10 8" xfId="18973"/>
    <cellStyle name="20% - Accent4 10 9" xfId="18974"/>
    <cellStyle name="20% - Accent4 11" xfId="18975"/>
    <cellStyle name="20% - Accent4 11 2" xfId="18976"/>
    <cellStyle name="20% - Accent4 11 2 2" xfId="18977"/>
    <cellStyle name="20% - Accent4 11 3" xfId="18978"/>
    <cellStyle name="20% - Accent4 11 3 2" xfId="18979"/>
    <cellStyle name="20% - Accent4 11 4" xfId="18980"/>
    <cellStyle name="20% - Accent4 11 5" xfId="18981"/>
    <cellStyle name="20% - Accent4 11 6" xfId="18982"/>
    <cellStyle name="20% - Accent4 11 7" xfId="18983"/>
    <cellStyle name="20% - Accent4 11 8" xfId="18984"/>
    <cellStyle name="20% - Accent4 12" xfId="18985"/>
    <cellStyle name="20% - Accent4 12 2" xfId="18986"/>
    <cellStyle name="20% - Accent4 12 2 2" xfId="18987"/>
    <cellStyle name="20% - Accent4 12 3" xfId="18988"/>
    <cellStyle name="20% - Accent4 12 4" xfId="18989"/>
    <cellStyle name="20% - Accent4 12 5" xfId="18990"/>
    <cellStyle name="20% - Accent4 13" xfId="18991"/>
    <cellStyle name="20% - Accent4 13 2" xfId="18992"/>
    <cellStyle name="20% - Accent4 13 3" xfId="18993"/>
    <cellStyle name="20% - Accent4 14" xfId="18994"/>
    <cellStyle name="20% - Accent4 14 2" xfId="18995"/>
    <cellStyle name="20% - Accent4 15" xfId="18996"/>
    <cellStyle name="20% - Accent4 16" xfId="18997"/>
    <cellStyle name="20% - Accent4 17" xfId="18998"/>
    <cellStyle name="20% - Accent4 18" xfId="18999"/>
    <cellStyle name="20% - Accent4 19" xfId="19000"/>
    <cellStyle name="20% - Accent4 2" xfId="19001"/>
    <cellStyle name="20% - Accent4 2 10" xfId="19002"/>
    <cellStyle name="20% - Accent4 2 11" xfId="19003"/>
    <cellStyle name="20% - Accent4 2 12" xfId="19004"/>
    <cellStyle name="20% - Accent4 2 13" xfId="19005"/>
    <cellStyle name="20% - Accent4 2 14" xfId="19006"/>
    <cellStyle name="20% - Accent4 2 2" xfId="19007"/>
    <cellStyle name="20% - Accent4 2 2 10" xfId="19008"/>
    <cellStyle name="20% - Accent4 2 2 11" xfId="19009"/>
    <cellStyle name="20% - Accent4 2 2 12" xfId="19010"/>
    <cellStyle name="20% - Accent4 2 2 2" xfId="19011"/>
    <cellStyle name="20% - Accent4 2 2 2 2" xfId="19012"/>
    <cellStyle name="20% - Accent4 2 2 2 2 2" xfId="19013"/>
    <cellStyle name="20% - Accent4 2 2 2 2 2 2" xfId="19014"/>
    <cellStyle name="20% - Accent4 2 2 2 2 3" xfId="19015"/>
    <cellStyle name="20% - Accent4 2 2 2 2 3 2" xfId="19016"/>
    <cellStyle name="20% - Accent4 2 2 2 2 4" xfId="19017"/>
    <cellStyle name="20% - Accent4 2 2 2 2 4 2" xfId="19018"/>
    <cellStyle name="20% - Accent4 2 2 2 2 5" xfId="19019"/>
    <cellStyle name="20% - Accent4 2 2 2 2 6" xfId="19020"/>
    <cellStyle name="20% - Accent4 2 2 2 2 7" xfId="19021"/>
    <cellStyle name="20% - Accent4 2 2 2 2 8" xfId="19022"/>
    <cellStyle name="20% - Accent4 2 2 2 2 9" xfId="19023"/>
    <cellStyle name="20% - Accent4 2 2 2 3" xfId="19024"/>
    <cellStyle name="20% - Accent4 2 2 2 3 2" xfId="19025"/>
    <cellStyle name="20% - Accent4 2 2 2 3 3" xfId="19026"/>
    <cellStyle name="20% - Accent4 2 2 2 3 4" xfId="19027"/>
    <cellStyle name="20% - Accent4 2 2 2 4" xfId="19028"/>
    <cellStyle name="20% - Accent4 2 2 2 4 2" xfId="19029"/>
    <cellStyle name="20% - Accent4 2 2 2 5" xfId="19030"/>
    <cellStyle name="20% - Accent4 2 2 2 5 2" xfId="19031"/>
    <cellStyle name="20% - Accent4 2 2 2 6" xfId="19032"/>
    <cellStyle name="20% - Accent4 2 2 2 7" xfId="19033"/>
    <cellStyle name="20% - Accent4 2 2 2 8" xfId="19034"/>
    <cellStyle name="20% - Accent4 2 2 2 9" xfId="19035"/>
    <cellStyle name="20% - Accent4 2 2 3" xfId="19036"/>
    <cellStyle name="20% - Accent4 2 2 3 10" xfId="19037"/>
    <cellStyle name="20% - Accent4 2 2 3 2" xfId="19038"/>
    <cellStyle name="20% - Accent4 2 2 3 2 2" xfId="19039"/>
    <cellStyle name="20% - Accent4 2 2 3 2 2 2" xfId="19040"/>
    <cellStyle name="20% - Accent4 2 2 3 2 3" xfId="19041"/>
    <cellStyle name="20% - Accent4 2 2 3 2 3 2" xfId="19042"/>
    <cellStyle name="20% - Accent4 2 2 3 2 4" xfId="19043"/>
    <cellStyle name="20% - Accent4 2 2 3 2 4 2" xfId="19044"/>
    <cellStyle name="20% - Accent4 2 2 3 2 5" xfId="19045"/>
    <cellStyle name="20% - Accent4 2 2 3 2 6" xfId="19046"/>
    <cellStyle name="20% - Accent4 2 2 3 2 7" xfId="19047"/>
    <cellStyle name="20% - Accent4 2 2 3 2 8" xfId="19048"/>
    <cellStyle name="20% - Accent4 2 2 3 2 9" xfId="19049"/>
    <cellStyle name="20% - Accent4 2 2 3 3" xfId="19050"/>
    <cellStyle name="20% - Accent4 2 2 3 3 2" xfId="19051"/>
    <cellStyle name="20% - Accent4 2 2 3 4" xfId="19052"/>
    <cellStyle name="20% - Accent4 2 2 3 4 2" xfId="19053"/>
    <cellStyle name="20% - Accent4 2 2 3 5" xfId="19054"/>
    <cellStyle name="20% - Accent4 2 2 3 5 2" xfId="19055"/>
    <cellStyle name="20% - Accent4 2 2 3 6" xfId="19056"/>
    <cellStyle name="20% - Accent4 2 2 3 7" xfId="19057"/>
    <cellStyle name="20% - Accent4 2 2 3 8" xfId="19058"/>
    <cellStyle name="20% - Accent4 2 2 3 9" xfId="19059"/>
    <cellStyle name="20% - Accent4 2 2 4" xfId="19060"/>
    <cellStyle name="20% - Accent4 2 2 4 2" xfId="19061"/>
    <cellStyle name="20% - Accent4 2 2 4 2 2" xfId="19062"/>
    <cellStyle name="20% - Accent4 2 2 4 3" xfId="19063"/>
    <cellStyle name="20% - Accent4 2 2 4 3 2" xfId="19064"/>
    <cellStyle name="20% - Accent4 2 2 4 4" xfId="19065"/>
    <cellStyle name="20% - Accent4 2 2 4 4 2" xfId="19066"/>
    <cellStyle name="20% - Accent4 2 2 4 5" xfId="19067"/>
    <cellStyle name="20% - Accent4 2 2 4 6" xfId="19068"/>
    <cellStyle name="20% - Accent4 2 2 4 7" xfId="19069"/>
    <cellStyle name="20% - Accent4 2 2 4 8" xfId="19070"/>
    <cellStyle name="20% - Accent4 2 2 4 9" xfId="19071"/>
    <cellStyle name="20% - Accent4 2 2 5" xfId="19072"/>
    <cellStyle name="20% - Accent4 2 2 5 2" xfId="19073"/>
    <cellStyle name="20% - Accent4 2 2 5 3" xfId="19074"/>
    <cellStyle name="20% - Accent4 2 2 6" xfId="19075"/>
    <cellStyle name="20% - Accent4 2 2 6 2" xfId="19076"/>
    <cellStyle name="20% - Accent4 2 2 6 3" xfId="19077"/>
    <cellStyle name="20% - Accent4 2 2 6 4" xfId="19078"/>
    <cellStyle name="20% - Accent4 2 2 7" xfId="19079"/>
    <cellStyle name="20% - Accent4 2 2 7 2" xfId="19080"/>
    <cellStyle name="20% - Accent4 2 2 8" xfId="19081"/>
    <cellStyle name="20% - Accent4 2 2 8 2" xfId="19082"/>
    <cellStyle name="20% - Accent4 2 2 9" xfId="19083"/>
    <cellStyle name="20% - Accent4 2 3" xfId="19084"/>
    <cellStyle name="20% - Accent4 2 3 2" xfId="19085"/>
    <cellStyle name="20% - Accent4 2 3 2 2" xfId="19086"/>
    <cellStyle name="20% - Accent4 2 3 2 2 2" xfId="19087"/>
    <cellStyle name="20% - Accent4 2 3 2 3" xfId="19088"/>
    <cellStyle name="20% - Accent4 2 3 2 3 2" xfId="19089"/>
    <cellStyle name="20% - Accent4 2 3 2 4" xfId="19090"/>
    <cellStyle name="20% - Accent4 2 3 2 4 2" xfId="19091"/>
    <cellStyle name="20% - Accent4 2 3 2 5" xfId="19092"/>
    <cellStyle name="20% - Accent4 2 3 2 6" xfId="19093"/>
    <cellStyle name="20% - Accent4 2 3 2 7" xfId="19094"/>
    <cellStyle name="20% - Accent4 2 3 2 8" xfId="19095"/>
    <cellStyle name="20% - Accent4 2 3 2 9" xfId="19096"/>
    <cellStyle name="20% - Accent4 2 3 3" xfId="19097"/>
    <cellStyle name="20% - Accent4 2 3 3 2" xfId="19098"/>
    <cellStyle name="20% - Accent4 2 3 3 3" xfId="19099"/>
    <cellStyle name="20% - Accent4 2 3 3 4" xfId="19100"/>
    <cellStyle name="20% - Accent4 2 3 4" xfId="19101"/>
    <cellStyle name="20% - Accent4 2 3 4 2" xfId="19102"/>
    <cellStyle name="20% - Accent4 2 3 5" xfId="19103"/>
    <cellStyle name="20% - Accent4 2 3 5 2" xfId="19104"/>
    <cellStyle name="20% - Accent4 2 3 6" xfId="19105"/>
    <cellStyle name="20% - Accent4 2 3 7" xfId="19106"/>
    <cellStyle name="20% - Accent4 2 3 8" xfId="19107"/>
    <cellStyle name="20% - Accent4 2 3 9" xfId="19108"/>
    <cellStyle name="20% - Accent4 2 4" xfId="19109"/>
    <cellStyle name="20% - Accent4 2 4 10" xfId="19110"/>
    <cellStyle name="20% - Accent4 2 4 2" xfId="19111"/>
    <cellStyle name="20% - Accent4 2 4 2 2" xfId="19112"/>
    <cellStyle name="20% - Accent4 2 4 2 2 2" xfId="19113"/>
    <cellStyle name="20% - Accent4 2 4 2 3" xfId="19114"/>
    <cellStyle name="20% - Accent4 2 4 2 3 2" xfId="19115"/>
    <cellStyle name="20% - Accent4 2 4 2 4" xfId="19116"/>
    <cellStyle name="20% - Accent4 2 4 2 4 2" xfId="19117"/>
    <cellStyle name="20% - Accent4 2 4 2 5" xfId="19118"/>
    <cellStyle name="20% - Accent4 2 4 2 6" xfId="19119"/>
    <cellStyle name="20% - Accent4 2 4 2 7" xfId="19120"/>
    <cellStyle name="20% - Accent4 2 4 2 8" xfId="19121"/>
    <cellStyle name="20% - Accent4 2 4 2 9" xfId="19122"/>
    <cellStyle name="20% - Accent4 2 4 3" xfId="19123"/>
    <cellStyle name="20% - Accent4 2 4 3 2" xfId="19124"/>
    <cellStyle name="20% - Accent4 2 4 3 3" xfId="19125"/>
    <cellStyle name="20% - Accent4 2 4 3 4" xfId="19126"/>
    <cellStyle name="20% - Accent4 2 4 4" xfId="19127"/>
    <cellStyle name="20% - Accent4 2 4 4 2" xfId="19128"/>
    <cellStyle name="20% - Accent4 2 4 4 3" xfId="19129"/>
    <cellStyle name="20% - Accent4 2 4 4 4" xfId="19130"/>
    <cellStyle name="20% - Accent4 2 4 5" xfId="19131"/>
    <cellStyle name="20% - Accent4 2 4 5 2" xfId="19132"/>
    <cellStyle name="20% - Accent4 2 4 6" xfId="19133"/>
    <cellStyle name="20% - Accent4 2 4 7" xfId="19134"/>
    <cellStyle name="20% - Accent4 2 4 8" xfId="19135"/>
    <cellStyle name="20% - Accent4 2 4 9" xfId="19136"/>
    <cellStyle name="20% - Accent4 2 5" xfId="19137"/>
    <cellStyle name="20% - Accent4 2 5 2" xfId="19138"/>
    <cellStyle name="20% - Accent4 2 5 2 2" xfId="19139"/>
    <cellStyle name="20% - Accent4 2 5 3" xfId="19140"/>
    <cellStyle name="20% - Accent4 2 5 3 2" xfId="19141"/>
    <cellStyle name="20% - Accent4 2 5 4" xfId="19142"/>
    <cellStyle name="20% - Accent4 2 5 4 2" xfId="19143"/>
    <cellStyle name="20% - Accent4 2 5 5" xfId="19144"/>
    <cellStyle name="20% - Accent4 2 5 6" xfId="19145"/>
    <cellStyle name="20% - Accent4 2 5 7" xfId="19146"/>
    <cellStyle name="20% - Accent4 2 5 8" xfId="19147"/>
    <cellStyle name="20% - Accent4 2 5 9" xfId="19148"/>
    <cellStyle name="20% - Accent4 2 6" xfId="19149"/>
    <cellStyle name="20% - Accent4 2 6 2" xfId="19150"/>
    <cellStyle name="20% - Accent4 2 6 2 2" xfId="19151"/>
    <cellStyle name="20% - Accent4 2 6 3" xfId="19152"/>
    <cellStyle name="20% - Accent4 2 6 3 2" xfId="19153"/>
    <cellStyle name="20% - Accent4 2 6 4" xfId="19154"/>
    <cellStyle name="20% - Accent4 2 6 4 2" xfId="19155"/>
    <cellStyle name="20% - Accent4 2 6 5" xfId="19156"/>
    <cellStyle name="20% - Accent4 2 6 6" xfId="19157"/>
    <cellStyle name="20% - Accent4 2 6 7" xfId="19158"/>
    <cellStyle name="20% - Accent4 2 6 8" xfId="19159"/>
    <cellStyle name="20% - Accent4 2 6 9" xfId="19160"/>
    <cellStyle name="20% - Accent4 2 7" xfId="19161"/>
    <cellStyle name="20% - Accent4 2 7 2" xfId="19162"/>
    <cellStyle name="20% - Accent4 2 7 3" xfId="19163"/>
    <cellStyle name="20% - Accent4 2 7 4" xfId="19164"/>
    <cellStyle name="20% - Accent4 2 8" xfId="19165"/>
    <cellStyle name="20% - Accent4 2 8 2" xfId="19166"/>
    <cellStyle name="20% - Accent4 2 9" xfId="19167"/>
    <cellStyle name="20% - Accent4 2 9 2" xfId="19168"/>
    <cellStyle name="20% - Accent4 20" xfId="19169"/>
    <cellStyle name="20% - Accent4 3" xfId="19170"/>
    <cellStyle name="20% - Accent4 3 10" xfId="19171"/>
    <cellStyle name="20% - Accent4 3 11" xfId="19172"/>
    <cellStyle name="20% - Accent4 3 12" xfId="19173"/>
    <cellStyle name="20% - Accent4 3 2" xfId="19174"/>
    <cellStyle name="20% - Accent4 3 2 10" xfId="19175"/>
    <cellStyle name="20% - Accent4 3 2 2" xfId="19176"/>
    <cellStyle name="20% - Accent4 3 2 2 2" xfId="19177"/>
    <cellStyle name="20% - Accent4 3 2 2 2 2" xfId="19178"/>
    <cellStyle name="20% - Accent4 3 2 2 3" xfId="19179"/>
    <cellStyle name="20% - Accent4 3 2 2 3 2" xfId="19180"/>
    <cellStyle name="20% - Accent4 3 2 2 4" xfId="19181"/>
    <cellStyle name="20% - Accent4 3 2 2 4 2" xfId="19182"/>
    <cellStyle name="20% - Accent4 3 2 2 5" xfId="19183"/>
    <cellStyle name="20% - Accent4 3 2 2 6" xfId="19184"/>
    <cellStyle name="20% - Accent4 3 2 2 7" xfId="19185"/>
    <cellStyle name="20% - Accent4 3 2 2 8" xfId="19186"/>
    <cellStyle name="20% - Accent4 3 2 2 9" xfId="19187"/>
    <cellStyle name="20% - Accent4 3 2 3" xfId="19188"/>
    <cellStyle name="20% - Accent4 3 2 3 2" xfId="19189"/>
    <cellStyle name="20% - Accent4 3 2 3 3" xfId="19190"/>
    <cellStyle name="20% - Accent4 3 2 3 4" xfId="19191"/>
    <cellStyle name="20% - Accent4 3 2 4" xfId="19192"/>
    <cellStyle name="20% - Accent4 3 2 4 2" xfId="19193"/>
    <cellStyle name="20% - Accent4 3 2 5" xfId="19194"/>
    <cellStyle name="20% - Accent4 3 2 5 2" xfId="19195"/>
    <cellStyle name="20% - Accent4 3 2 6" xfId="19196"/>
    <cellStyle name="20% - Accent4 3 2 6 2" xfId="19197"/>
    <cellStyle name="20% - Accent4 3 2 7" xfId="19198"/>
    <cellStyle name="20% - Accent4 3 2 8" xfId="19199"/>
    <cellStyle name="20% - Accent4 3 2 9" xfId="19200"/>
    <cellStyle name="20% - Accent4 3 3" xfId="19201"/>
    <cellStyle name="20% - Accent4 3 3 2" xfId="19202"/>
    <cellStyle name="20% - Accent4 3 3 2 2" xfId="19203"/>
    <cellStyle name="20% - Accent4 3 3 2 2 2" xfId="19204"/>
    <cellStyle name="20% - Accent4 3 3 2 3" xfId="19205"/>
    <cellStyle name="20% - Accent4 3 3 2 3 2" xfId="19206"/>
    <cellStyle name="20% - Accent4 3 3 2 4" xfId="19207"/>
    <cellStyle name="20% - Accent4 3 3 2 4 2" xfId="19208"/>
    <cellStyle name="20% - Accent4 3 3 2 5" xfId="19209"/>
    <cellStyle name="20% - Accent4 3 3 2 6" xfId="19210"/>
    <cellStyle name="20% - Accent4 3 3 2 7" xfId="19211"/>
    <cellStyle name="20% - Accent4 3 3 2 8" xfId="19212"/>
    <cellStyle name="20% - Accent4 3 3 2 9" xfId="19213"/>
    <cellStyle name="20% - Accent4 3 3 3" xfId="19214"/>
    <cellStyle name="20% - Accent4 3 3 3 2" xfId="19215"/>
    <cellStyle name="20% - Accent4 3 3 3 3" xfId="19216"/>
    <cellStyle name="20% - Accent4 3 3 3 4" xfId="19217"/>
    <cellStyle name="20% - Accent4 3 3 4" xfId="19218"/>
    <cellStyle name="20% - Accent4 3 3 4 2" xfId="19219"/>
    <cellStyle name="20% - Accent4 3 3 5" xfId="19220"/>
    <cellStyle name="20% - Accent4 3 3 5 2" xfId="19221"/>
    <cellStyle name="20% - Accent4 3 3 6" xfId="19222"/>
    <cellStyle name="20% - Accent4 3 3 7" xfId="19223"/>
    <cellStyle name="20% - Accent4 3 3 8" xfId="19224"/>
    <cellStyle name="20% - Accent4 3 3 9" xfId="19225"/>
    <cellStyle name="20% - Accent4 3 4" xfId="19226"/>
    <cellStyle name="20% - Accent4 3 4 2" xfId="19227"/>
    <cellStyle name="20% - Accent4 3 4 2 2" xfId="19228"/>
    <cellStyle name="20% - Accent4 3 4 3" xfId="19229"/>
    <cellStyle name="20% - Accent4 3 4 3 2" xfId="19230"/>
    <cellStyle name="20% - Accent4 3 4 4" xfId="19231"/>
    <cellStyle name="20% - Accent4 3 4 4 2" xfId="19232"/>
    <cellStyle name="20% - Accent4 3 4 5" xfId="19233"/>
    <cellStyle name="20% - Accent4 3 4 6" xfId="19234"/>
    <cellStyle name="20% - Accent4 3 4 7" xfId="19235"/>
    <cellStyle name="20% - Accent4 3 4 8" xfId="19236"/>
    <cellStyle name="20% - Accent4 3 4 9" xfId="19237"/>
    <cellStyle name="20% - Accent4 3 5" xfId="19238"/>
    <cellStyle name="20% - Accent4 3 5 2" xfId="19239"/>
    <cellStyle name="20% - Accent4 3 5 3" xfId="19240"/>
    <cellStyle name="20% - Accent4 3 6" xfId="19241"/>
    <cellStyle name="20% - Accent4 3 6 2" xfId="19242"/>
    <cellStyle name="20% - Accent4 3 6 3" xfId="19243"/>
    <cellStyle name="20% - Accent4 3 6 4" xfId="19244"/>
    <cellStyle name="20% - Accent4 3 7" xfId="19245"/>
    <cellStyle name="20% - Accent4 3 7 2" xfId="19246"/>
    <cellStyle name="20% - Accent4 3 8" xfId="19247"/>
    <cellStyle name="20% - Accent4 3 8 2" xfId="19248"/>
    <cellStyle name="20% - Accent4 3 9" xfId="19249"/>
    <cellStyle name="20% - Accent4 4" xfId="19250"/>
    <cellStyle name="20% - Accent4 4 10" xfId="19251"/>
    <cellStyle name="20% - Accent4 4 11" xfId="19252"/>
    <cellStyle name="20% - Accent4 4 12" xfId="19253"/>
    <cellStyle name="20% - Accent4 4 2" xfId="19254"/>
    <cellStyle name="20% - Accent4 4 2 10" xfId="19255"/>
    <cellStyle name="20% - Accent4 4 2 2" xfId="19256"/>
    <cellStyle name="20% - Accent4 4 2 2 2" xfId="19257"/>
    <cellStyle name="20% - Accent4 4 2 2 2 2" xfId="19258"/>
    <cellStyle name="20% - Accent4 4 2 2 3" xfId="19259"/>
    <cellStyle name="20% - Accent4 4 2 2 3 2" xfId="19260"/>
    <cellStyle name="20% - Accent4 4 2 2 4" xfId="19261"/>
    <cellStyle name="20% - Accent4 4 2 2 4 2" xfId="19262"/>
    <cellStyle name="20% - Accent4 4 2 2 5" xfId="19263"/>
    <cellStyle name="20% - Accent4 4 2 2 6" xfId="19264"/>
    <cellStyle name="20% - Accent4 4 2 2 7" xfId="19265"/>
    <cellStyle name="20% - Accent4 4 2 2 8" xfId="19266"/>
    <cellStyle name="20% - Accent4 4 2 2 9" xfId="19267"/>
    <cellStyle name="20% - Accent4 4 2 3" xfId="19268"/>
    <cellStyle name="20% - Accent4 4 2 3 2" xfId="19269"/>
    <cellStyle name="20% - Accent4 4 2 3 3" xfId="19270"/>
    <cellStyle name="20% - Accent4 4 2 3 4" xfId="19271"/>
    <cellStyle name="20% - Accent4 4 2 4" xfId="19272"/>
    <cellStyle name="20% - Accent4 4 2 4 2" xfId="19273"/>
    <cellStyle name="20% - Accent4 4 2 5" xfId="19274"/>
    <cellStyle name="20% - Accent4 4 2 5 2" xfId="19275"/>
    <cellStyle name="20% - Accent4 4 2 6" xfId="19276"/>
    <cellStyle name="20% - Accent4 4 2 6 2" xfId="19277"/>
    <cellStyle name="20% - Accent4 4 2 7" xfId="19278"/>
    <cellStyle name="20% - Accent4 4 2 8" xfId="19279"/>
    <cellStyle name="20% - Accent4 4 2 9" xfId="19280"/>
    <cellStyle name="20% - Accent4 4 3" xfId="19281"/>
    <cellStyle name="20% - Accent4 4 3 10" xfId="19282"/>
    <cellStyle name="20% - Accent4 4 3 2" xfId="19283"/>
    <cellStyle name="20% - Accent4 4 3 2 2" xfId="19284"/>
    <cellStyle name="20% - Accent4 4 3 2 2 2" xfId="19285"/>
    <cellStyle name="20% - Accent4 4 3 2 3" xfId="19286"/>
    <cellStyle name="20% - Accent4 4 3 2 3 2" xfId="19287"/>
    <cellStyle name="20% - Accent4 4 3 2 4" xfId="19288"/>
    <cellStyle name="20% - Accent4 4 3 2 4 2" xfId="19289"/>
    <cellStyle name="20% - Accent4 4 3 2 5" xfId="19290"/>
    <cellStyle name="20% - Accent4 4 3 2 6" xfId="19291"/>
    <cellStyle name="20% - Accent4 4 3 2 7" xfId="19292"/>
    <cellStyle name="20% - Accent4 4 3 2 8" xfId="19293"/>
    <cellStyle name="20% - Accent4 4 3 2 9" xfId="19294"/>
    <cellStyle name="20% - Accent4 4 3 3" xfId="19295"/>
    <cellStyle name="20% - Accent4 4 3 3 2" xfId="19296"/>
    <cellStyle name="20% - Accent4 4 3 4" xfId="19297"/>
    <cellStyle name="20% - Accent4 4 3 4 2" xfId="19298"/>
    <cellStyle name="20% - Accent4 4 3 5" xfId="19299"/>
    <cellStyle name="20% - Accent4 4 3 5 2" xfId="19300"/>
    <cellStyle name="20% - Accent4 4 3 6" xfId="19301"/>
    <cellStyle name="20% - Accent4 4 3 7" xfId="19302"/>
    <cellStyle name="20% - Accent4 4 3 8" xfId="19303"/>
    <cellStyle name="20% - Accent4 4 3 9" xfId="19304"/>
    <cellStyle name="20% - Accent4 4 4" xfId="19305"/>
    <cellStyle name="20% - Accent4 4 4 2" xfId="19306"/>
    <cellStyle name="20% - Accent4 4 4 2 2" xfId="19307"/>
    <cellStyle name="20% - Accent4 4 4 3" xfId="19308"/>
    <cellStyle name="20% - Accent4 4 4 3 2" xfId="19309"/>
    <cellStyle name="20% - Accent4 4 4 4" xfId="19310"/>
    <cellStyle name="20% - Accent4 4 4 4 2" xfId="19311"/>
    <cellStyle name="20% - Accent4 4 4 5" xfId="19312"/>
    <cellStyle name="20% - Accent4 4 4 6" xfId="19313"/>
    <cellStyle name="20% - Accent4 4 4 7" xfId="19314"/>
    <cellStyle name="20% - Accent4 4 4 8" xfId="19315"/>
    <cellStyle name="20% - Accent4 4 4 9" xfId="19316"/>
    <cellStyle name="20% - Accent4 4 5" xfId="19317"/>
    <cellStyle name="20% - Accent4 4 5 2" xfId="19318"/>
    <cellStyle name="20% - Accent4 4 5 3" xfId="19319"/>
    <cellStyle name="20% - Accent4 4 5 4" xfId="19320"/>
    <cellStyle name="20% - Accent4 4 6" xfId="19321"/>
    <cellStyle name="20% - Accent4 4 6 2" xfId="19322"/>
    <cellStyle name="20% - Accent4 4 6 3" xfId="19323"/>
    <cellStyle name="20% - Accent4 4 6 4" xfId="19324"/>
    <cellStyle name="20% - Accent4 4 7" xfId="19325"/>
    <cellStyle name="20% - Accent4 4 7 2" xfId="19326"/>
    <cellStyle name="20% - Accent4 4 8" xfId="19327"/>
    <cellStyle name="20% - Accent4 4 8 2" xfId="19328"/>
    <cellStyle name="20% - Accent4 4 9" xfId="19329"/>
    <cellStyle name="20% - Accent4 5" xfId="19330"/>
    <cellStyle name="20% - Accent4 5 10" xfId="19331"/>
    <cellStyle name="20% - Accent4 5 2" xfId="19332"/>
    <cellStyle name="20% - Accent4 5 2 2" xfId="19333"/>
    <cellStyle name="20% - Accent4 5 2 2 2" xfId="19334"/>
    <cellStyle name="20% - Accent4 5 2 2 3" xfId="19335"/>
    <cellStyle name="20% - Accent4 5 2 2 4" xfId="19336"/>
    <cellStyle name="20% - Accent4 5 2 3" xfId="19337"/>
    <cellStyle name="20% - Accent4 5 2 3 2" xfId="19338"/>
    <cellStyle name="20% - Accent4 5 2 4" xfId="19339"/>
    <cellStyle name="20% - Accent4 5 2 4 2" xfId="19340"/>
    <cellStyle name="20% - Accent4 5 2 5" xfId="19341"/>
    <cellStyle name="20% - Accent4 5 2 6" xfId="19342"/>
    <cellStyle name="20% - Accent4 5 2 7" xfId="19343"/>
    <cellStyle name="20% - Accent4 5 2 8" xfId="19344"/>
    <cellStyle name="20% - Accent4 5 3" xfId="19345"/>
    <cellStyle name="20% - Accent4 5 3 2" xfId="19346"/>
    <cellStyle name="20% - Accent4 5 3 3" xfId="19347"/>
    <cellStyle name="20% - Accent4 5 4" xfId="19348"/>
    <cellStyle name="20% - Accent4 5 4 2" xfId="19349"/>
    <cellStyle name="20% - Accent4 5 5" xfId="19350"/>
    <cellStyle name="20% - Accent4 5 5 2" xfId="19351"/>
    <cellStyle name="20% - Accent4 5 6" xfId="19352"/>
    <cellStyle name="20% - Accent4 5 6 2" xfId="19353"/>
    <cellStyle name="20% - Accent4 5 7" xfId="19354"/>
    <cellStyle name="20% - Accent4 5 8" xfId="19355"/>
    <cellStyle name="20% - Accent4 5 9" xfId="19356"/>
    <cellStyle name="20% - Accent4 6" xfId="19357"/>
    <cellStyle name="20% - Accent4 6 2" xfId="19358"/>
    <cellStyle name="20% - Accent4 6 2 2" xfId="19359"/>
    <cellStyle name="20% - Accent4 6 2 2 2" xfId="19360"/>
    <cellStyle name="20% - Accent4 6 2 3" xfId="19361"/>
    <cellStyle name="20% - Accent4 6 2 3 2" xfId="19362"/>
    <cellStyle name="20% - Accent4 6 2 4" xfId="19363"/>
    <cellStyle name="20% - Accent4 6 2 4 2" xfId="19364"/>
    <cellStyle name="20% - Accent4 6 2 5" xfId="19365"/>
    <cellStyle name="20% - Accent4 6 2 6" xfId="19366"/>
    <cellStyle name="20% - Accent4 6 2 7" xfId="19367"/>
    <cellStyle name="20% - Accent4 6 2 8" xfId="19368"/>
    <cellStyle name="20% - Accent4 6 2 9" xfId="19369"/>
    <cellStyle name="20% - Accent4 6 3" xfId="19370"/>
    <cellStyle name="20% - Accent4 6 3 2" xfId="19371"/>
    <cellStyle name="20% - Accent4 6 3 3" xfId="19372"/>
    <cellStyle name="20% - Accent4 6 3 4" xfId="19373"/>
    <cellStyle name="20% - Accent4 6 4" xfId="19374"/>
    <cellStyle name="20% - Accent4 6 4 2" xfId="19375"/>
    <cellStyle name="20% - Accent4 6 5" xfId="19376"/>
    <cellStyle name="20% - Accent4 6 5 2" xfId="19377"/>
    <cellStyle name="20% - Accent4 6 6" xfId="19378"/>
    <cellStyle name="20% - Accent4 6 7" xfId="19379"/>
    <cellStyle name="20% - Accent4 6 8" xfId="19380"/>
    <cellStyle name="20% - Accent4 6 9" xfId="19381"/>
    <cellStyle name="20% - Accent4 7" xfId="19382"/>
    <cellStyle name="20% - Accent4 7 10" xfId="19383"/>
    <cellStyle name="20% - Accent4 7 2" xfId="19384"/>
    <cellStyle name="20% - Accent4 7 2 2" xfId="19385"/>
    <cellStyle name="20% - Accent4 7 2 2 2" xfId="19386"/>
    <cellStyle name="20% - Accent4 7 2 3" xfId="19387"/>
    <cellStyle name="20% - Accent4 7 2 3 2" xfId="19388"/>
    <cellStyle name="20% - Accent4 7 2 4" xfId="19389"/>
    <cellStyle name="20% - Accent4 7 2 4 2" xfId="19390"/>
    <cellStyle name="20% - Accent4 7 2 5" xfId="19391"/>
    <cellStyle name="20% - Accent4 7 2 6" xfId="19392"/>
    <cellStyle name="20% - Accent4 7 2 7" xfId="19393"/>
    <cellStyle name="20% - Accent4 7 2 8" xfId="19394"/>
    <cellStyle name="20% - Accent4 7 2 9" xfId="19395"/>
    <cellStyle name="20% - Accent4 7 3" xfId="19396"/>
    <cellStyle name="20% - Accent4 7 3 2" xfId="19397"/>
    <cellStyle name="20% - Accent4 7 4" xfId="19398"/>
    <cellStyle name="20% - Accent4 7 4 2" xfId="19399"/>
    <cellStyle name="20% - Accent4 7 5" xfId="19400"/>
    <cellStyle name="20% - Accent4 7 5 2" xfId="19401"/>
    <cellStyle name="20% - Accent4 7 6" xfId="19402"/>
    <cellStyle name="20% - Accent4 7 7" xfId="19403"/>
    <cellStyle name="20% - Accent4 7 8" xfId="19404"/>
    <cellStyle name="20% - Accent4 7 9" xfId="19405"/>
    <cellStyle name="20% - Accent4 8" xfId="19406"/>
    <cellStyle name="20% - Accent4 8 2" xfId="19407"/>
    <cellStyle name="20% - Accent4 8 2 2" xfId="19408"/>
    <cellStyle name="20% - Accent4 8 3" xfId="19409"/>
    <cellStyle name="20% - Accent4 8 3 2" xfId="19410"/>
    <cellStyle name="20% - Accent4 8 4" xfId="19411"/>
    <cellStyle name="20% - Accent4 8 4 2" xfId="19412"/>
    <cellStyle name="20% - Accent4 8 5" xfId="19413"/>
    <cellStyle name="20% - Accent4 8 6" xfId="19414"/>
    <cellStyle name="20% - Accent4 8 7" xfId="19415"/>
    <cellStyle name="20% - Accent4 8 8" xfId="19416"/>
    <cellStyle name="20% - Accent4 8 9" xfId="19417"/>
    <cellStyle name="20% - Accent4 9" xfId="19418"/>
    <cellStyle name="20% - Accent4 9 2" xfId="19419"/>
    <cellStyle name="20% - Accent4 9 2 2" xfId="19420"/>
    <cellStyle name="20% - Accent4 9 3" xfId="19421"/>
    <cellStyle name="20% - Accent4 9 3 2" xfId="19422"/>
    <cellStyle name="20% - Accent4 9 4" xfId="19423"/>
    <cellStyle name="20% - Accent4 9 4 2" xfId="19424"/>
    <cellStyle name="20% - Accent4 9 5" xfId="19425"/>
    <cellStyle name="20% - Accent4 9 6" xfId="19426"/>
    <cellStyle name="20% - Accent4 9 7" xfId="19427"/>
    <cellStyle name="20% - Accent4 9 8" xfId="19428"/>
    <cellStyle name="20% - Accent4 9 9" xfId="19429"/>
    <cellStyle name="20% - Accent5 10" xfId="19430"/>
    <cellStyle name="20% - Accent5 10 2" xfId="19431"/>
    <cellStyle name="20% - Accent5 10 2 2" xfId="19432"/>
    <cellStyle name="20% - Accent5 10 3" xfId="19433"/>
    <cellStyle name="20% - Accent5 10 3 2" xfId="19434"/>
    <cellStyle name="20% - Accent5 10 4" xfId="19435"/>
    <cellStyle name="20% - Accent5 10 4 2" xfId="19436"/>
    <cellStyle name="20% - Accent5 10 5" xfId="19437"/>
    <cellStyle name="20% - Accent5 10 6" xfId="19438"/>
    <cellStyle name="20% - Accent5 10 7" xfId="19439"/>
    <cellStyle name="20% - Accent5 10 8" xfId="19440"/>
    <cellStyle name="20% - Accent5 10 9" xfId="19441"/>
    <cellStyle name="20% - Accent5 11" xfId="19442"/>
    <cellStyle name="20% - Accent5 11 2" xfId="19443"/>
    <cellStyle name="20% - Accent5 11 2 2" xfId="19444"/>
    <cellStyle name="20% - Accent5 11 3" xfId="19445"/>
    <cellStyle name="20% - Accent5 11 3 2" xfId="19446"/>
    <cellStyle name="20% - Accent5 11 4" xfId="19447"/>
    <cellStyle name="20% - Accent5 11 5" xfId="19448"/>
    <cellStyle name="20% - Accent5 11 6" xfId="19449"/>
    <cellStyle name="20% - Accent5 11 7" xfId="19450"/>
    <cellStyle name="20% - Accent5 11 8" xfId="19451"/>
    <cellStyle name="20% - Accent5 12" xfId="19452"/>
    <cellStyle name="20% - Accent5 12 2" xfId="19453"/>
    <cellStyle name="20% - Accent5 12 2 2" xfId="19454"/>
    <cellStyle name="20% - Accent5 12 3" xfId="19455"/>
    <cellStyle name="20% - Accent5 12 4" xfId="19456"/>
    <cellStyle name="20% - Accent5 12 5" xfId="19457"/>
    <cellStyle name="20% - Accent5 13" xfId="19458"/>
    <cellStyle name="20% - Accent5 13 2" xfId="19459"/>
    <cellStyle name="20% - Accent5 13 3" xfId="19460"/>
    <cellStyle name="20% - Accent5 14" xfId="19461"/>
    <cellStyle name="20% - Accent5 14 2" xfId="19462"/>
    <cellStyle name="20% - Accent5 15" xfId="19463"/>
    <cellStyle name="20% - Accent5 16" xfId="19464"/>
    <cellStyle name="20% - Accent5 17" xfId="19465"/>
    <cellStyle name="20% - Accent5 18" xfId="19466"/>
    <cellStyle name="20% - Accent5 19" xfId="19467"/>
    <cellStyle name="20% - Accent5 2" xfId="19468"/>
    <cellStyle name="20% - Accent5 2 10" xfId="19469"/>
    <cellStyle name="20% - Accent5 2 11" xfId="19470"/>
    <cellStyle name="20% - Accent5 2 12" xfId="19471"/>
    <cellStyle name="20% - Accent5 2 13" xfId="19472"/>
    <cellStyle name="20% - Accent5 2 14" xfId="19473"/>
    <cellStyle name="20% - Accent5 2 2" xfId="19474"/>
    <cellStyle name="20% - Accent5 2 2 10" xfId="19475"/>
    <cellStyle name="20% - Accent5 2 2 11" xfId="19476"/>
    <cellStyle name="20% - Accent5 2 2 12" xfId="19477"/>
    <cellStyle name="20% - Accent5 2 2 2" xfId="19478"/>
    <cellStyle name="20% - Accent5 2 2 2 2" xfId="19479"/>
    <cellStyle name="20% - Accent5 2 2 2 2 2" xfId="19480"/>
    <cellStyle name="20% - Accent5 2 2 2 2 2 2" xfId="19481"/>
    <cellStyle name="20% - Accent5 2 2 2 2 3" xfId="19482"/>
    <cellStyle name="20% - Accent5 2 2 2 2 3 2" xfId="19483"/>
    <cellStyle name="20% - Accent5 2 2 2 2 4" xfId="19484"/>
    <cellStyle name="20% - Accent5 2 2 2 2 4 2" xfId="19485"/>
    <cellStyle name="20% - Accent5 2 2 2 2 5" xfId="19486"/>
    <cellStyle name="20% - Accent5 2 2 2 2 6" xfId="19487"/>
    <cellStyle name="20% - Accent5 2 2 2 2 7" xfId="19488"/>
    <cellStyle name="20% - Accent5 2 2 2 2 8" xfId="19489"/>
    <cellStyle name="20% - Accent5 2 2 2 2 9" xfId="19490"/>
    <cellStyle name="20% - Accent5 2 2 2 3" xfId="19491"/>
    <cellStyle name="20% - Accent5 2 2 2 3 2" xfId="19492"/>
    <cellStyle name="20% - Accent5 2 2 2 3 3" xfId="19493"/>
    <cellStyle name="20% - Accent5 2 2 2 3 4" xfId="19494"/>
    <cellStyle name="20% - Accent5 2 2 2 4" xfId="19495"/>
    <cellStyle name="20% - Accent5 2 2 2 4 2" xfId="19496"/>
    <cellStyle name="20% - Accent5 2 2 2 5" xfId="19497"/>
    <cellStyle name="20% - Accent5 2 2 2 5 2" xfId="19498"/>
    <cellStyle name="20% - Accent5 2 2 2 6" xfId="19499"/>
    <cellStyle name="20% - Accent5 2 2 2 7" xfId="19500"/>
    <cellStyle name="20% - Accent5 2 2 2 8" xfId="19501"/>
    <cellStyle name="20% - Accent5 2 2 2 9" xfId="19502"/>
    <cellStyle name="20% - Accent5 2 2 3" xfId="19503"/>
    <cellStyle name="20% - Accent5 2 2 3 10" xfId="19504"/>
    <cellStyle name="20% - Accent5 2 2 3 2" xfId="19505"/>
    <cellStyle name="20% - Accent5 2 2 3 2 2" xfId="19506"/>
    <cellStyle name="20% - Accent5 2 2 3 2 2 2" xfId="19507"/>
    <cellStyle name="20% - Accent5 2 2 3 2 3" xfId="19508"/>
    <cellStyle name="20% - Accent5 2 2 3 2 3 2" xfId="19509"/>
    <cellStyle name="20% - Accent5 2 2 3 2 4" xfId="19510"/>
    <cellStyle name="20% - Accent5 2 2 3 2 4 2" xfId="19511"/>
    <cellStyle name="20% - Accent5 2 2 3 2 5" xfId="19512"/>
    <cellStyle name="20% - Accent5 2 2 3 2 6" xfId="19513"/>
    <cellStyle name="20% - Accent5 2 2 3 2 7" xfId="19514"/>
    <cellStyle name="20% - Accent5 2 2 3 2 8" xfId="19515"/>
    <cellStyle name="20% - Accent5 2 2 3 2 9" xfId="19516"/>
    <cellStyle name="20% - Accent5 2 2 3 3" xfId="19517"/>
    <cellStyle name="20% - Accent5 2 2 3 3 2" xfId="19518"/>
    <cellStyle name="20% - Accent5 2 2 3 4" xfId="19519"/>
    <cellStyle name="20% - Accent5 2 2 3 4 2" xfId="19520"/>
    <cellStyle name="20% - Accent5 2 2 3 5" xfId="19521"/>
    <cellStyle name="20% - Accent5 2 2 3 5 2" xfId="19522"/>
    <cellStyle name="20% - Accent5 2 2 3 6" xfId="19523"/>
    <cellStyle name="20% - Accent5 2 2 3 7" xfId="19524"/>
    <cellStyle name="20% - Accent5 2 2 3 8" xfId="19525"/>
    <cellStyle name="20% - Accent5 2 2 3 9" xfId="19526"/>
    <cellStyle name="20% - Accent5 2 2 4" xfId="19527"/>
    <cellStyle name="20% - Accent5 2 2 4 2" xfId="19528"/>
    <cellStyle name="20% - Accent5 2 2 4 2 2" xfId="19529"/>
    <cellStyle name="20% - Accent5 2 2 4 3" xfId="19530"/>
    <cellStyle name="20% - Accent5 2 2 4 3 2" xfId="19531"/>
    <cellStyle name="20% - Accent5 2 2 4 4" xfId="19532"/>
    <cellStyle name="20% - Accent5 2 2 4 4 2" xfId="19533"/>
    <cellStyle name="20% - Accent5 2 2 4 5" xfId="19534"/>
    <cellStyle name="20% - Accent5 2 2 4 6" xfId="19535"/>
    <cellStyle name="20% - Accent5 2 2 4 7" xfId="19536"/>
    <cellStyle name="20% - Accent5 2 2 4 8" xfId="19537"/>
    <cellStyle name="20% - Accent5 2 2 4 9" xfId="19538"/>
    <cellStyle name="20% - Accent5 2 2 5" xfId="19539"/>
    <cellStyle name="20% - Accent5 2 2 5 2" xfId="19540"/>
    <cellStyle name="20% - Accent5 2 2 5 3" xfId="19541"/>
    <cellStyle name="20% - Accent5 2 2 6" xfId="19542"/>
    <cellStyle name="20% - Accent5 2 2 6 2" xfId="19543"/>
    <cellStyle name="20% - Accent5 2 2 6 3" xfId="19544"/>
    <cellStyle name="20% - Accent5 2 2 6 4" xfId="19545"/>
    <cellStyle name="20% - Accent5 2 2 7" xfId="19546"/>
    <cellStyle name="20% - Accent5 2 2 7 2" xfId="19547"/>
    <cellStyle name="20% - Accent5 2 2 8" xfId="19548"/>
    <cellStyle name="20% - Accent5 2 2 8 2" xfId="19549"/>
    <cellStyle name="20% - Accent5 2 2 9" xfId="19550"/>
    <cellStyle name="20% - Accent5 2 3" xfId="19551"/>
    <cellStyle name="20% - Accent5 2 3 2" xfId="19552"/>
    <cellStyle name="20% - Accent5 2 3 2 2" xfId="19553"/>
    <cellStyle name="20% - Accent5 2 3 2 2 2" xfId="19554"/>
    <cellStyle name="20% - Accent5 2 3 2 3" xfId="19555"/>
    <cellStyle name="20% - Accent5 2 3 2 3 2" xfId="19556"/>
    <cellStyle name="20% - Accent5 2 3 2 4" xfId="19557"/>
    <cellStyle name="20% - Accent5 2 3 2 4 2" xfId="19558"/>
    <cellStyle name="20% - Accent5 2 3 2 5" xfId="19559"/>
    <cellStyle name="20% - Accent5 2 3 2 6" xfId="19560"/>
    <cellStyle name="20% - Accent5 2 3 2 7" xfId="19561"/>
    <cellStyle name="20% - Accent5 2 3 2 8" xfId="19562"/>
    <cellStyle name="20% - Accent5 2 3 2 9" xfId="19563"/>
    <cellStyle name="20% - Accent5 2 3 3" xfId="19564"/>
    <cellStyle name="20% - Accent5 2 3 3 2" xfId="19565"/>
    <cellStyle name="20% - Accent5 2 3 3 3" xfId="19566"/>
    <cellStyle name="20% - Accent5 2 3 3 4" xfId="19567"/>
    <cellStyle name="20% - Accent5 2 3 4" xfId="19568"/>
    <cellStyle name="20% - Accent5 2 3 4 2" xfId="19569"/>
    <cellStyle name="20% - Accent5 2 3 5" xfId="19570"/>
    <cellStyle name="20% - Accent5 2 3 5 2" xfId="19571"/>
    <cellStyle name="20% - Accent5 2 3 6" xfId="19572"/>
    <cellStyle name="20% - Accent5 2 3 7" xfId="19573"/>
    <cellStyle name="20% - Accent5 2 3 8" xfId="19574"/>
    <cellStyle name="20% - Accent5 2 3 9" xfId="19575"/>
    <cellStyle name="20% - Accent5 2 4" xfId="19576"/>
    <cellStyle name="20% - Accent5 2 4 10" xfId="19577"/>
    <cellStyle name="20% - Accent5 2 4 2" xfId="19578"/>
    <cellStyle name="20% - Accent5 2 4 2 2" xfId="19579"/>
    <cellStyle name="20% - Accent5 2 4 2 2 2" xfId="19580"/>
    <cellStyle name="20% - Accent5 2 4 2 3" xfId="19581"/>
    <cellStyle name="20% - Accent5 2 4 2 3 2" xfId="19582"/>
    <cellStyle name="20% - Accent5 2 4 2 4" xfId="19583"/>
    <cellStyle name="20% - Accent5 2 4 2 4 2" xfId="19584"/>
    <cellStyle name="20% - Accent5 2 4 2 5" xfId="19585"/>
    <cellStyle name="20% - Accent5 2 4 2 6" xfId="19586"/>
    <cellStyle name="20% - Accent5 2 4 2 7" xfId="19587"/>
    <cellStyle name="20% - Accent5 2 4 2 8" xfId="19588"/>
    <cellStyle name="20% - Accent5 2 4 2 9" xfId="19589"/>
    <cellStyle name="20% - Accent5 2 4 3" xfId="19590"/>
    <cellStyle name="20% - Accent5 2 4 3 2" xfId="19591"/>
    <cellStyle name="20% - Accent5 2 4 3 3" xfId="19592"/>
    <cellStyle name="20% - Accent5 2 4 3 4" xfId="19593"/>
    <cellStyle name="20% - Accent5 2 4 4" xfId="19594"/>
    <cellStyle name="20% - Accent5 2 4 4 2" xfId="19595"/>
    <cellStyle name="20% - Accent5 2 4 4 3" xfId="19596"/>
    <cellStyle name="20% - Accent5 2 4 4 4" xfId="19597"/>
    <cellStyle name="20% - Accent5 2 4 5" xfId="19598"/>
    <cellStyle name="20% - Accent5 2 4 5 2" xfId="19599"/>
    <cellStyle name="20% - Accent5 2 4 6" xfId="19600"/>
    <cellStyle name="20% - Accent5 2 4 7" xfId="19601"/>
    <cellStyle name="20% - Accent5 2 4 8" xfId="19602"/>
    <cellStyle name="20% - Accent5 2 4 9" xfId="19603"/>
    <cellStyle name="20% - Accent5 2 5" xfId="19604"/>
    <cellStyle name="20% - Accent5 2 5 2" xfId="19605"/>
    <cellStyle name="20% - Accent5 2 5 2 2" xfId="19606"/>
    <cellStyle name="20% - Accent5 2 5 3" xfId="19607"/>
    <cellStyle name="20% - Accent5 2 5 3 2" xfId="19608"/>
    <cellStyle name="20% - Accent5 2 5 4" xfId="19609"/>
    <cellStyle name="20% - Accent5 2 5 4 2" xfId="19610"/>
    <cellStyle name="20% - Accent5 2 5 5" xfId="19611"/>
    <cellStyle name="20% - Accent5 2 5 6" xfId="19612"/>
    <cellStyle name="20% - Accent5 2 5 7" xfId="19613"/>
    <cellStyle name="20% - Accent5 2 5 8" xfId="19614"/>
    <cellStyle name="20% - Accent5 2 5 9" xfId="19615"/>
    <cellStyle name="20% - Accent5 2 6" xfId="19616"/>
    <cellStyle name="20% - Accent5 2 6 2" xfId="19617"/>
    <cellStyle name="20% - Accent5 2 6 2 2" xfId="19618"/>
    <cellStyle name="20% - Accent5 2 6 3" xfId="19619"/>
    <cellStyle name="20% - Accent5 2 6 3 2" xfId="19620"/>
    <cellStyle name="20% - Accent5 2 6 4" xfId="19621"/>
    <cellStyle name="20% - Accent5 2 6 4 2" xfId="19622"/>
    <cellStyle name="20% - Accent5 2 6 5" xfId="19623"/>
    <cellStyle name="20% - Accent5 2 6 6" xfId="19624"/>
    <cellStyle name="20% - Accent5 2 6 7" xfId="19625"/>
    <cellStyle name="20% - Accent5 2 6 8" xfId="19626"/>
    <cellStyle name="20% - Accent5 2 6 9" xfId="19627"/>
    <cellStyle name="20% - Accent5 2 7" xfId="19628"/>
    <cellStyle name="20% - Accent5 2 7 2" xfId="19629"/>
    <cellStyle name="20% - Accent5 2 7 3" xfId="19630"/>
    <cellStyle name="20% - Accent5 2 7 4" xfId="19631"/>
    <cellStyle name="20% - Accent5 2 8" xfId="19632"/>
    <cellStyle name="20% - Accent5 2 8 2" xfId="19633"/>
    <cellStyle name="20% - Accent5 2 9" xfId="19634"/>
    <cellStyle name="20% - Accent5 2 9 2" xfId="19635"/>
    <cellStyle name="20% - Accent5 20" xfId="19636"/>
    <cellStyle name="20% - Accent5 3" xfId="19637"/>
    <cellStyle name="20% - Accent5 3 10" xfId="19638"/>
    <cellStyle name="20% - Accent5 3 11" xfId="19639"/>
    <cellStyle name="20% - Accent5 3 12" xfId="19640"/>
    <cellStyle name="20% - Accent5 3 2" xfId="19641"/>
    <cellStyle name="20% - Accent5 3 2 10" xfId="19642"/>
    <cellStyle name="20% - Accent5 3 2 2" xfId="19643"/>
    <cellStyle name="20% - Accent5 3 2 2 2" xfId="19644"/>
    <cellStyle name="20% - Accent5 3 2 2 2 2" xfId="19645"/>
    <cellStyle name="20% - Accent5 3 2 2 3" xfId="19646"/>
    <cellStyle name="20% - Accent5 3 2 2 3 2" xfId="19647"/>
    <cellStyle name="20% - Accent5 3 2 2 4" xfId="19648"/>
    <cellStyle name="20% - Accent5 3 2 2 4 2" xfId="19649"/>
    <cellStyle name="20% - Accent5 3 2 2 5" xfId="19650"/>
    <cellStyle name="20% - Accent5 3 2 2 6" xfId="19651"/>
    <cellStyle name="20% - Accent5 3 2 2 7" xfId="19652"/>
    <cellStyle name="20% - Accent5 3 2 2 8" xfId="19653"/>
    <cellStyle name="20% - Accent5 3 2 2 9" xfId="19654"/>
    <cellStyle name="20% - Accent5 3 2 3" xfId="19655"/>
    <cellStyle name="20% - Accent5 3 2 3 2" xfId="19656"/>
    <cellStyle name="20% - Accent5 3 2 3 3" xfId="19657"/>
    <cellStyle name="20% - Accent5 3 2 3 4" xfId="19658"/>
    <cellStyle name="20% - Accent5 3 2 4" xfId="19659"/>
    <cellStyle name="20% - Accent5 3 2 4 2" xfId="19660"/>
    <cellStyle name="20% - Accent5 3 2 5" xfId="19661"/>
    <cellStyle name="20% - Accent5 3 2 5 2" xfId="19662"/>
    <cellStyle name="20% - Accent5 3 2 6" xfId="19663"/>
    <cellStyle name="20% - Accent5 3 2 6 2" xfId="19664"/>
    <cellStyle name="20% - Accent5 3 2 7" xfId="19665"/>
    <cellStyle name="20% - Accent5 3 2 8" xfId="19666"/>
    <cellStyle name="20% - Accent5 3 2 9" xfId="19667"/>
    <cellStyle name="20% - Accent5 3 3" xfId="19668"/>
    <cellStyle name="20% - Accent5 3 3 2" xfId="19669"/>
    <cellStyle name="20% - Accent5 3 3 2 2" xfId="19670"/>
    <cellStyle name="20% - Accent5 3 3 2 2 2" xfId="19671"/>
    <cellStyle name="20% - Accent5 3 3 2 3" xfId="19672"/>
    <cellStyle name="20% - Accent5 3 3 2 3 2" xfId="19673"/>
    <cellStyle name="20% - Accent5 3 3 2 4" xfId="19674"/>
    <cellStyle name="20% - Accent5 3 3 2 4 2" xfId="19675"/>
    <cellStyle name="20% - Accent5 3 3 2 5" xfId="19676"/>
    <cellStyle name="20% - Accent5 3 3 2 6" xfId="19677"/>
    <cellStyle name="20% - Accent5 3 3 2 7" xfId="19678"/>
    <cellStyle name="20% - Accent5 3 3 2 8" xfId="19679"/>
    <cellStyle name="20% - Accent5 3 3 2 9" xfId="19680"/>
    <cellStyle name="20% - Accent5 3 3 3" xfId="19681"/>
    <cellStyle name="20% - Accent5 3 3 3 2" xfId="19682"/>
    <cellStyle name="20% - Accent5 3 3 3 3" xfId="19683"/>
    <cellStyle name="20% - Accent5 3 3 3 4" xfId="19684"/>
    <cellStyle name="20% - Accent5 3 3 4" xfId="19685"/>
    <cellStyle name="20% - Accent5 3 3 4 2" xfId="19686"/>
    <cellStyle name="20% - Accent5 3 3 5" xfId="19687"/>
    <cellStyle name="20% - Accent5 3 3 5 2" xfId="19688"/>
    <cellStyle name="20% - Accent5 3 3 6" xfId="19689"/>
    <cellStyle name="20% - Accent5 3 3 7" xfId="19690"/>
    <cellStyle name="20% - Accent5 3 3 8" xfId="19691"/>
    <cellStyle name="20% - Accent5 3 3 9" xfId="19692"/>
    <cellStyle name="20% - Accent5 3 4" xfId="19693"/>
    <cellStyle name="20% - Accent5 3 4 2" xfId="19694"/>
    <cellStyle name="20% - Accent5 3 4 2 2" xfId="19695"/>
    <cellStyle name="20% - Accent5 3 4 3" xfId="19696"/>
    <cellStyle name="20% - Accent5 3 4 3 2" xfId="19697"/>
    <cellStyle name="20% - Accent5 3 4 4" xfId="19698"/>
    <cellStyle name="20% - Accent5 3 4 4 2" xfId="19699"/>
    <cellStyle name="20% - Accent5 3 4 5" xfId="19700"/>
    <cellStyle name="20% - Accent5 3 4 6" xfId="19701"/>
    <cellStyle name="20% - Accent5 3 4 7" xfId="19702"/>
    <cellStyle name="20% - Accent5 3 4 8" xfId="19703"/>
    <cellStyle name="20% - Accent5 3 4 9" xfId="19704"/>
    <cellStyle name="20% - Accent5 3 5" xfId="19705"/>
    <cellStyle name="20% - Accent5 3 5 2" xfId="19706"/>
    <cellStyle name="20% - Accent5 3 5 3" xfId="19707"/>
    <cellStyle name="20% - Accent5 3 6" xfId="19708"/>
    <cellStyle name="20% - Accent5 3 6 2" xfId="19709"/>
    <cellStyle name="20% - Accent5 3 6 3" xfId="19710"/>
    <cellStyle name="20% - Accent5 3 6 4" xfId="19711"/>
    <cellStyle name="20% - Accent5 3 7" xfId="19712"/>
    <cellStyle name="20% - Accent5 3 7 2" xfId="19713"/>
    <cellStyle name="20% - Accent5 3 8" xfId="19714"/>
    <cellStyle name="20% - Accent5 3 8 2" xfId="19715"/>
    <cellStyle name="20% - Accent5 3 9" xfId="19716"/>
    <cellStyle name="20% - Accent5 4" xfId="19717"/>
    <cellStyle name="20% - Accent5 4 10" xfId="19718"/>
    <cellStyle name="20% - Accent5 4 11" xfId="19719"/>
    <cellStyle name="20% - Accent5 4 12" xfId="19720"/>
    <cellStyle name="20% - Accent5 4 2" xfId="19721"/>
    <cellStyle name="20% - Accent5 4 2 10" xfId="19722"/>
    <cellStyle name="20% - Accent5 4 2 2" xfId="19723"/>
    <cellStyle name="20% - Accent5 4 2 2 2" xfId="19724"/>
    <cellStyle name="20% - Accent5 4 2 2 2 2" xfId="19725"/>
    <cellStyle name="20% - Accent5 4 2 2 3" xfId="19726"/>
    <cellStyle name="20% - Accent5 4 2 2 3 2" xfId="19727"/>
    <cellStyle name="20% - Accent5 4 2 2 4" xfId="19728"/>
    <cellStyle name="20% - Accent5 4 2 2 4 2" xfId="19729"/>
    <cellStyle name="20% - Accent5 4 2 2 5" xfId="19730"/>
    <cellStyle name="20% - Accent5 4 2 2 6" xfId="19731"/>
    <cellStyle name="20% - Accent5 4 2 2 7" xfId="19732"/>
    <cellStyle name="20% - Accent5 4 2 2 8" xfId="19733"/>
    <cellStyle name="20% - Accent5 4 2 2 9" xfId="19734"/>
    <cellStyle name="20% - Accent5 4 2 3" xfId="19735"/>
    <cellStyle name="20% - Accent5 4 2 3 2" xfId="19736"/>
    <cellStyle name="20% - Accent5 4 2 3 3" xfId="19737"/>
    <cellStyle name="20% - Accent5 4 2 3 4" xfId="19738"/>
    <cellStyle name="20% - Accent5 4 2 4" xfId="19739"/>
    <cellStyle name="20% - Accent5 4 2 4 2" xfId="19740"/>
    <cellStyle name="20% - Accent5 4 2 5" xfId="19741"/>
    <cellStyle name="20% - Accent5 4 2 5 2" xfId="19742"/>
    <cellStyle name="20% - Accent5 4 2 6" xfId="19743"/>
    <cellStyle name="20% - Accent5 4 2 6 2" xfId="19744"/>
    <cellStyle name="20% - Accent5 4 2 7" xfId="19745"/>
    <cellStyle name="20% - Accent5 4 2 8" xfId="19746"/>
    <cellStyle name="20% - Accent5 4 2 9" xfId="19747"/>
    <cellStyle name="20% - Accent5 4 3" xfId="19748"/>
    <cellStyle name="20% - Accent5 4 3 10" xfId="19749"/>
    <cellStyle name="20% - Accent5 4 3 2" xfId="19750"/>
    <cellStyle name="20% - Accent5 4 3 2 2" xfId="19751"/>
    <cellStyle name="20% - Accent5 4 3 2 2 2" xfId="19752"/>
    <cellStyle name="20% - Accent5 4 3 2 3" xfId="19753"/>
    <cellStyle name="20% - Accent5 4 3 2 3 2" xfId="19754"/>
    <cellStyle name="20% - Accent5 4 3 2 4" xfId="19755"/>
    <cellStyle name="20% - Accent5 4 3 2 4 2" xfId="19756"/>
    <cellStyle name="20% - Accent5 4 3 2 5" xfId="19757"/>
    <cellStyle name="20% - Accent5 4 3 2 6" xfId="19758"/>
    <cellStyle name="20% - Accent5 4 3 2 7" xfId="19759"/>
    <cellStyle name="20% - Accent5 4 3 2 8" xfId="19760"/>
    <cellStyle name="20% - Accent5 4 3 2 9" xfId="19761"/>
    <cellStyle name="20% - Accent5 4 3 3" xfId="19762"/>
    <cellStyle name="20% - Accent5 4 3 3 2" xfId="19763"/>
    <cellStyle name="20% - Accent5 4 3 4" xfId="19764"/>
    <cellStyle name="20% - Accent5 4 3 4 2" xfId="19765"/>
    <cellStyle name="20% - Accent5 4 3 5" xfId="19766"/>
    <cellStyle name="20% - Accent5 4 3 5 2" xfId="19767"/>
    <cellStyle name="20% - Accent5 4 3 6" xfId="19768"/>
    <cellStyle name="20% - Accent5 4 3 7" xfId="19769"/>
    <cellStyle name="20% - Accent5 4 3 8" xfId="19770"/>
    <cellStyle name="20% - Accent5 4 3 9" xfId="19771"/>
    <cellStyle name="20% - Accent5 4 4" xfId="19772"/>
    <cellStyle name="20% - Accent5 4 4 2" xfId="19773"/>
    <cellStyle name="20% - Accent5 4 4 2 2" xfId="19774"/>
    <cellStyle name="20% - Accent5 4 4 3" xfId="19775"/>
    <cellStyle name="20% - Accent5 4 4 3 2" xfId="19776"/>
    <cellStyle name="20% - Accent5 4 4 4" xfId="19777"/>
    <cellStyle name="20% - Accent5 4 4 4 2" xfId="19778"/>
    <cellStyle name="20% - Accent5 4 4 5" xfId="19779"/>
    <cellStyle name="20% - Accent5 4 4 6" xfId="19780"/>
    <cellStyle name="20% - Accent5 4 4 7" xfId="19781"/>
    <cellStyle name="20% - Accent5 4 4 8" xfId="19782"/>
    <cellStyle name="20% - Accent5 4 4 9" xfId="19783"/>
    <cellStyle name="20% - Accent5 4 5" xfId="19784"/>
    <cellStyle name="20% - Accent5 4 5 2" xfId="19785"/>
    <cellStyle name="20% - Accent5 4 5 3" xfId="19786"/>
    <cellStyle name="20% - Accent5 4 5 4" xfId="19787"/>
    <cellStyle name="20% - Accent5 4 6" xfId="19788"/>
    <cellStyle name="20% - Accent5 4 6 2" xfId="19789"/>
    <cellStyle name="20% - Accent5 4 6 3" xfId="19790"/>
    <cellStyle name="20% - Accent5 4 6 4" xfId="19791"/>
    <cellStyle name="20% - Accent5 4 7" xfId="19792"/>
    <cellStyle name="20% - Accent5 4 7 2" xfId="19793"/>
    <cellStyle name="20% - Accent5 4 8" xfId="19794"/>
    <cellStyle name="20% - Accent5 4 8 2" xfId="19795"/>
    <cellStyle name="20% - Accent5 4 9" xfId="19796"/>
    <cellStyle name="20% - Accent5 5" xfId="19797"/>
    <cellStyle name="20% - Accent5 5 10" xfId="19798"/>
    <cellStyle name="20% - Accent5 5 2" xfId="19799"/>
    <cellStyle name="20% - Accent5 5 2 2" xfId="19800"/>
    <cellStyle name="20% - Accent5 5 2 2 2" xfId="19801"/>
    <cellStyle name="20% - Accent5 5 2 2 3" xfId="19802"/>
    <cellStyle name="20% - Accent5 5 2 2 4" xfId="19803"/>
    <cellStyle name="20% - Accent5 5 2 3" xfId="19804"/>
    <cellStyle name="20% - Accent5 5 2 3 2" xfId="19805"/>
    <cellStyle name="20% - Accent5 5 2 4" xfId="19806"/>
    <cellStyle name="20% - Accent5 5 2 4 2" xfId="19807"/>
    <cellStyle name="20% - Accent5 5 2 5" xfId="19808"/>
    <cellStyle name="20% - Accent5 5 2 6" xfId="19809"/>
    <cellStyle name="20% - Accent5 5 2 7" xfId="19810"/>
    <cellStyle name="20% - Accent5 5 2 8" xfId="19811"/>
    <cellStyle name="20% - Accent5 5 3" xfId="19812"/>
    <cellStyle name="20% - Accent5 5 3 2" xfId="19813"/>
    <cellStyle name="20% - Accent5 5 3 3" xfId="19814"/>
    <cellStyle name="20% - Accent5 5 4" xfId="19815"/>
    <cellStyle name="20% - Accent5 5 4 2" xfId="19816"/>
    <cellStyle name="20% - Accent5 5 5" xfId="19817"/>
    <cellStyle name="20% - Accent5 5 5 2" xfId="19818"/>
    <cellStyle name="20% - Accent5 5 6" xfId="19819"/>
    <cellStyle name="20% - Accent5 5 6 2" xfId="19820"/>
    <cellStyle name="20% - Accent5 5 7" xfId="19821"/>
    <cellStyle name="20% - Accent5 5 8" xfId="19822"/>
    <cellStyle name="20% - Accent5 5 9" xfId="19823"/>
    <cellStyle name="20% - Accent5 6" xfId="19824"/>
    <cellStyle name="20% - Accent5 6 2" xfId="19825"/>
    <cellStyle name="20% - Accent5 6 2 2" xfId="19826"/>
    <cellStyle name="20% - Accent5 6 2 2 2" xfId="19827"/>
    <cellStyle name="20% - Accent5 6 2 3" xfId="19828"/>
    <cellStyle name="20% - Accent5 6 2 3 2" xfId="19829"/>
    <cellStyle name="20% - Accent5 6 2 4" xfId="19830"/>
    <cellStyle name="20% - Accent5 6 2 4 2" xfId="19831"/>
    <cellStyle name="20% - Accent5 6 2 5" xfId="19832"/>
    <cellStyle name="20% - Accent5 6 2 6" xfId="19833"/>
    <cellStyle name="20% - Accent5 6 2 7" xfId="19834"/>
    <cellStyle name="20% - Accent5 6 2 8" xfId="19835"/>
    <cellStyle name="20% - Accent5 6 2 9" xfId="19836"/>
    <cellStyle name="20% - Accent5 6 3" xfId="19837"/>
    <cellStyle name="20% - Accent5 6 3 2" xfId="19838"/>
    <cellStyle name="20% - Accent5 6 3 3" xfId="19839"/>
    <cellStyle name="20% - Accent5 6 3 4" xfId="19840"/>
    <cellStyle name="20% - Accent5 6 4" xfId="19841"/>
    <cellStyle name="20% - Accent5 6 4 2" xfId="19842"/>
    <cellStyle name="20% - Accent5 6 5" xfId="19843"/>
    <cellStyle name="20% - Accent5 6 5 2" xfId="19844"/>
    <cellStyle name="20% - Accent5 6 6" xfId="19845"/>
    <cellStyle name="20% - Accent5 6 7" xfId="19846"/>
    <cellStyle name="20% - Accent5 6 8" xfId="19847"/>
    <cellStyle name="20% - Accent5 6 9" xfId="19848"/>
    <cellStyle name="20% - Accent5 7" xfId="19849"/>
    <cellStyle name="20% - Accent5 7 10" xfId="19850"/>
    <cellStyle name="20% - Accent5 7 2" xfId="19851"/>
    <cellStyle name="20% - Accent5 7 2 2" xfId="19852"/>
    <cellStyle name="20% - Accent5 7 2 2 2" xfId="19853"/>
    <cellStyle name="20% - Accent5 7 2 3" xfId="19854"/>
    <cellStyle name="20% - Accent5 7 2 3 2" xfId="19855"/>
    <cellStyle name="20% - Accent5 7 2 4" xfId="19856"/>
    <cellStyle name="20% - Accent5 7 2 4 2" xfId="19857"/>
    <cellStyle name="20% - Accent5 7 2 5" xfId="19858"/>
    <cellStyle name="20% - Accent5 7 2 6" xfId="19859"/>
    <cellStyle name="20% - Accent5 7 2 7" xfId="19860"/>
    <cellStyle name="20% - Accent5 7 2 8" xfId="19861"/>
    <cellStyle name="20% - Accent5 7 2 9" xfId="19862"/>
    <cellStyle name="20% - Accent5 7 3" xfId="19863"/>
    <cellStyle name="20% - Accent5 7 3 2" xfId="19864"/>
    <cellStyle name="20% - Accent5 7 4" xfId="19865"/>
    <cellStyle name="20% - Accent5 7 4 2" xfId="19866"/>
    <cellStyle name="20% - Accent5 7 5" xfId="19867"/>
    <cellStyle name="20% - Accent5 7 5 2" xfId="19868"/>
    <cellStyle name="20% - Accent5 7 6" xfId="19869"/>
    <cellStyle name="20% - Accent5 7 7" xfId="19870"/>
    <cellStyle name="20% - Accent5 7 8" xfId="19871"/>
    <cellStyle name="20% - Accent5 7 9" xfId="19872"/>
    <cellStyle name="20% - Accent5 8" xfId="19873"/>
    <cellStyle name="20% - Accent5 8 2" xfId="19874"/>
    <cellStyle name="20% - Accent5 8 2 2" xfId="19875"/>
    <cellStyle name="20% - Accent5 8 3" xfId="19876"/>
    <cellStyle name="20% - Accent5 8 3 2" xfId="19877"/>
    <cellStyle name="20% - Accent5 8 4" xfId="19878"/>
    <cellStyle name="20% - Accent5 8 4 2" xfId="19879"/>
    <cellStyle name="20% - Accent5 8 5" xfId="19880"/>
    <cellStyle name="20% - Accent5 8 6" xfId="19881"/>
    <cellStyle name="20% - Accent5 8 7" xfId="19882"/>
    <cellStyle name="20% - Accent5 8 8" xfId="19883"/>
    <cellStyle name="20% - Accent5 8 9" xfId="19884"/>
    <cellStyle name="20% - Accent5 9" xfId="19885"/>
    <cellStyle name="20% - Accent5 9 2" xfId="19886"/>
    <cellStyle name="20% - Accent5 9 2 2" xfId="19887"/>
    <cellStyle name="20% - Accent5 9 3" xfId="19888"/>
    <cellStyle name="20% - Accent5 9 3 2" xfId="19889"/>
    <cellStyle name="20% - Accent5 9 4" xfId="19890"/>
    <cellStyle name="20% - Accent5 9 4 2" xfId="19891"/>
    <cellStyle name="20% - Accent5 9 5" xfId="19892"/>
    <cellStyle name="20% - Accent5 9 6" xfId="19893"/>
    <cellStyle name="20% - Accent5 9 7" xfId="19894"/>
    <cellStyle name="20% - Accent5 9 8" xfId="19895"/>
    <cellStyle name="20% - Accent5 9 9" xfId="19896"/>
    <cellStyle name="20% - Accent6 10" xfId="19897"/>
    <cellStyle name="20% - Accent6 10 2" xfId="19898"/>
    <cellStyle name="20% - Accent6 10 2 2" xfId="19899"/>
    <cellStyle name="20% - Accent6 10 3" xfId="19900"/>
    <cellStyle name="20% - Accent6 10 3 2" xfId="19901"/>
    <cellStyle name="20% - Accent6 10 4" xfId="19902"/>
    <cellStyle name="20% - Accent6 10 4 2" xfId="19903"/>
    <cellStyle name="20% - Accent6 10 5" xfId="19904"/>
    <cellStyle name="20% - Accent6 10 6" xfId="19905"/>
    <cellStyle name="20% - Accent6 10 7" xfId="19906"/>
    <cellStyle name="20% - Accent6 10 8" xfId="19907"/>
    <cellStyle name="20% - Accent6 10 9" xfId="19908"/>
    <cellStyle name="20% - Accent6 11" xfId="19909"/>
    <cellStyle name="20% - Accent6 11 2" xfId="19910"/>
    <cellStyle name="20% - Accent6 11 2 2" xfId="19911"/>
    <cellStyle name="20% - Accent6 11 3" xfId="19912"/>
    <cellStyle name="20% - Accent6 11 3 2" xfId="19913"/>
    <cellStyle name="20% - Accent6 11 4" xfId="19914"/>
    <cellStyle name="20% - Accent6 11 5" xfId="19915"/>
    <cellStyle name="20% - Accent6 11 6" xfId="19916"/>
    <cellStyle name="20% - Accent6 11 7" xfId="19917"/>
    <cellStyle name="20% - Accent6 11 8" xfId="19918"/>
    <cellStyle name="20% - Accent6 12" xfId="19919"/>
    <cellStyle name="20% - Accent6 12 2" xfId="19920"/>
    <cellStyle name="20% - Accent6 12 2 2" xfId="19921"/>
    <cellStyle name="20% - Accent6 12 3" xfId="19922"/>
    <cellStyle name="20% - Accent6 12 4" xfId="19923"/>
    <cellStyle name="20% - Accent6 12 5" xfId="19924"/>
    <cellStyle name="20% - Accent6 13" xfId="19925"/>
    <cellStyle name="20% - Accent6 13 2" xfId="19926"/>
    <cellStyle name="20% - Accent6 13 3" xfId="19927"/>
    <cellStyle name="20% - Accent6 14" xfId="19928"/>
    <cellStyle name="20% - Accent6 14 2" xfId="19929"/>
    <cellStyle name="20% - Accent6 15" xfId="19930"/>
    <cellStyle name="20% - Accent6 16" xfId="19931"/>
    <cellStyle name="20% - Accent6 17" xfId="19932"/>
    <cellStyle name="20% - Accent6 18" xfId="19933"/>
    <cellStyle name="20% - Accent6 19" xfId="19934"/>
    <cellStyle name="20% - Accent6 2" xfId="19935"/>
    <cellStyle name="20% - Accent6 2 10" xfId="19936"/>
    <cellStyle name="20% - Accent6 2 11" xfId="19937"/>
    <cellStyle name="20% - Accent6 2 12" xfId="19938"/>
    <cellStyle name="20% - Accent6 2 13" xfId="19939"/>
    <cellStyle name="20% - Accent6 2 14" xfId="19940"/>
    <cellStyle name="20% - Accent6 2 2" xfId="19941"/>
    <cellStyle name="20% - Accent6 2 2 10" xfId="19942"/>
    <cellStyle name="20% - Accent6 2 2 11" xfId="19943"/>
    <cellStyle name="20% - Accent6 2 2 12" xfId="19944"/>
    <cellStyle name="20% - Accent6 2 2 2" xfId="19945"/>
    <cellStyle name="20% - Accent6 2 2 2 2" xfId="19946"/>
    <cellStyle name="20% - Accent6 2 2 2 2 2" xfId="19947"/>
    <cellStyle name="20% - Accent6 2 2 2 2 2 2" xfId="19948"/>
    <cellStyle name="20% - Accent6 2 2 2 2 3" xfId="19949"/>
    <cellStyle name="20% - Accent6 2 2 2 2 3 2" xfId="19950"/>
    <cellStyle name="20% - Accent6 2 2 2 2 4" xfId="19951"/>
    <cellStyle name="20% - Accent6 2 2 2 2 4 2" xfId="19952"/>
    <cellStyle name="20% - Accent6 2 2 2 2 5" xfId="19953"/>
    <cellStyle name="20% - Accent6 2 2 2 2 6" xfId="19954"/>
    <cellStyle name="20% - Accent6 2 2 2 2 7" xfId="19955"/>
    <cellStyle name="20% - Accent6 2 2 2 2 8" xfId="19956"/>
    <cellStyle name="20% - Accent6 2 2 2 2 9" xfId="19957"/>
    <cellStyle name="20% - Accent6 2 2 2 3" xfId="19958"/>
    <cellStyle name="20% - Accent6 2 2 2 3 2" xfId="19959"/>
    <cellStyle name="20% - Accent6 2 2 2 3 3" xfId="19960"/>
    <cellStyle name="20% - Accent6 2 2 2 3 4" xfId="19961"/>
    <cellStyle name="20% - Accent6 2 2 2 4" xfId="19962"/>
    <cellStyle name="20% - Accent6 2 2 2 4 2" xfId="19963"/>
    <cellStyle name="20% - Accent6 2 2 2 5" xfId="19964"/>
    <cellStyle name="20% - Accent6 2 2 2 5 2" xfId="19965"/>
    <cellStyle name="20% - Accent6 2 2 2 6" xfId="19966"/>
    <cellStyle name="20% - Accent6 2 2 2 7" xfId="19967"/>
    <cellStyle name="20% - Accent6 2 2 2 8" xfId="19968"/>
    <cellStyle name="20% - Accent6 2 2 2 9" xfId="19969"/>
    <cellStyle name="20% - Accent6 2 2 3" xfId="19970"/>
    <cellStyle name="20% - Accent6 2 2 3 10" xfId="19971"/>
    <cellStyle name="20% - Accent6 2 2 3 2" xfId="19972"/>
    <cellStyle name="20% - Accent6 2 2 3 2 2" xfId="19973"/>
    <cellStyle name="20% - Accent6 2 2 3 2 2 2" xfId="19974"/>
    <cellStyle name="20% - Accent6 2 2 3 2 3" xfId="19975"/>
    <cellStyle name="20% - Accent6 2 2 3 2 3 2" xfId="19976"/>
    <cellStyle name="20% - Accent6 2 2 3 2 4" xfId="19977"/>
    <cellStyle name="20% - Accent6 2 2 3 2 4 2" xfId="19978"/>
    <cellStyle name="20% - Accent6 2 2 3 2 5" xfId="19979"/>
    <cellStyle name="20% - Accent6 2 2 3 2 6" xfId="19980"/>
    <cellStyle name="20% - Accent6 2 2 3 2 7" xfId="19981"/>
    <cellStyle name="20% - Accent6 2 2 3 2 8" xfId="19982"/>
    <cellStyle name="20% - Accent6 2 2 3 2 9" xfId="19983"/>
    <cellStyle name="20% - Accent6 2 2 3 3" xfId="19984"/>
    <cellStyle name="20% - Accent6 2 2 3 3 2" xfId="19985"/>
    <cellStyle name="20% - Accent6 2 2 3 4" xfId="19986"/>
    <cellStyle name="20% - Accent6 2 2 3 4 2" xfId="19987"/>
    <cellStyle name="20% - Accent6 2 2 3 5" xfId="19988"/>
    <cellStyle name="20% - Accent6 2 2 3 5 2" xfId="19989"/>
    <cellStyle name="20% - Accent6 2 2 3 6" xfId="19990"/>
    <cellStyle name="20% - Accent6 2 2 3 7" xfId="19991"/>
    <cellStyle name="20% - Accent6 2 2 3 8" xfId="19992"/>
    <cellStyle name="20% - Accent6 2 2 3 9" xfId="19993"/>
    <cellStyle name="20% - Accent6 2 2 4" xfId="19994"/>
    <cellStyle name="20% - Accent6 2 2 4 2" xfId="19995"/>
    <cellStyle name="20% - Accent6 2 2 4 2 2" xfId="19996"/>
    <cellStyle name="20% - Accent6 2 2 4 3" xfId="19997"/>
    <cellStyle name="20% - Accent6 2 2 4 3 2" xfId="19998"/>
    <cellStyle name="20% - Accent6 2 2 4 4" xfId="19999"/>
    <cellStyle name="20% - Accent6 2 2 4 4 2" xfId="20000"/>
    <cellStyle name="20% - Accent6 2 2 4 5" xfId="20001"/>
    <cellStyle name="20% - Accent6 2 2 4 6" xfId="20002"/>
    <cellStyle name="20% - Accent6 2 2 4 7" xfId="20003"/>
    <cellStyle name="20% - Accent6 2 2 4 8" xfId="20004"/>
    <cellStyle name="20% - Accent6 2 2 4 9" xfId="20005"/>
    <cellStyle name="20% - Accent6 2 2 5" xfId="20006"/>
    <cellStyle name="20% - Accent6 2 2 5 2" xfId="20007"/>
    <cellStyle name="20% - Accent6 2 2 5 3" xfId="20008"/>
    <cellStyle name="20% - Accent6 2 2 6" xfId="20009"/>
    <cellStyle name="20% - Accent6 2 2 6 2" xfId="20010"/>
    <cellStyle name="20% - Accent6 2 2 6 3" xfId="20011"/>
    <cellStyle name="20% - Accent6 2 2 6 4" xfId="20012"/>
    <cellStyle name="20% - Accent6 2 2 7" xfId="20013"/>
    <cellStyle name="20% - Accent6 2 2 7 2" xfId="20014"/>
    <cellStyle name="20% - Accent6 2 2 8" xfId="20015"/>
    <cellStyle name="20% - Accent6 2 2 8 2" xfId="20016"/>
    <cellStyle name="20% - Accent6 2 2 9" xfId="20017"/>
    <cellStyle name="20% - Accent6 2 3" xfId="20018"/>
    <cellStyle name="20% - Accent6 2 3 2" xfId="20019"/>
    <cellStyle name="20% - Accent6 2 3 2 2" xfId="20020"/>
    <cellStyle name="20% - Accent6 2 3 2 2 2" xfId="20021"/>
    <cellStyle name="20% - Accent6 2 3 2 3" xfId="20022"/>
    <cellStyle name="20% - Accent6 2 3 2 3 2" xfId="20023"/>
    <cellStyle name="20% - Accent6 2 3 2 4" xfId="20024"/>
    <cellStyle name="20% - Accent6 2 3 2 4 2" xfId="20025"/>
    <cellStyle name="20% - Accent6 2 3 2 5" xfId="20026"/>
    <cellStyle name="20% - Accent6 2 3 2 6" xfId="20027"/>
    <cellStyle name="20% - Accent6 2 3 2 7" xfId="20028"/>
    <cellStyle name="20% - Accent6 2 3 2 8" xfId="20029"/>
    <cellStyle name="20% - Accent6 2 3 2 9" xfId="20030"/>
    <cellStyle name="20% - Accent6 2 3 3" xfId="20031"/>
    <cellStyle name="20% - Accent6 2 3 3 2" xfId="20032"/>
    <cellStyle name="20% - Accent6 2 3 3 3" xfId="20033"/>
    <cellStyle name="20% - Accent6 2 3 3 4" xfId="20034"/>
    <cellStyle name="20% - Accent6 2 3 4" xfId="20035"/>
    <cellStyle name="20% - Accent6 2 3 4 2" xfId="20036"/>
    <cellStyle name="20% - Accent6 2 3 5" xfId="20037"/>
    <cellStyle name="20% - Accent6 2 3 5 2" xfId="20038"/>
    <cellStyle name="20% - Accent6 2 3 6" xfId="20039"/>
    <cellStyle name="20% - Accent6 2 3 7" xfId="20040"/>
    <cellStyle name="20% - Accent6 2 3 8" xfId="20041"/>
    <cellStyle name="20% - Accent6 2 3 9" xfId="20042"/>
    <cellStyle name="20% - Accent6 2 4" xfId="20043"/>
    <cellStyle name="20% - Accent6 2 4 10" xfId="20044"/>
    <cellStyle name="20% - Accent6 2 4 2" xfId="20045"/>
    <cellStyle name="20% - Accent6 2 4 2 2" xfId="20046"/>
    <cellStyle name="20% - Accent6 2 4 2 2 2" xfId="20047"/>
    <cellStyle name="20% - Accent6 2 4 2 3" xfId="20048"/>
    <cellStyle name="20% - Accent6 2 4 2 3 2" xfId="20049"/>
    <cellStyle name="20% - Accent6 2 4 2 4" xfId="20050"/>
    <cellStyle name="20% - Accent6 2 4 2 4 2" xfId="20051"/>
    <cellStyle name="20% - Accent6 2 4 2 5" xfId="20052"/>
    <cellStyle name="20% - Accent6 2 4 2 6" xfId="20053"/>
    <cellStyle name="20% - Accent6 2 4 2 7" xfId="20054"/>
    <cellStyle name="20% - Accent6 2 4 2 8" xfId="20055"/>
    <cellStyle name="20% - Accent6 2 4 2 9" xfId="20056"/>
    <cellStyle name="20% - Accent6 2 4 3" xfId="20057"/>
    <cellStyle name="20% - Accent6 2 4 3 2" xfId="20058"/>
    <cellStyle name="20% - Accent6 2 4 3 3" xfId="20059"/>
    <cellStyle name="20% - Accent6 2 4 3 4" xfId="20060"/>
    <cellStyle name="20% - Accent6 2 4 4" xfId="20061"/>
    <cellStyle name="20% - Accent6 2 4 4 2" xfId="20062"/>
    <cellStyle name="20% - Accent6 2 4 4 3" xfId="20063"/>
    <cellStyle name="20% - Accent6 2 4 4 4" xfId="20064"/>
    <cellStyle name="20% - Accent6 2 4 5" xfId="20065"/>
    <cellStyle name="20% - Accent6 2 4 5 2" xfId="20066"/>
    <cellStyle name="20% - Accent6 2 4 6" xfId="20067"/>
    <cellStyle name="20% - Accent6 2 4 7" xfId="20068"/>
    <cellStyle name="20% - Accent6 2 4 8" xfId="20069"/>
    <cellStyle name="20% - Accent6 2 4 9" xfId="20070"/>
    <cellStyle name="20% - Accent6 2 5" xfId="20071"/>
    <cellStyle name="20% - Accent6 2 5 2" xfId="20072"/>
    <cellStyle name="20% - Accent6 2 5 2 2" xfId="20073"/>
    <cellStyle name="20% - Accent6 2 5 3" xfId="20074"/>
    <cellStyle name="20% - Accent6 2 5 3 2" xfId="20075"/>
    <cellStyle name="20% - Accent6 2 5 4" xfId="20076"/>
    <cellStyle name="20% - Accent6 2 5 4 2" xfId="20077"/>
    <cellStyle name="20% - Accent6 2 5 5" xfId="20078"/>
    <cellStyle name="20% - Accent6 2 5 6" xfId="20079"/>
    <cellStyle name="20% - Accent6 2 5 7" xfId="20080"/>
    <cellStyle name="20% - Accent6 2 5 8" xfId="20081"/>
    <cellStyle name="20% - Accent6 2 5 9" xfId="20082"/>
    <cellStyle name="20% - Accent6 2 6" xfId="20083"/>
    <cellStyle name="20% - Accent6 2 6 2" xfId="20084"/>
    <cellStyle name="20% - Accent6 2 6 2 2" xfId="20085"/>
    <cellStyle name="20% - Accent6 2 6 3" xfId="20086"/>
    <cellStyle name="20% - Accent6 2 6 3 2" xfId="20087"/>
    <cellStyle name="20% - Accent6 2 6 4" xfId="20088"/>
    <cellStyle name="20% - Accent6 2 6 4 2" xfId="20089"/>
    <cellStyle name="20% - Accent6 2 6 5" xfId="20090"/>
    <cellStyle name="20% - Accent6 2 6 6" xfId="20091"/>
    <cellStyle name="20% - Accent6 2 6 7" xfId="20092"/>
    <cellStyle name="20% - Accent6 2 6 8" xfId="20093"/>
    <cellStyle name="20% - Accent6 2 6 9" xfId="20094"/>
    <cellStyle name="20% - Accent6 2 7" xfId="20095"/>
    <cellStyle name="20% - Accent6 2 7 2" xfId="20096"/>
    <cellStyle name="20% - Accent6 2 7 3" xfId="20097"/>
    <cellStyle name="20% - Accent6 2 7 4" xfId="20098"/>
    <cellStyle name="20% - Accent6 2 8" xfId="20099"/>
    <cellStyle name="20% - Accent6 2 8 2" xfId="20100"/>
    <cellStyle name="20% - Accent6 2 9" xfId="20101"/>
    <cellStyle name="20% - Accent6 2 9 2" xfId="20102"/>
    <cellStyle name="20% - Accent6 20" xfId="20103"/>
    <cellStyle name="20% - Accent6 3" xfId="20104"/>
    <cellStyle name="20% - Accent6 3 10" xfId="20105"/>
    <cellStyle name="20% - Accent6 3 11" xfId="20106"/>
    <cellStyle name="20% - Accent6 3 12" xfId="20107"/>
    <cellStyle name="20% - Accent6 3 2" xfId="20108"/>
    <cellStyle name="20% - Accent6 3 2 10" xfId="20109"/>
    <cellStyle name="20% - Accent6 3 2 2" xfId="20110"/>
    <cellStyle name="20% - Accent6 3 2 2 2" xfId="20111"/>
    <cellStyle name="20% - Accent6 3 2 2 2 2" xfId="20112"/>
    <cellStyle name="20% - Accent6 3 2 2 3" xfId="20113"/>
    <cellStyle name="20% - Accent6 3 2 2 3 2" xfId="20114"/>
    <cellStyle name="20% - Accent6 3 2 2 4" xfId="20115"/>
    <cellStyle name="20% - Accent6 3 2 2 4 2" xfId="20116"/>
    <cellStyle name="20% - Accent6 3 2 2 5" xfId="20117"/>
    <cellStyle name="20% - Accent6 3 2 2 6" xfId="20118"/>
    <cellStyle name="20% - Accent6 3 2 2 7" xfId="20119"/>
    <cellStyle name="20% - Accent6 3 2 2 8" xfId="20120"/>
    <cellStyle name="20% - Accent6 3 2 2 9" xfId="20121"/>
    <cellStyle name="20% - Accent6 3 2 3" xfId="20122"/>
    <cellStyle name="20% - Accent6 3 2 3 2" xfId="20123"/>
    <cellStyle name="20% - Accent6 3 2 3 3" xfId="20124"/>
    <cellStyle name="20% - Accent6 3 2 3 4" xfId="20125"/>
    <cellStyle name="20% - Accent6 3 2 4" xfId="20126"/>
    <cellStyle name="20% - Accent6 3 2 4 2" xfId="20127"/>
    <cellStyle name="20% - Accent6 3 2 5" xfId="20128"/>
    <cellStyle name="20% - Accent6 3 2 5 2" xfId="20129"/>
    <cellStyle name="20% - Accent6 3 2 6" xfId="20130"/>
    <cellStyle name="20% - Accent6 3 2 6 2" xfId="20131"/>
    <cellStyle name="20% - Accent6 3 2 7" xfId="20132"/>
    <cellStyle name="20% - Accent6 3 2 8" xfId="20133"/>
    <cellStyle name="20% - Accent6 3 2 9" xfId="20134"/>
    <cellStyle name="20% - Accent6 3 3" xfId="20135"/>
    <cellStyle name="20% - Accent6 3 3 2" xfId="20136"/>
    <cellStyle name="20% - Accent6 3 3 2 2" xfId="20137"/>
    <cellStyle name="20% - Accent6 3 3 2 2 2" xfId="20138"/>
    <cellStyle name="20% - Accent6 3 3 2 3" xfId="20139"/>
    <cellStyle name="20% - Accent6 3 3 2 3 2" xfId="20140"/>
    <cellStyle name="20% - Accent6 3 3 2 4" xfId="20141"/>
    <cellStyle name="20% - Accent6 3 3 2 4 2" xfId="20142"/>
    <cellStyle name="20% - Accent6 3 3 2 5" xfId="20143"/>
    <cellStyle name="20% - Accent6 3 3 2 6" xfId="20144"/>
    <cellStyle name="20% - Accent6 3 3 2 7" xfId="20145"/>
    <cellStyle name="20% - Accent6 3 3 2 8" xfId="20146"/>
    <cellStyle name="20% - Accent6 3 3 2 9" xfId="20147"/>
    <cellStyle name="20% - Accent6 3 3 3" xfId="20148"/>
    <cellStyle name="20% - Accent6 3 3 3 2" xfId="20149"/>
    <cellStyle name="20% - Accent6 3 3 3 3" xfId="20150"/>
    <cellStyle name="20% - Accent6 3 3 3 4" xfId="20151"/>
    <cellStyle name="20% - Accent6 3 3 4" xfId="20152"/>
    <cellStyle name="20% - Accent6 3 3 4 2" xfId="20153"/>
    <cellStyle name="20% - Accent6 3 3 5" xfId="20154"/>
    <cellStyle name="20% - Accent6 3 3 5 2" xfId="20155"/>
    <cellStyle name="20% - Accent6 3 3 6" xfId="20156"/>
    <cellStyle name="20% - Accent6 3 3 7" xfId="20157"/>
    <cellStyle name="20% - Accent6 3 3 8" xfId="20158"/>
    <cellStyle name="20% - Accent6 3 3 9" xfId="20159"/>
    <cellStyle name="20% - Accent6 3 4" xfId="20160"/>
    <cellStyle name="20% - Accent6 3 4 2" xfId="20161"/>
    <cellStyle name="20% - Accent6 3 4 2 2" xfId="20162"/>
    <cellStyle name="20% - Accent6 3 4 3" xfId="20163"/>
    <cellStyle name="20% - Accent6 3 4 3 2" xfId="20164"/>
    <cellStyle name="20% - Accent6 3 4 4" xfId="20165"/>
    <cellStyle name="20% - Accent6 3 4 4 2" xfId="20166"/>
    <cellStyle name="20% - Accent6 3 4 5" xfId="20167"/>
    <cellStyle name="20% - Accent6 3 4 6" xfId="20168"/>
    <cellStyle name="20% - Accent6 3 4 7" xfId="20169"/>
    <cellStyle name="20% - Accent6 3 4 8" xfId="20170"/>
    <cellStyle name="20% - Accent6 3 4 9" xfId="20171"/>
    <cellStyle name="20% - Accent6 3 5" xfId="20172"/>
    <cellStyle name="20% - Accent6 3 5 2" xfId="20173"/>
    <cellStyle name="20% - Accent6 3 5 3" xfId="20174"/>
    <cellStyle name="20% - Accent6 3 6" xfId="20175"/>
    <cellStyle name="20% - Accent6 3 6 2" xfId="20176"/>
    <cellStyle name="20% - Accent6 3 6 3" xfId="20177"/>
    <cellStyle name="20% - Accent6 3 6 4" xfId="20178"/>
    <cellStyle name="20% - Accent6 3 7" xfId="20179"/>
    <cellStyle name="20% - Accent6 3 7 2" xfId="20180"/>
    <cellStyle name="20% - Accent6 3 8" xfId="20181"/>
    <cellStyle name="20% - Accent6 3 8 2" xfId="20182"/>
    <cellStyle name="20% - Accent6 3 9" xfId="20183"/>
    <cellStyle name="20% - Accent6 4" xfId="20184"/>
    <cellStyle name="20% - Accent6 4 10" xfId="20185"/>
    <cellStyle name="20% - Accent6 4 11" xfId="20186"/>
    <cellStyle name="20% - Accent6 4 12" xfId="20187"/>
    <cellStyle name="20% - Accent6 4 2" xfId="20188"/>
    <cellStyle name="20% - Accent6 4 2 10" xfId="20189"/>
    <cellStyle name="20% - Accent6 4 2 2" xfId="20190"/>
    <cellStyle name="20% - Accent6 4 2 2 2" xfId="20191"/>
    <cellStyle name="20% - Accent6 4 2 2 2 2" xfId="20192"/>
    <cellStyle name="20% - Accent6 4 2 2 3" xfId="20193"/>
    <cellStyle name="20% - Accent6 4 2 2 3 2" xfId="20194"/>
    <cellStyle name="20% - Accent6 4 2 2 4" xfId="20195"/>
    <cellStyle name="20% - Accent6 4 2 2 4 2" xfId="20196"/>
    <cellStyle name="20% - Accent6 4 2 2 5" xfId="20197"/>
    <cellStyle name="20% - Accent6 4 2 2 6" xfId="20198"/>
    <cellStyle name="20% - Accent6 4 2 2 7" xfId="20199"/>
    <cellStyle name="20% - Accent6 4 2 2 8" xfId="20200"/>
    <cellStyle name="20% - Accent6 4 2 2 9" xfId="20201"/>
    <cellStyle name="20% - Accent6 4 2 3" xfId="20202"/>
    <cellStyle name="20% - Accent6 4 2 3 2" xfId="20203"/>
    <cellStyle name="20% - Accent6 4 2 3 3" xfId="20204"/>
    <cellStyle name="20% - Accent6 4 2 3 4" xfId="20205"/>
    <cellStyle name="20% - Accent6 4 2 4" xfId="20206"/>
    <cellStyle name="20% - Accent6 4 2 4 2" xfId="20207"/>
    <cellStyle name="20% - Accent6 4 2 5" xfId="20208"/>
    <cellStyle name="20% - Accent6 4 2 5 2" xfId="20209"/>
    <cellStyle name="20% - Accent6 4 2 6" xfId="20210"/>
    <cellStyle name="20% - Accent6 4 2 6 2" xfId="20211"/>
    <cellStyle name="20% - Accent6 4 2 7" xfId="20212"/>
    <cellStyle name="20% - Accent6 4 2 8" xfId="20213"/>
    <cellStyle name="20% - Accent6 4 2 9" xfId="20214"/>
    <cellStyle name="20% - Accent6 4 3" xfId="20215"/>
    <cellStyle name="20% - Accent6 4 3 10" xfId="20216"/>
    <cellStyle name="20% - Accent6 4 3 2" xfId="20217"/>
    <cellStyle name="20% - Accent6 4 3 2 2" xfId="20218"/>
    <cellStyle name="20% - Accent6 4 3 2 2 2" xfId="20219"/>
    <cellStyle name="20% - Accent6 4 3 2 3" xfId="20220"/>
    <cellStyle name="20% - Accent6 4 3 2 3 2" xfId="20221"/>
    <cellStyle name="20% - Accent6 4 3 2 4" xfId="20222"/>
    <cellStyle name="20% - Accent6 4 3 2 4 2" xfId="20223"/>
    <cellStyle name="20% - Accent6 4 3 2 5" xfId="20224"/>
    <cellStyle name="20% - Accent6 4 3 2 6" xfId="20225"/>
    <cellStyle name="20% - Accent6 4 3 2 7" xfId="20226"/>
    <cellStyle name="20% - Accent6 4 3 2 8" xfId="20227"/>
    <cellStyle name="20% - Accent6 4 3 2 9" xfId="20228"/>
    <cellStyle name="20% - Accent6 4 3 3" xfId="20229"/>
    <cellStyle name="20% - Accent6 4 3 3 2" xfId="20230"/>
    <cellStyle name="20% - Accent6 4 3 4" xfId="20231"/>
    <cellStyle name="20% - Accent6 4 3 4 2" xfId="20232"/>
    <cellStyle name="20% - Accent6 4 3 5" xfId="20233"/>
    <cellStyle name="20% - Accent6 4 3 5 2" xfId="20234"/>
    <cellStyle name="20% - Accent6 4 3 6" xfId="20235"/>
    <cellStyle name="20% - Accent6 4 3 7" xfId="20236"/>
    <cellStyle name="20% - Accent6 4 3 8" xfId="20237"/>
    <cellStyle name="20% - Accent6 4 3 9" xfId="20238"/>
    <cellStyle name="20% - Accent6 4 4" xfId="20239"/>
    <cellStyle name="20% - Accent6 4 4 2" xfId="20240"/>
    <cellStyle name="20% - Accent6 4 4 2 2" xfId="20241"/>
    <cellStyle name="20% - Accent6 4 4 3" xfId="20242"/>
    <cellStyle name="20% - Accent6 4 4 3 2" xfId="20243"/>
    <cellStyle name="20% - Accent6 4 4 4" xfId="20244"/>
    <cellStyle name="20% - Accent6 4 4 4 2" xfId="20245"/>
    <cellStyle name="20% - Accent6 4 4 5" xfId="20246"/>
    <cellStyle name="20% - Accent6 4 4 6" xfId="20247"/>
    <cellStyle name="20% - Accent6 4 4 7" xfId="20248"/>
    <cellStyle name="20% - Accent6 4 4 8" xfId="20249"/>
    <cellStyle name="20% - Accent6 4 4 9" xfId="20250"/>
    <cellStyle name="20% - Accent6 4 5" xfId="20251"/>
    <cellStyle name="20% - Accent6 4 5 2" xfId="20252"/>
    <cellStyle name="20% - Accent6 4 5 3" xfId="20253"/>
    <cellStyle name="20% - Accent6 4 5 4" xfId="20254"/>
    <cellStyle name="20% - Accent6 4 6" xfId="20255"/>
    <cellStyle name="20% - Accent6 4 6 2" xfId="20256"/>
    <cellStyle name="20% - Accent6 4 6 3" xfId="20257"/>
    <cellStyle name="20% - Accent6 4 6 4" xfId="20258"/>
    <cellStyle name="20% - Accent6 4 7" xfId="20259"/>
    <cellStyle name="20% - Accent6 4 7 2" xfId="20260"/>
    <cellStyle name="20% - Accent6 4 8" xfId="20261"/>
    <cellStyle name="20% - Accent6 4 8 2" xfId="20262"/>
    <cellStyle name="20% - Accent6 4 9" xfId="20263"/>
    <cellStyle name="20% - Accent6 5" xfId="20264"/>
    <cellStyle name="20% - Accent6 5 10" xfId="20265"/>
    <cellStyle name="20% - Accent6 5 2" xfId="20266"/>
    <cellStyle name="20% - Accent6 5 2 2" xfId="20267"/>
    <cellStyle name="20% - Accent6 5 2 2 2" xfId="20268"/>
    <cellStyle name="20% - Accent6 5 2 2 3" xfId="20269"/>
    <cellStyle name="20% - Accent6 5 2 2 4" xfId="20270"/>
    <cellStyle name="20% - Accent6 5 2 3" xfId="20271"/>
    <cellStyle name="20% - Accent6 5 2 3 2" xfId="20272"/>
    <cellStyle name="20% - Accent6 5 2 4" xfId="20273"/>
    <cellStyle name="20% - Accent6 5 2 4 2" xfId="20274"/>
    <cellStyle name="20% - Accent6 5 2 5" xfId="20275"/>
    <cellStyle name="20% - Accent6 5 2 6" xfId="20276"/>
    <cellStyle name="20% - Accent6 5 2 7" xfId="20277"/>
    <cellStyle name="20% - Accent6 5 2 8" xfId="20278"/>
    <cellStyle name="20% - Accent6 5 3" xfId="20279"/>
    <cellStyle name="20% - Accent6 5 3 2" xfId="20280"/>
    <cellStyle name="20% - Accent6 5 3 3" xfId="20281"/>
    <cellStyle name="20% - Accent6 5 4" xfId="20282"/>
    <cellStyle name="20% - Accent6 5 4 2" xfId="20283"/>
    <cellStyle name="20% - Accent6 5 5" xfId="20284"/>
    <cellStyle name="20% - Accent6 5 5 2" xfId="20285"/>
    <cellStyle name="20% - Accent6 5 6" xfId="20286"/>
    <cellStyle name="20% - Accent6 5 6 2" xfId="20287"/>
    <cellStyle name="20% - Accent6 5 7" xfId="20288"/>
    <cellStyle name="20% - Accent6 5 8" xfId="20289"/>
    <cellStyle name="20% - Accent6 5 9" xfId="20290"/>
    <cellStyle name="20% - Accent6 6" xfId="20291"/>
    <cellStyle name="20% - Accent6 6 2" xfId="20292"/>
    <cellStyle name="20% - Accent6 6 2 2" xfId="20293"/>
    <cellStyle name="20% - Accent6 6 2 2 2" xfId="20294"/>
    <cellStyle name="20% - Accent6 6 2 3" xfId="20295"/>
    <cellStyle name="20% - Accent6 6 2 3 2" xfId="20296"/>
    <cellStyle name="20% - Accent6 6 2 4" xfId="20297"/>
    <cellStyle name="20% - Accent6 6 2 4 2" xfId="20298"/>
    <cellStyle name="20% - Accent6 6 2 5" xfId="20299"/>
    <cellStyle name="20% - Accent6 6 2 6" xfId="20300"/>
    <cellStyle name="20% - Accent6 6 2 7" xfId="20301"/>
    <cellStyle name="20% - Accent6 6 2 8" xfId="20302"/>
    <cellStyle name="20% - Accent6 6 2 9" xfId="20303"/>
    <cellStyle name="20% - Accent6 6 3" xfId="20304"/>
    <cellStyle name="20% - Accent6 6 3 2" xfId="20305"/>
    <cellStyle name="20% - Accent6 6 3 3" xfId="20306"/>
    <cellStyle name="20% - Accent6 6 3 4" xfId="20307"/>
    <cellStyle name="20% - Accent6 6 4" xfId="20308"/>
    <cellStyle name="20% - Accent6 6 4 2" xfId="20309"/>
    <cellStyle name="20% - Accent6 6 5" xfId="20310"/>
    <cellStyle name="20% - Accent6 6 5 2" xfId="20311"/>
    <cellStyle name="20% - Accent6 6 6" xfId="20312"/>
    <cellStyle name="20% - Accent6 6 7" xfId="20313"/>
    <cellStyle name="20% - Accent6 6 8" xfId="20314"/>
    <cellStyle name="20% - Accent6 6 9" xfId="20315"/>
    <cellStyle name="20% - Accent6 7" xfId="20316"/>
    <cellStyle name="20% - Accent6 7 10" xfId="20317"/>
    <cellStyle name="20% - Accent6 7 2" xfId="20318"/>
    <cellStyle name="20% - Accent6 7 2 2" xfId="20319"/>
    <cellStyle name="20% - Accent6 7 2 2 2" xfId="20320"/>
    <cellStyle name="20% - Accent6 7 2 3" xfId="20321"/>
    <cellStyle name="20% - Accent6 7 2 3 2" xfId="20322"/>
    <cellStyle name="20% - Accent6 7 2 4" xfId="20323"/>
    <cellStyle name="20% - Accent6 7 2 4 2" xfId="20324"/>
    <cellStyle name="20% - Accent6 7 2 5" xfId="20325"/>
    <cellStyle name="20% - Accent6 7 2 6" xfId="20326"/>
    <cellStyle name="20% - Accent6 7 2 7" xfId="20327"/>
    <cellStyle name="20% - Accent6 7 2 8" xfId="20328"/>
    <cellStyle name="20% - Accent6 7 2 9" xfId="20329"/>
    <cellStyle name="20% - Accent6 7 3" xfId="20330"/>
    <cellStyle name="20% - Accent6 7 3 2" xfId="20331"/>
    <cellStyle name="20% - Accent6 7 4" xfId="20332"/>
    <cellStyle name="20% - Accent6 7 4 2" xfId="20333"/>
    <cellStyle name="20% - Accent6 7 5" xfId="20334"/>
    <cellStyle name="20% - Accent6 7 5 2" xfId="20335"/>
    <cellStyle name="20% - Accent6 7 6" xfId="20336"/>
    <cellStyle name="20% - Accent6 7 7" xfId="20337"/>
    <cellStyle name="20% - Accent6 7 8" xfId="20338"/>
    <cellStyle name="20% - Accent6 7 9" xfId="20339"/>
    <cellStyle name="20% - Accent6 8" xfId="20340"/>
    <cellStyle name="20% - Accent6 8 2" xfId="20341"/>
    <cellStyle name="20% - Accent6 8 2 2" xfId="20342"/>
    <cellStyle name="20% - Accent6 8 3" xfId="20343"/>
    <cellStyle name="20% - Accent6 8 3 2" xfId="20344"/>
    <cellStyle name="20% - Accent6 8 4" xfId="20345"/>
    <cellStyle name="20% - Accent6 8 4 2" xfId="20346"/>
    <cellStyle name="20% - Accent6 8 5" xfId="20347"/>
    <cellStyle name="20% - Accent6 8 6" xfId="20348"/>
    <cellStyle name="20% - Accent6 8 7" xfId="20349"/>
    <cellStyle name="20% - Accent6 8 8" xfId="20350"/>
    <cellStyle name="20% - Accent6 8 9" xfId="20351"/>
    <cellStyle name="20% - Accent6 9" xfId="20352"/>
    <cellStyle name="20% - Accent6 9 2" xfId="20353"/>
    <cellStyle name="20% - Accent6 9 2 2" xfId="20354"/>
    <cellStyle name="20% - Accent6 9 3" xfId="20355"/>
    <cellStyle name="20% - Accent6 9 3 2" xfId="20356"/>
    <cellStyle name="20% - Accent6 9 4" xfId="20357"/>
    <cellStyle name="20% - Accent6 9 4 2" xfId="20358"/>
    <cellStyle name="20% - Accent6 9 5" xfId="20359"/>
    <cellStyle name="20% - Accent6 9 6" xfId="20360"/>
    <cellStyle name="20% - Accent6 9 7" xfId="20361"/>
    <cellStyle name="20% - Accent6 9 8" xfId="20362"/>
    <cellStyle name="20% - Accent6 9 9" xfId="20363"/>
    <cellStyle name="40% - Accent1 10" xfId="20364"/>
    <cellStyle name="40% - Accent1 10 2" xfId="20365"/>
    <cellStyle name="40% - Accent1 10 2 2" xfId="20366"/>
    <cellStyle name="40% - Accent1 10 3" xfId="20367"/>
    <cellStyle name="40% - Accent1 10 3 2" xfId="20368"/>
    <cellStyle name="40% - Accent1 10 4" xfId="20369"/>
    <cellStyle name="40% - Accent1 10 4 2" xfId="20370"/>
    <cellStyle name="40% - Accent1 10 5" xfId="20371"/>
    <cellStyle name="40% - Accent1 10 6" xfId="20372"/>
    <cellStyle name="40% - Accent1 10 7" xfId="20373"/>
    <cellStyle name="40% - Accent1 10 8" xfId="20374"/>
    <cellStyle name="40% - Accent1 10 9" xfId="20375"/>
    <cellStyle name="40% - Accent1 11" xfId="20376"/>
    <cellStyle name="40% - Accent1 11 2" xfId="20377"/>
    <cellStyle name="40% - Accent1 11 2 2" xfId="20378"/>
    <cellStyle name="40% - Accent1 11 3" xfId="20379"/>
    <cellStyle name="40% - Accent1 11 3 2" xfId="20380"/>
    <cellStyle name="40% - Accent1 11 4" xfId="20381"/>
    <cellStyle name="40% - Accent1 11 5" xfId="20382"/>
    <cellStyle name="40% - Accent1 11 6" xfId="20383"/>
    <cellStyle name="40% - Accent1 11 7" xfId="20384"/>
    <cellStyle name="40% - Accent1 11 8" xfId="20385"/>
    <cellStyle name="40% - Accent1 12" xfId="20386"/>
    <cellStyle name="40% - Accent1 12 2" xfId="20387"/>
    <cellStyle name="40% - Accent1 12 2 2" xfId="20388"/>
    <cellStyle name="40% - Accent1 12 3" xfId="20389"/>
    <cellStyle name="40% - Accent1 12 4" xfId="20390"/>
    <cellStyle name="40% - Accent1 12 5" xfId="20391"/>
    <cellStyle name="40% - Accent1 13" xfId="20392"/>
    <cellStyle name="40% - Accent1 13 2" xfId="20393"/>
    <cellStyle name="40% - Accent1 13 3" xfId="20394"/>
    <cellStyle name="40% - Accent1 14" xfId="20395"/>
    <cellStyle name="40% - Accent1 14 2" xfId="20396"/>
    <cellStyle name="40% - Accent1 15" xfId="20397"/>
    <cellStyle name="40% - Accent1 16" xfId="20398"/>
    <cellStyle name="40% - Accent1 17" xfId="20399"/>
    <cellStyle name="40% - Accent1 18" xfId="20400"/>
    <cellStyle name="40% - Accent1 19" xfId="20401"/>
    <cellStyle name="40% - Accent1 2" xfId="20402"/>
    <cellStyle name="40% - Accent1 2 10" xfId="20403"/>
    <cellStyle name="40% - Accent1 2 11" xfId="20404"/>
    <cellStyle name="40% - Accent1 2 12" xfId="20405"/>
    <cellStyle name="40% - Accent1 2 13" xfId="20406"/>
    <cellStyle name="40% - Accent1 2 14" xfId="20407"/>
    <cellStyle name="40% - Accent1 2 2" xfId="20408"/>
    <cellStyle name="40% - Accent1 2 2 10" xfId="20409"/>
    <cellStyle name="40% - Accent1 2 2 11" xfId="20410"/>
    <cellStyle name="40% - Accent1 2 2 12" xfId="20411"/>
    <cellStyle name="40% - Accent1 2 2 2" xfId="20412"/>
    <cellStyle name="40% - Accent1 2 2 2 2" xfId="20413"/>
    <cellStyle name="40% - Accent1 2 2 2 2 2" xfId="20414"/>
    <cellStyle name="40% - Accent1 2 2 2 2 2 2" xfId="20415"/>
    <cellStyle name="40% - Accent1 2 2 2 2 3" xfId="20416"/>
    <cellStyle name="40% - Accent1 2 2 2 2 3 2" xfId="20417"/>
    <cellStyle name="40% - Accent1 2 2 2 2 4" xfId="20418"/>
    <cellStyle name="40% - Accent1 2 2 2 2 4 2" xfId="20419"/>
    <cellStyle name="40% - Accent1 2 2 2 2 5" xfId="20420"/>
    <cellStyle name="40% - Accent1 2 2 2 2 6" xfId="20421"/>
    <cellStyle name="40% - Accent1 2 2 2 2 7" xfId="20422"/>
    <cellStyle name="40% - Accent1 2 2 2 2 8" xfId="20423"/>
    <cellStyle name="40% - Accent1 2 2 2 2 9" xfId="20424"/>
    <cellStyle name="40% - Accent1 2 2 2 3" xfId="20425"/>
    <cellStyle name="40% - Accent1 2 2 2 3 2" xfId="20426"/>
    <cellStyle name="40% - Accent1 2 2 2 3 3" xfId="20427"/>
    <cellStyle name="40% - Accent1 2 2 2 3 4" xfId="20428"/>
    <cellStyle name="40% - Accent1 2 2 2 4" xfId="20429"/>
    <cellStyle name="40% - Accent1 2 2 2 4 2" xfId="20430"/>
    <cellStyle name="40% - Accent1 2 2 2 5" xfId="20431"/>
    <cellStyle name="40% - Accent1 2 2 2 5 2" xfId="20432"/>
    <cellStyle name="40% - Accent1 2 2 2 6" xfId="20433"/>
    <cellStyle name="40% - Accent1 2 2 2 7" xfId="20434"/>
    <cellStyle name="40% - Accent1 2 2 2 8" xfId="20435"/>
    <cellStyle name="40% - Accent1 2 2 2 9" xfId="20436"/>
    <cellStyle name="40% - Accent1 2 2 3" xfId="20437"/>
    <cellStyle name="40% - Accent1 2 2 3 10" xfId="20438"/>
    <cellStyle name="40% - Accent1 2 2 3 2" xfId="20439"/>
    <cellStyle name="40% - Accent1 2 2 3 2 2" xfId="20440"/>
    <cellStyle name="40% - Accent1 2 2 3 2 2 2" xfId="20441"/>
    <cellStyle name="40% - Accent1 2 2 3 2 3" xfId="20442"/>
    <cellStyle name="40% - Accent1 2 2 3 2 3 2" xfId="20443"/>
    <cellStyle name="40% - Accent1 2 2 3 2 4" xfId="20444"/>
    <cellStyle name="40% - Accent1 2 2 3 2 4 2" xfId="20445"/>
    <cellStyle name="40% - Accent1 2 2 3 2 5" xfId="20446"/>
    <cellStyle name="40% - Accent1 2 2 3 2 6" xfId="20447"/>
    <cellStyle name="40% - Accent1 2 2 3 2 7" xfId="20448"/>
    <cellStyle name="40% - Accent1 2 2 3 2 8" xfId="20449"/>
    <cellStyle name="40% - Accent1 2 2 3 2 9" xfId="20450"/>
    <cellStyle name="40% - Accent1 2 2 3 3" xfId="20451"/>
    <cellStyle name="40% - Accent1 2 2 3 3 2" xfId="20452"/>
    <cellStyle name="40% - Accent1 2 2 3 4" xfId="20453"/>
    <cellStyle name="40% - Accent1 2 2 3 4 2" xfId="20454"/>
    <cellStyle name="40% - Accent1 2 2 3 5" xfId="20455"/>
    <cellStyle name="40% - Accent1 2 2 3 5 2" xfId="20456"/>
    <cellStyle name="40% - Accent1 2 2 3 6" xfId="20457"/>
    <cellStyle name="40% - Accent1 2 2 3 7" xfId="20458"/>
    <cellStyle name="40% - Accent1 2 2 3 8" xfId="20459"/>
    <cellStyle name="40% - Accent1 2 2 3 9" xfId="20460"/>
    <cellStyle name="40% - Accent1 2 2 4" xfId="20461"/>
    <cellStyle name="40% - Accent1 2 2 4 2" xfId="20462"/>
    <cellStyle name="40% - Accent1 2 2 4 2 2" xfId="20463"/>
    <cellStyle name="40% - Accent1 2 2 4 3" xfId="20464"/>
    <cellStyle name="40% - Accent1 2 2 4 3 2" xfId="20465"/>
    <cellStyle name="40% - Accent1 2 2 4 4" xfId="20466"/>
    <cellStyle name="40% - Accent1 2 2 4 4 2" xfId="20467"/>
    <cellStyle name="40% - Accent1 2 2 4 5" xfId="20468"/>
    <cellStyle name="40% - Accent1 2 2 4 6" xfId="20469"/>
    <cellStyle name="40% - Accent1 2 2 4 7" xfId="20470"/>
    <cellStyle name="40% - Accent1 2 2 4 8" xfId="20471"/>
    <cellStyle name="40% - Accent1 2 2 4 9" xfId="20472"/>
    <cellStyle name="40% - Accent1 2 2 5" xfId="20473"/>
    <cellStyle name="40% - Accent1 2 2 5 2" xfId="20474"/>
    <cellStyle name="40% - Accent1 2 2 5 3" xfId="20475"/>
    <cellStyle name="40% - Accent1 2 2 6" xfId="20476"/>
    <cellStyle name="40% - Accent1 2 2 6 2" xfId="20477"/>
    <cellStyle name="40% - Accent1 2 2 6 3" xfId="20478"/>
    <cellStyle name="40% - Accent1 2 2 6 4" xfId="20479"/>
    <cellStyle name="40% - Accent1 2 2 7" xfId="20480"/>
    <cellStyle name="40% - Accent1 2 2 7 2" xfId="20481"/>
    <cellStyle name="40% - Accent1 2 2 8" xfId="20482"/>
    <cellStyle name="40% - Accent1 2 2 8 2" xfId="20483"/>
    <cellStyle name="40% - Accent1 2 2 9" xfId="20484"/>
    <cellStyle name="40% - Accent1 2 3" xfId="20485"/>
    <cellStyle name="40% - Accent1 2 3 2" xfId="20486"/>
    <cellStyle name="40% - Accent1 2 3 2 2" xfId="20487"/>
    <cellStyle name="40% - Accent1 2 3 2 2 2" xfId="20488"/>
    <cellStyle name="40% - Accent1 2 3 2 3" xfId="20489"/>
    <cellStyle name="40% - Accent1 2 3 2 3 2" xfId="20490"/>
    <cellStyle name="40% - Accent1 2 3 2 4" xfId="20491"/>
    <cellStyle name="40% - Accent1 2 3 2 4 2" xfId="20492"/>
    <cellStyle name="40% - Accent1 2 3 2 5" xfId="20493"/>
    <cellStyle name="40% - Accent1 2 3 2 6" xfId="20494"/>
    <cellStyle name="40% - Accent1 2 3 2 7" xfId="20495"/>
    <cellStyle name="40% - Accent1 2 3 2 8" xfId="20496"/>
    <cellStyle name="40% - Accent1 2 3 2 9" xfId="20497"/>
    <cellStyle name="40% - Accent1 2 3 3" xfId="20498"/>
    <cellStyle name="40% - Accent1 2 3 3 2" xfId="20499"/>
    <cellStyle name="40% - Accent1 2 3 3 3" xfId="20500"/>
    <cellStyle name="40% - Accent1 2 3 3 4" xfId="20501"/>
    <cellStyle name="40% - Accent1 2 3 4" xfId="20502"/>
    <cellStyle name="40% - Accent1 2 3 4 2" xfId="20503"/>
    <cellStyle name="40% - Accent1 2 3 5" xfId="20504"/>
    <cellStyle name="40% - Accent1 2 3 5 2" xfId="20505"/>
    <cellStyle name="40% - Accent1 2 3 6" xfId="20506"/>
    <cellStyle name="40% - Accent1 2 3 7" xfId="20507"/>
    <cellStyle name="40% - Accent1 2 3 8" xfId="20508"/>
    <cellStyle name="40% - Accent1 2 3 9" xfId="20509"/>
    <cellStyle name="40% - Accent1 2 4" xfId="20510"/>
    <cellStyle name="40% - Accent1 2 4 10" xfId="20511"/>
    <cellStyle name="40% - Accent1 2 4 2" xfId="20512"/>
    <cellStyle name="40% - Accent1 2 4 2 2" xfId="20513"/>
    <cellStyle name="40% - Accent1 2 4 2 2 2" xfId="20514"/>
    <cellStyle name="40% - Accent1 2 4 2 3" xfId="20515"/>
    <cellStyle name="40% - Accent1 2 4 2 3 2" xfId="20516"/>
    <cellStyle name="40% - Accent1 2 4 2 4" xfId="20517"/>
    <cellStyle name="40% - Accent1 2 4 2 4 2" xfId="20518"/>
    <cellStyle name="40% - Accent1 2 4 2 5" xfId="20519"/>
    <cellStyle name="40% - Accent1 2 4 2 6" xfId="20520"/>
    <cellStyle name="40% - Accent1 2 4 2 7" xfId="20521"/>
    <cellStyle name="40% - Accent1 2 4 2 8" xfId="20522"/>
    <cellStyle name="40% - Accent1 2 4 2 9" xfId="20523"/>
    <cellStyle name="40% - Accent1 2 4 3" xfId="20524"/>
    <cellStyle name="40% - Accent1 2 4 3 2" xfId="20525"/>
    <cellStyle name="40% - Accent1 2 4 3 3" xfId="20526"/>
    <cellStyle name="40% - Accent1 2 4 3 4" xfId="20527"/>
    <cellStyle name="40% - Accent1 2 4 4" xfId="20528"/>
    <cellStyle name="40% - Accent1 2 4 4 2" xfId="20529"/>
    <cellStyle name="40% - Accent1 2 4 4 3" xfId="20530"/>
    <cellStyle name="40% - Accent1 2 4 4 4" xfId="20531"/>
    <cellStyle name="40% - Accent1 2 4 5" xfId="20532"/>
    <cellStyle name="40% - Accent1 2 4 5 2" xfId="20533"/>
    <cellStyle name="40% - Accent1 2 4 6" xfId="20534"/>
    <cellStyle name="40% - Accent1 2 4 7" xfId="20535"/>
    <cellStyle name="40% - Accent1 2 4 8" xfId="20536"/>
    <cellStyle name="40% - Accent1 2 4 9" xfId="20537"/>
    <cellStyle name="40% - Accent1 2 5" xfId="20538"/>
    <cellStyle name="40% - Accent1 2 5 2" xfId="20539"/>
    <cellStyle name="40% - Accent1 2 5 2 2" xfId="20540"/>
    <cellStyle name="40% - Accent1 2 5 3" xfId="20541"/>
    <cellStyle name="40% - Accent1 2 5 3 2" xfId="20542"/>
    <cellStyle name="40% - Accent1 2 5 4" xfId="20543"/>
    <cellStyle name="40% - Accent1 2 5 4 2" xfId="20544"/>
    <cellStyle name="40% - Accent1 2 5 5" xfId="20545"/>
    <cellStyle name="40% - Accent1 2 5 6" xfId="20546"/>
    <cellStyle name="40% - Accent1 2 5 7" xfId="20547"/>
    <cellStyle name="40% - Accent1 2 5 8" xfId="20548"/>
    <cellStyle name="40% - Accent1 2 5 9" xfId="20549"/>
    <cellStyle name="40% - Accent1 2 6" xfId="20550"/>
    <cellStyle name="40% - Accent1 2 6 2" xfId="20551"/>
    <cellStyle name="40% - Accent1 2 6 2 2" xfId="20552"/>
    <cellStyle name="40% - Accent1 2 6 3" xfId="20553"/>
    <cellStyle name="40% - Accent1 2 6 3 2" xfId="20554"/>
    <cellStyle name="40% - Accent1 2 6 4" xfId="20555"/>
    <cellStyle name="40% - Accent1 2 6 4 2" xfId="20556"/>
    <cellStyle name="40% - Accent1 2 6 5" xfId="20557"/>
    <cellStyle name="40% - Accent1 2 6 6" xfId="20558"/>
    <cellStyle name="40% - Accent1 2 6 7" xfId="20559"/>
    <cellStyle name="40% - Accent1 2 6 8" xfId="20560"/>
    <cellStyle name="40% - Accent1 2 6 9" xfId="20561"/>
    <cellStyle name="40% - Accent1 2 7" xfId="20562"/>
    <cellStyle name="40% - Accent1 2 7 2" xfId="20563"/>
    <cellStyle name="40% - Accent1 2 7 3" xfId="20564"/>
    <cellStyle name="40% - Accent1 2 7 4" xfId="20565"/>
    <cellStyle name="40% - Accent1 2 8" xfId="20566"/>
    <cellStyle name="40% - Accent1 2 8 2" xfId="20567"/>
    <cellStyle name="40% - Accent1 2 9" xfId="20568"/>
    <cellStyle name="40% - Accent1 2 9 2" xfId="20569"/>
    <cellStyle name="40% - Accent1 20" xfId="20570"/>
    <cellStyle name="40% - Accent1 3" xfId="20571"/>
    <cellStyle name="40% - Accent1 3 10" xfId="20572"/>
    <cellStyle name="40% - Accent1 3 11" xfId="20573"/>
    <cellStyle name="40% - Accent1 3 12" xfId="20574"/>
    <cellStyle name="40% - Accent1 3 2" xfId="20575"/>
    <cellStyle name="40% - Accent1 3 2 10" xfId="20576"/>
    <cellStyle name="40% - Accent1 3 2 2" xfId="20577"/>
    <cellStyle name="40% - Accent1 3 2 2 2" xfId="20578"/>
    <cellStyle name="40% - Accent1 3 2 2 2 2" xfId="20579"/>
    <cellStyle name="40% - Accent1 3 2 2 3" xfId="20580"/>
    <cellStyle name="40% - Accent1 3 2 2 3 2" xfId="20581"/>
    <cellStyle name="40% - Accent1 3 2 2 4" xfId="20582"/>
    <cellStyle name="40% - Accent1 3 2 2 4 2" xfId="20583"/>
    <cellStyle name="40% - Accent1 3 2 2 5" xfId="20584"/>
    <cellStyle name="40% - Accent1 3 2 2 6" xfId="20585"/>
    <cellStyle name="40% - Accent1 3 2 2 7" xfId="20586"/>
    <cellStyle name="40% - Accent1 3 2 2 8" xfId="20587"/>
    <cellStyle name="40% - Accent1 3 2 2 9" xfId="20588"/>
    <cellStyle name="40% - Accent1 3 2 3" xfId="20589"/>
    <cellStyle name="40% - Accent1 3 2 3 2" xfId="20590"/>
    <cellStyle name="40% - Accent1 3 2 3 3" xfId="20591"/>
    <cellStyle name="40% - Accent1 3 2 3 4" xfId="20592"/>
    <cellStyle name="40% - Accent1 3 2 4" xfId="20593"/>
    <cellStyle name="40% - Accent1 3 2 4 2" xfId="20594"/>
    <cellStyle name="40% - Accent1 3 2 5" xfId="20595"/>
    <cellStyle name="40% - Accent1 3 2 5 2" xfId="20596"/>
    <cellStyle name="40% - Accent1 3 2 6" xfId="20597"/>
    <cellStyle name="40% - Accent1 3 2 6 2" xfId="20598"/>
    <cellStyle name="40% - Accent1 3 2 7" xfId="20599"/>
    <cellStyle name="40% - Accent1 3 2 8" xfId="20600"/>
    <cellStyle name="40% - Accent1 3 2 9" xfId="20601"/>
    <cellStyle name="40% - Accent1 3 3" xfId="20602"/>
    <cellStyle name="40% - Accent1 3 3 2" xfId="20603"/>
    <cellStyle name="40% - Accent1 3 3 2 2" xfId="20604"/>
    <cellStyle name="40% - Accent1 3 3 2 2 2" xfId="20605"/>
    <cellStyle name="40% - Accent1 3 3 2 3" xfId="20606"/>
    <cellStyle name="40% - Accent1 3 3 2 3 2" xfId="20607"/>
    <cellStyle name="40% - Accent1 3 3 2 4" xfId="20608"/>
    <cellStyle name="40% - Accent1 3 3 2 4 2" xfId="20609"/>
    <cellStyle name="40% - Accent1 3 3 2 5" xfId="20610"/>
    <cellStyle name="40% - Accent1 3 3 2 6" xfId="20611"/>
    <cellStyle name="40% - Accent1 3 3 2 7" xfId="20612"/>
    <cellStyle name="40% - Accent1 3 3 2 8" xfId="20613"/>
    <cellStyle name="40% - Accent1 3 3 2 9" xfId="20614"/>
    <cellStyle name="40% - Accent1 3 3 3" xfId="20615"/>
    <cellStyle name="40% - Accent1 3 3 3 2" xfId="20616"/>
    <cellStyle name="40% - Accent1 3 3 3 3" xfId="20617"/>
    <cellStyle name="40% - Accent1 3 3 3 4" xfId="20618"/>
    <cellStyle name="40% - Accent1 3 3 4" xfId="20619"/>
    <cellStyle name="40% - Accent1 3 3 4 2" xfId="20620"/>
    <cellStyle name="40% - Accent1 3 3 5" xfId="20621"/>
    <cellStyle name="40% - Accent1 3 3 5 2" xfId="20622"/>
    <cellStyle name="40% - Accent1 3 3 6" xfId="20623"/>
    <cellStyle name="40% - Accent1 3 3 7" xfId="20624"/>
    <cellStyle name="40% - Accent1 3 3 8" xfId="20625"/>
    <cellStyle name="40% - Accent1 3 3 9" xfId="20626"/>
    <cellStyle name="40% - Accent1 3 4" xfId="20627"/>
    <cellStyle name="40% - Accent1 3 4 2" xfId="20628"/>
    <cellStyle name="40% - Accent1 3 4 2 2" xfId="20629"/>
    <cellStyle name="40% - Accent1 3 4 3" xfId="20630"/>
    <cellStyle name="40% - Accent1 3 4 3 2" xfId="20631"/>
    <cellStyle name="40% - Accent1 3 4 4" xfId="20632"/>
    <cellStyle name="40% - Accent1 3 4 4 2" xfId="20633"/>
    <cellStyle name="40% - Accent1 3 4 5" xfId="20634"/>
    <cellStyle name="40% - Accent1 3 4 6" xfId="20635"/>
    <cellStyle name="40% - Accent1 3 4 7" xfId="20636"/>
    <cellStyle name="40% - Accent1 3 4 8" xfId="20637"/>
    <cellStyle name="40% - Accent1 3 4 9" xfId="20638"/>
    <cellStyle name="40% - Accent1 3 5" xfId="20639"/>
    <cellStyle name="40% - Accent1 3 5 2" xfId="20640"/>
    <cellStyle name="40% - Accent1 3 5 3" xfId="20641"/>
    <cellStyle name="40% - Accent1 3 6" xfId="20642"/>
    <cellStyle name="40% - Accent1 3 6 2" xfId="20643"/>
    <cellStyle name="40% - Accent1 3 6 3" xfId="20644"/>
    <cellStyle name="40% - Accent1 3 6 4" xfId="20645"/>
    <cellStyle name="40% - Accent1 3 7" xfId="20646"/>
    <cellStyle name="40% - Accent1 3 7 2" xfId="20647"/>
    <cellStyle name="40% - Accent1 3 8" xfId="20648"/>
    <cellStyle name="40% - Accent1 3 8 2" xfId="20649"/>
    <cellStyle name="40% - Accent1 3 9" xfId="20650"/>
    <cellStyle name="40% - Accent1 4" xfId="20651"/>
    <cellStyle name="40% - Accent1 4 10" xfId="20652"/>
    <cellStyle name="40% - Accent1 4 11" xfId="20653"/>
    <cellStyle name="40% - Accent1 4 12" xfId="20654"/>
    <cellStyle name="40% - Accent1 4 2" xfId="20655"/>
    <cellStyle name="40% - Accent1 4 2 10" xfId="20656"/>
    <cellStyle name="40% - Accent1 4 2 2" xfId="20657"/>
    <cellStyle name="40% - Accent1 4 2 2 2" xfId="20658"/>
    <cellStyle name="40% - Accent1 4 2 2 2 2" xfId="20659"/>
    <cellStyle name="40% - Accent1 4 2 2 3" xfId="20660"/>
    <cellStyle name="40% - Accent1 4 2 2 3 2" xfId="20661"/>
    <cellStyle name="40% - Accent1 4 2 2 4" xfId="20662"/>
    <cellStyle name="40% - Accent1 4 2 2 4 2" xfId="20663"/>
    <cellStyle name="40% - Accent1 4 2 2 5" xfId="20664"/>
    <cellStyle name="40% - Accent1 4 2 2 6" xfId="20665"/>
    <cellStyle name="40% - Accent1 4 2 2 7" xfId="20666"/>
    <cellStyle name="40% - Accent1 4 2 2 8" xfId="20667"/>
    <cellStyle name="40% - Accent1 4 2 2 9" xfId="20668"/>
    <cellStyle name="40% - Accent1 4 2 3" xfId="20669"/>
    <cellStyle name="40% - Accent1 4 2 3 2" xfId="20670"/>
    <cellStyle name="40% - Accent1 4 2 3 3" xfId="20671"/>
    <cellStyle name="40% - Accent1 4 2 3 4" xfId="20672"/>
    <cellStyle name="40% - Accent1 4 2 4" xfId="20673"/>
    <cellStyle name="40% - Accent1 4 2 4 2" xfId="20674"/>
    <cellStyle name="40% - Accent1 4 2 5" xfId="20675"/>
    <cellStyle name="40% - Accent1 4 2 5 2" xfId="20676"/>
    <cellStyle name="40% - Accent1 4 2 6" xfId="20677"/>
    <cellStyle name="40% - Accent1 4 2 6 2" xfId="20678"/>
    <cellStyle name="40% - Accent1 4 2 7" xfId="20679"/>
    <cellStyle name="40% - Accent1 4 2 8" xfId="20680"/>
    <cellStyle name="40% - Accent1 4 2 9" xfId="20681"/>
    <cellStyle name="40% - Accent1 4 3" xfId="20682"/>
    <cellStyle name="40% - Accent1 4 3 10" xfId="20683"/>
    <cellStyle name="40% - Accent1 4 3 2" xfId="20684"/>
    <cellStyle name="40% - Accent1 4 3 2 2" xfId="20685"/>
    <cellStyle name="40% - Accent1 4 3 2 2 2" xfId="20686"/>
    <cellStyle name="40% - Accent1 4 3 2 3" xfId="20687"/>
    <cellStyle name="40% - Accent1 4 3 2 3 2" xfId="20688"/>
    <cellStyle name="40% - Accent1 4 3 2 4" xfId="20689"/>
    <cellStyle name="40% - Accent1 4 3 2 4 2" xfId="20690"/>
    <cellStyle name="40% - Accent1 4 3 2 5" xfId="20691"/>
    <cellStyle name="40% - Accent1 4 3 2 6" xfId="20692"/>
    <cellStyle name="40% - Accent1 4 3 2 7" xfId="20693"/>
    <cellStyle name="40% - Accent1 4 3 2 8" xfId="20694"/>
    <cellStyle name="40% - Accent1 4 3 2 9" xfId="20695"/>
    <cellStyle name="40% - Accent1 4 3 3" xfId="20696"/>
    <cellStyle name="40% - Accent1 4 3 3 2" xfId="20697"/>
    <cellStyle name="40% - Accent1 4 3 4" xfId="20698"/>
    <cellStyle name="40% - Accent1 4 3 4 2" xfId="20699"/>
    <cellStyle name="40% - Accent1 4 3 5" xfId="20700"/>
    <cellStyle name="40% - Accent1 4 3 5 2" xfId="20701"/>
    <cellStyle name="40% - Accent1 4 3 6" xfId="20702"/>
    <cellStyle name="40% - Accent1 4 3 7" xfId="20703"/>
    <cellStyle name="40% - Accent1 4 3 8" xfId="20704"/>
    <cellStyle name="40% - Accent1 4 3 9" xfId="20705"/>
    <cellStyle name="40% - Accent1 4 4" xfId="20706"/>
    <cellStyle name="40% - Accent1 4 4 2" xfId="20707"/>
    <cellStyle name="40% - Accent1 4 4 2 2" xfId="20708"/>
    <cellStyle name="40% - Accent1 4 4 3" xfId="20709"/>
    <cellStyle name="40% - Accent1 4 4 3 2" xfId="20710"/>
    <cellStyle name="40% - Accent1 4 4 4" xfId="20711"/>
    <cellStyle name="40% - Accent1 4 4 4 2" xfId="20712"/>
    <cellStyle name="40% - Accent1 4 4 5" xfId="20713"/>
    <cellStyle name="40% - Accent1 4 4 6" xfId="20714"/>
    <cellStyle name="40% - Accent1 4 4 7" xfId="20715"/>
    <cellStyle name="40% - Accent1 4 4 8" xfId="20716"/>
    <cellStyle name="40% - Accent1 4 4 9" xfId="20717"/>
    <cellStyle name="40% - Accent1 4 5" xfId="20718"/>
    <cellStyle name="40% - Accent1 4 5 2" xfId="20719"/>
    <cellStyle name="40% - Accent1 4 5 3" xfId="20720"/>
    <cellStyle name="40% - Accent1 4 5 4" xfId="20721"/>
    <cellStyle name="40% - Accent1 4 6" xfId="20722"/>
    <cellStyle name="40% - Accent1 4 6 2" xfId="20723"/>
    <cellStyle name="40% - Accent1 4 6 3" xfId="20724"/>
    <cellStyle name="40% - Accent1 4 6 4" xfId="20725"/>
    <cellStyle name="40% - Accent1 4 7" xfId="20726"/>
    <cellStyle name="40% - Accent1 4 7 2" xfId="20727"/>
    <cellStyle name="40% - Accent1 4 8" xfId="20728"/>
    <cellStyle name="40% - Accent1 4 8 2" xfId="20729"/>
    <cellStyle name="40% - Accent1 4 9" xfId="20730"/>
    <cellStyle name="40% - Accent1 5" xfId="20731"/>
    <cellStyle name="40% - Accent1 5 10" xfId="20732"/>
    <cellStyle name="40% - Accent1 5 2" xfId="20733"/>
    <cellStyle name="40% - Accent1 5 2 2" xfId="20734"/>
    <cellStyle name="40% - Accent1 5 2 2 2" xfId="20735"/>
    <cellStyle name="40% - Accent1 5 2 2 3" xfId="20736"/>
    <cellStyle name="40% - Accent1 5 2 2 4" xfId="20737"/>
    <cellStyle name="40% - Accent1 5 2 3" xfId="20738"/>
    <cellStyle name="40% - Accent1 5 2 3 2" xfId="20739"/>
    <cellStyle name="40% - Accent1 5 2 4" xfId="20740"/>
    <cellStyle name="40% - Accent1 5 2 4 2" xfId="20741"/>
    <cellStyle name="40% - Accent1 5 2 5" xfId="20742"/>
    <cellStyle name="40% - Accent1 5 2 6" xfId="20743"/>
    <cellStyle name="40% - Accent1 5 2 7" xfId="20744"/>
    <cellStyle name="40% - Accent1 5 2 8" xfId="20745"/>
    <cellStyle name="40% - Accent1 5 3" xfId="20746"/>
    <cellStyle name="40% - Accent1 5 3 2" xfId="20747"/>
    <cellStyle name="40% - Accent1 5 3 3" xfId="20748"/>
    <cellStyle name="40% - Accent1 5 4" xfId="20749"/>
    <cellStyle name="40% - Accent1 5 4 2" xfId="20750"/>
    <cellStyle name="40% - Accent1 5 5" xfId="20751"/>
    <cellStyle name="40% - Accent1 5 5 2" xfId="20752"/>
    <cellStyle name="40% - Accent1 5 6" xfId="20753"/>
    <cellStyle name="40% - Accent1 5 6 2" xfId="20754"/>
    <cellStyle name="40% - Accent1 5 7" xfId="20755"/>
    <cellStyle name="40% - Accent1 5 8" xfId="20756"/>
    <cellStyle name="40% - Accent1 5 9" xfId="20757"/>
    <cellStyle name="40% - Accent1 6" xfId="20758"/>
    <cellStyle name="40% - Accent1 6 2" xfId="20759"/>
    <cellStyle name="40% - Accent1 6 2 2" xfId="20760"/>
    <cellStyle name="40% - Accent1 6 2 2 2" xfId="20761"/>
    <cellStyle name="40% - Accent1 6 2 3" xfId="20762"/>
    <cellStyle name="40% - Accent1 6 2 3 2" xfId="20763"/>
    <cellStyle name="40% - Accent1 6 2 4" xfId="20764"/>
    <cellStyle name="40% - Accent1 6 2 4 2" xfId="20765"/>
    <cellStyle name="40% - Accent1 6 2 5" xfId="20766"/>
    <cellStyle name="40% - Accent1 6 2 6" xfId="20767"/>
    <cellStyle name="40% - Accent1 6 2 7" xfId="20768"/>
    <cellStyle name="40% - Accent1 6 2 8" xfId="20769"/>
    <cellStyle name="40% - Accent1 6 2 9" xfId="20770"/>
    <cellStyle name="40% - Accent1 6 3" xfId="20771"/>
    <cellStyle name="40% - Accent1 6 3 2" xfId="20772"/>
    <cellStyle name="40% - Accent1 6 3 3" xfId="20773"/>
    <cellStyle name="40% - Accent1 6 3 4" xfId="20774"/>
    <cellStyle name="40% - Accent1 6 4" xfId="20775"/>
    <cellStyle name="40% - Accent1 6 4 2" xfId="20776"/>
    <cellStyle name="40% - Accent1 6 5" xfId="20777"/>
    <cellStyle name="40% - Accent1 6 5 2" xfId="20778"/>
    <cellStyle name="40% - Accent1 6 6" xfId="20779"/>
    <cellStyle name="40% - Accent1 6 7" xfId="20780"/>
    <cellStyle name="40% - Accent1 6 8" xfId="20781"/>
    <cellStyle name="40% - Accent1 6 9" xfId="20782"/>
    <cellStyle name="40% - Accent1 7" xfId="20783"/>
    <cellStyle name="40% - Accent1 7 10" xfId="20784"/>
    <cellStyle name="40% - Accent1 7 2" xfId="20785"/>
    <cellStyle name="40% - Accent1 7 2 2" xfId="20786"/>
    <cellStyle name="40% - Accent1 7 2 2 2" xfId="20787"/>
    <cellStyle name="40% - Accent1 7 2 3" xfId="20788"/>
    <cellStyle name="40% - Accent1 7 2 3 2" xfId="20789"/>
    <cellStyle name="40% - Accent1 7 2 4" xfId="20790"/>
    <cellStyle name="40% - Accent1 7 2 4 2" xfId="20791"/>
    <cellStyle name="40% - Accent1 7 2 5" xfId="20792"/>
    <cellStyle name="40% - Accent1 7 2 6" xfId="20793"/>
    <cellStyle name="40% - Accent1 7 2 7" xfId="20794"/>
    <cellStyle name="40% - Accent1 7 2 8" xfId="20795"/>
    <cellStyle name="40% - Accent1 7 2 9" xfId="20796"/>
    <cellStyle name="40% - Accent1 7 3" xfId="20797"/>
    <cellStyle name="40% - Accent1 7 3 2" xfId="20798"/>
    <cellStyle name="40% - Accent1 7 4" xfId="20799"/>
    <cellStyle name="40% - Accent1 7 4 2" xfId="20800"/>
    <cellStyle name="40% - Accent1 7 5" xfId="20801"/>
    <cellStyle name="40% - Accent1 7 5 2" xfId="20802"/>
    <cellStyle name="40% - Accent1 7 6" xfId="20803"/>
    <cellStyle name="40% - Accent1 7 7" xfId="20804"/>
    <cellStyle name="40% - Accent1 7 8" xfId="20805"/>
    <cellStyle name="40% - Accent1 7 9" xfId="20806"/>
    <cellStyle name="40% - Accent1 8" xfId="20807"/>
    <cellStyle name="40% - Accent1 8 2" xfId="20808"/>
    <cellStyle name="40% - Accent1 8 2 2" xfId="20809"/>
    <cellStyle name="40% - Accent1 8 3" xfId="20810"/>
    <cellStyle name="40% - Accent1 8 3 2" xfId="20811"/>
    <cellStyle name="40% - Accent1 8 4" xfId="20812"/>
    <cellStyle name="40% - Accent1 8 4 2" xfId="20813"/>
    <cellStyle name="40% - Accent1 8 5" xfId="20814"/>
    <cellStyle name="40% - Accent1 8 6" xfId="20815"/>
    <cellStyle name="40% - Accent1 8 7" xfId="20816"/>
    <cellStyle name="40% - Accent1 8 8" xfId="20817"/>
    <cellStyle name="40% - Accent1 8 9" xfId="20818"/>
    <cellStyle name="40% - Accent1 9" xfId="20819"/>
    <cellStyle name="40% - Accent1 9 2" xfId="20820"/>
    <cellStyle name="40% - Accent1 9 2 2" xfId="20821"/>
    <cellStyle name="40% - Accent1 9 3" xfId="20822"/>
    <cellStyle name="40% - Accent1 9 3 2" xfId="20823"/>
    <cellStyle name="40% - Accent1 9 4" xfId="20824"/>
    <cellStyle name="40% - Accent1 9 4 2" xfId="20825"/>
    <cellStyle name="40% - Accent1 9 5" xfId="20826"/>
    <cellStyle name="40% - Accent1 9 6" xfId="20827"/>
    <cellStyle name="40% - Accent1 9 7" xfId="20828"/>
    <cellStyle name="40% - Accent1 9 8" xfId="20829"/>
    <cellStyle name="40% - Accent1 9 9" xfId="20830"/>
    <cellStyle name="40% - Accent2 10" xfId="20831"/>
    <cellStyle name="40% - Accent2 10 2" xfId="20832"/>
    <cellStyle name="40% - Accent2 10 2 2" xfId="20833"/>
    <cellStyle name="40% - Accent2 10 3" xfId="20834"/>
    <cellStyle name="40% - Accent2 10 3 2" xfId="20835"/>
    <cellStyle name="40% - Accent2 10 4" xfId="20836"/>
    <cellStyle name="40% - Accent2 10 4 2" xfId="20837"/>
    <cellStyle name="40% - Accent2 10 5" xfId="20838"/>
    <cellStyle name="40% - Accent2 10 6" xfId="20839"/>
    <cellStyle name="40% - Accent2 10 7" xfId="20840"/>
    <cellStyle name="40% - Accent2 10 8" xfId="20841"/>
    <cellStyle name="40% - Accent2 10 9" xfId="20842"/>
    <cellStyle name="40% - Accent2 11" xfId="20843"/>
    <cellStyle name="40% - Accent2 11 2" xfId="20844"/>
    <cellStyle name="40% - Accent2 11 2 2" xfId="20845"/>
    <cellStyle name="40% - Accent2 11 3" xfId="20846"/>
    <cellStyle name="40% - Accent2 11 3 2" xfId="20847"/>
    <cellStyle name="40% - Accent2 11 4" xfId="20848"/>
    <cellStyle name="40% - Accent2 11 5" xfId="20849"/>
    <cellStyle name="40% - Accent2 11 6" xfId="20850"/>
    <cellStyle name="40% - Accent2 11 7" xfId="20851"/>
    <cellStyle name="40% - Accent2 11 8" xfId="20852"/>
    <cellStyle name="40% - Accent2 12" xfId="20853"/>
    <cellStyle name="40% - Accent2 12 2" xfId="20854"/>
    <cellStyle name="40% - Accent2 12 2 2" xfId="20855"/>
    <cellStyle name="40% - Accent2 12 3" xfId="20856"/>
    <cellStyle name="40% - Accent2 12 4" xfId="20857"/>
    <cellStyle name="40% - Accent2 12 5" xfId="20858"/>
    <cellStyle name="40% - Accent2 13" xfId="20859"/>
    <cellStyle name="40% - Accent2 13 2" xfId="20860"/>
    <cellStyle name="40% - Accent2 13 3" xfId="20861"/>
    <cellStyle name="40% - Accent2 14" xfId="20862"/>
    <cellStyle name="40% - Accent2 14 2" xfId="20863"/>
    <cellStyle name="40% - Accent2 15" xfId="20864"/>
    <cellStyle name="40% - Accent2 16" xfId="20865"/>
    <cellStyle name="40% - Accent2 17" xfId="20866"/>
    <cellStyle name="40% - Accent2 18" xfId="20867"/>
    <cellStyle name="40% - Accent2 19" xfId="20868"/>
    <cellStyle name="40% - Accent2 2" xfId="20869"/>
    <cellStyle name="40% - Accent2 2 10" xfId="20870"/>
    <cellStyle name="40% - Accent2 2 11" xfId="20871"/>
    <cellStyle name="40% - Accent2 2 12" xfId="20872"/>
    <cellStyle name="40% - Accent2 2 13" xfId="20873"/>
    <cellStyle name="40% - Accent2 2 14" xfId="20874"/>
    <cellStyle name="40% - Accent2 2 2" xfId="20875"/>
    <cellStyle name="40% - Accent2 2 2 10" xfId="20876"/>
    <cellStyle name="40% - Accent2 2 2 11" xfId="20877"/>
    <cellStyle name="40% - Accent2 2 2 12" xfId="20878"/>
    <cellStyle name="40% - Accent2 2 2 2" xfId="20879"/>
    <cellStyle name="40% - Accent2 2 2 2 2" xfId="20880"/>
    <cellStyle name="40% - Accent2 2 2 2 2 2" xfId="20881"/>
    <cellStyle name="40% - Accent2 2 2 2 2 2 2" xfId="20882"/>
    <cellStyle name="40% - Accent2 2 2 2 2 3" xfId="20883"/>
    <cellStyle name="40% - Accent2 2 2 2 2 3 2" xfId="20884"/>
    <cellStyle name="40% - Accent2 2 2 2 2 4" xfId="20885"/>
    <cellStyle name="40% - Accent2 2 2 2 2 4 2" xfId="20886"/>
    <cellStyle name="40% - Accent2 2 2 2 2 5" xfId="20887"/>
    <cellStyle name="40% - Accent2 2 2 2 2 6" xfId="20888"/>
    <cellStyle name="40% - Accent2 2 2 2 2 7" xfId="20889"/>
    <cellStyle name="40% - Accent2 2 2 2 2 8" xfId="20890"/>
    <cellStyle name="40% - Accent2 2 2 2 2 9" xfId="20891"/>
    <cellStyle name="40% - Accent2 2 2 2 3" xfId="20892"/>
    <cellStyle name="40% - Accent2 2 2 2 3 2" xfId="20893"/>
    <cellStyle name="40% - Accent2 2 2 2 3 3" xfId="20894"/>
    <cellStyle name="40% - Accent2 2 2 2 3 4" xfId="20895"/>
    <cellStyle name="40% - Accent2 2 2 2 4" xfId="20896"/>
    <cellStyle name="40% - Accent2 2 2 2 4 2" xfId="20897"/>
    <cellStyle name="40% - Accent2 2 2 2 5" xfId="20898"/>
    <cellStyle name="40% - Accent2 2 2 2 5 2" xfId="20899"/>
    <cellStyle name="40% - Accent2 2 2 2 6" xfId="20900"/>
    <cellStyle name="40% - Accent2 2 2 2 7" xfId="20901"/>
    <cellStyle name="40% - Accent2 2 2 2 8" xfId="20902"/>
    <cellStyle name="40% - Accent2 2 2 2 9" xfId="20903"/>
    <cellStyle name="40% - Accent2 2 2 3" xfId="20904"/>
    <cellStyle name="40% - Accent2 2 2 3 10" xfId="20905"/>
    <cellStyle name="40% - Accent2 2 2 3 2" xfId="20906"/>
    <cellStyle name="40% - Accent2 2 2 3 2 2" xfId="20907"/>
    <cellStyle name="40% - Accent2 2 2 3 2 2 2" xfId="20908"/>
    <cellStyle name="40% - Accent2 2 2 3 2 3" xfId="20909"/>
    <cellStyle name="40% - Accent2 2 2 3 2 3 2" xfId="20910"/>
    <cellStyle name="40% - Accent2 2 2 3 2 4" xfId="20911"/>
    <cellStyle name="40% - Accent2 2 2 3 2 4 2" xfId="20912"/>
    <cellStyle name="40% - Accent2 2 2 3 2 5" xfId="20913"/>
    <cellStyle name="40% - Accent2 2 2 3 2 6" xfId="20914"/>
    <cellStyle name="40% - Accent2 2 2 3 2 7" xfId="20915"/>
    <cellStyle name="40% - Accent2 2 2 3 2 8" xfId="20916"/>
    <cellStyle name="40% - Accent2 2 2 3 2 9" xfId="20917"/>
    <cellStyle name="40% - Accent2 2 2 3 3" xfId="20918"/>
    <cellStyle name="40% - Accent2 2 2 3 3 2" xfId="20919"/>
    <cellStyle name="40% - Accent2 2 2 3 4" xfId="20920"/>
    <cellStyle name="40% - Accent2 2 2 3 4 2" xfId="20921"/>
    <cellStyle name="40% - Accent2 2 2 3 5" xfId="20922"/>
    <cellStyle name="40% - Accent2 2 2 3 5 2" xfId="20923"/>
    <cellStyle name="40% - Accent2 2 2 3 6" xfId="20924"/>
    <cellStyle name="40% - Accent2 2 2 3 7" xfId="20925"/>
    <cellStyle name="40% - Accent2 2 2 3 8" xfId="20926"/>
    <cellStyle name="40% - Accent2 2 2 3 9" xfId="20927"/>
    <cellStyle name="40% - Accent2 2 2 4" xfId="20928"/>
    <cellStyle name="40% - Accent2 2 2 4 2" xfId="20929"/>
    <cellStyle name="40% - Accent2 2 2 4 2 2" xfId="20930"/>
    <cellStyle name="40% - Accent2 2 2 4 3" xfId="20931"/>
    <cellStyle name="40% - Accent2 2 2 4 3 2" xfId="20932"/>
    <cellStyle name="40% - Accent2 2 2 4 4" xfId="20933"/>
    <cellStyle name="40% - Accent2 2 2 4 4 2" xfId="20934"/>
    <cellStyle name="40% - Accent2 2 2 4 5" xfId="20935"/>
    <cellStyle name="40% - Accent2 2 2 4 6" xfId="20936"/>
    <cellStyle name="40% - Accent2 2 2 4 7" xfId="20937"/>
    <cellStyle name="40% - Accent2 2 2 4 8" xfId="20938"/>
    <cellStyle name="40% - Accent2 2 2 4 9" xfId="20939"/>
    <cellStyle name="40% - Accent2 2 2 5" xfId="20940"/>
    <cellStyle name="40% - Accent2 2 2 5 2" xfId="20941"/>
    <cellStyle name="40% - Accent2 2 2 5 3" xfId="20942"/>
    <cellStyle name="40% - Accent2 2 2 6" xfId="20943"/>
    <cellStyle name="40% - Accent2 2 2 6 2" xfId="20944"/>
    <cellStyle name="40% - Accent2 2 2 6 3" xfId="20945"/>
    <cellStyle name="40% - Accent2 2 2 6 4" xfId="20946"/>
    <cellStyle name="40% - Accent2 2 2 7" xfId="20947"/>
    <cellStyle name="40% - Accent2 2 2 7 2" xfId="20948"/>
    <cellStyle name="40% - Accent2 2 2 8" xfId="20949"/>
    <cellStyle name="40% - Accent2 2 2 8 2" xfId="20950"/>
    <cellStyle name="40% - Accent2 2 2 9" xfId="20951"/>
    <cellStyle name="40% - Accent2 2 3" xfId="20952"/>
    <cellStyle name="40% - Accent2 2 3 2" xfId="20953"/>
    <cellStyle name="40% - Accent2 2 3 2 2" xfId="20954"/>
    <cellStyle name="40% - Accent2 2 3 2 2 2" xfId="20955"/>
    <cellStyle name="40% - Accent2 2 3 2 3" xfId="20956"/>
    <cellStyle name="40% - Accent2 2 3 2 3 2" xfId="20957"/>
    <cellStyle name="40% - Accent2 2 3 2 4" xfId="20958"/>
    <cellStyle name="40% - Accent2 2 3 2 4 2" xfId="20959"/>
    <cellStyle name="40% - Accent2 2 3 2 5" xfId="20960"/>
    <cellStyle name="40% - Accent2 2 3 2 6" xfId="20961"/>
    <cellStyle name="40% - Accent2 2 3 2 7" xfId="20962"/>
    <cellStyle name="40% - Accent2 2 3 2 8" xfId="20963"/>
    <cellStyle name="40% - Accent2 2 3 2 9" xfId="20964"/>
    <cellStyle name="40% - Accent2 2 3 3" xfId="20965"/>
    <cellStyle name="40% - Accent2 2 3 3 2" xfId="20966"/>
    <cellStyle name="40% - Accent2 2 3 3 3" xfId="20967"/>
    <cellStyle name="40% - Accent2 2 3 3 4" xfId="20968"/>
    <cellStyle name="40% - Accent2 2 3 4" xfId="20969"/>
    <cellStyle name="40% - Accent2 2 3 4 2" xfId="20970"/>
    <cellStyle name="40% - Accent2 2 3 5" xfId="20971"/>
    <cellStyle name="40% - Accent2 2 3 5 2" xfId="20972"/>
    <cellStyle name="40% - Accent2 2 3 6" xfId="20973"/>
    <cellStyle name="40% - Accent2 2 3 7" xfId="20974"/>
    <cellStyle name="40% - Accent2 2 3 8" xfId="20975"/>
    <cellStyle name="40% - Accent2 2 3 9" xfId="20976"/>
    <cellStyle name="40% - Accent2 2 4" xfId="20977"/>
    <cellStyle name="40% - Accent2 2 4 10" xfId="20978"/>
    <cellStyle name="40% - Accent2 2 4 2" xfId="20979"/>
    <cellStyle name="40% - Accent2 2 4 2 2" xfId="20980"/>
    <cellStyle name="40% - Accent2 2 4 2 2 2" xfId="20981"/>
    <cellStyle name="40% - Accent2 2 4 2 3" xfId="20982"/>
    <cellStyle name="40% - Accent2 2 4 2 3 2" xfId="20983"/>
    <cellStyle name="40% - Accent2 2 4 2 4" xfId="20984"/>
    <cellStyle name="40% - Accent2 2 4 2 4 2" xfId="20985"/>
    <cellStyle name="40% - Accent2 2 4 2 5" xfId="20986"/>
    <cellStyle name="40% - Accent2 2 4 2 6" xfId="20987"/>
    <cellStyle name="40% - Accent2 2 4 2 7" xfId="20988"/>
    <cellStyle name="40% - Accent2 2 4 2 8" xfId="20989"/>
    <cellStyle name="40% - Accent2 2 4 2 9" xfId="20990"/>
    <cellStyle name="40% - Accent2 2 4 3" xfId="20991"/>
    <cellStyle name="40% - Accent2 2 4 3 2" xfId="20992"/>
    <cellStyle name="40% - Accent2 2 4 3 3" xfId="20993"/>
    <cellStyle name="40% - Accent2 2 4 3 4" xfId="20994"/>
    <cellStyle name="40% - Accent2 2 4 4" xfId="20995"/>
    <cellStyle name="40% - Accent2 2 4 4 2" xfId="20996"/>
    <cellStyle name="40% - Accent2 2 4 4 3" xfId="20997"/>
    <cellStyle name="40% - Accent2 2 4 4 4" xfId="20998"/>
    <cellStyle name="40% - Accent2 2 4 5" xfId="20999"/>
    <cellStyle name="40% - Accent2 2 4 5 2" xfId="21000"/>
    <cellStyle name="40% - Accent2 2 4 6" xfId="21001"/>
    <cellStyle name="40% - Accent2 2 4 7" xfId="21002"/>
    <cellStyle name="40% - Accent2 2 4 8" xfId="21003"/>
    <cellStyle name="40% - Accent2 2 4 9" xfId="21004"/>
    <cellStyle name="40% - Accent2 2 5" xfId="21005"/>
    <cellStyle name="40% - Accent2 2 5 2" xfId="21006"/>
    <cellStyle name="40% - Accent2 2 5 2 2" xfId="21007"/>
    <cellStyle name="40% - Accent2 2 5 3" xfId="21008"/>
    <cellStyle name="40% - Accent2 2 5 3 2" xfId="21009"/>
    <cellStyle name="40% - Accent2 2 5 4" xfId="21010"/>
    <cellStyle name="40% - Accent2 2 5 4 2" xfId="21011"/>
    <cellStyle name="40% - Accent2 2 5 5" xfId="21012"/>
    <cellStyle name="40% - Accent2 2 5 6" xfId="21013"/>
    <cellStyle name="40% - Accent2 2 5 7" xfId="21014"/>
    <cellStyle name="40% - Accent2 2 5 8" xfId="21015"/>
    <cellStyle name="40% - Accent2 2 5 9" xfId="21016"/>
    <cellStyle name="40% - Accent2 2 6" xfId="21017"/>
    <cellStyle name="40% - Accent2 2 6 2" xfId="21018"/>
    <cellStyle name="40% - Accent2 2 6 2 2" xfId="21019"/>
    <cellStyle name="40% - Accent2 2 6 3" xfId="21020"/>
    <cellStyle name="40% - Accent2 2 6 3 2" xfId="21021"/>
    <cellStyle name="40% - Accent2 2 6 4" xfId="21022"/>
    <cellStyle name="40% - Accent2 2 6 4 2" xfId="21023"/>
    <cellStyle name="40% - Accent2 2 6 5" xfId="21024"/>
    <cellStyle name="40% - Accent2 2 6 6" xfId="21025"/>
    <cellStyle name="40% - Accent2 2 6 7" xfId="21026"/>
    <cellStyle name="40% - Accent2 2 6 8" xfId="21027"/>
    <cellStyle name="40% - Accent2 2 6 9" xfId="21028"/>
    <cellStyle name="40% - Accent2 2 7" xfId="21029"/>
    <cellStyle name="40% - Accent2 2 7 2" xfId="21030"/>
    <cellStyle name="40% - Accent2 2 7 3" xfId="21031"/>
    <cellStyle name="40% - Accent2 2 7 4" xfId="21032"/>
    <cellStyle name="40% - Accent2 2 8" xfId="21033"/>
    <cellStyle name="40% - Accent2 2 8 2" xfId="21034"/>
    <cellStyle name="40% - Accent2 2 9" xfId="21035"/>
    <cellStyle name="40% - Accent2 2 9 2" xfId="21036"/>
    <cellStyle name="40% - Accent2 20" xfId="21037"/>
    <cellStyle name="40% - Accent2 3" xfId="21038"/>
    <cellStyle name="40% - Accent2 3 10" xfId="21039"/>
    <cellStyle name="40% - Accent2 3 11" xfId="21040"/>
    <cellStyle name="40% - Accent2 3 12" xfId="21041"/>
    <cellStyle name="40% - Accent2 3 2" xfId="21042"/>
    <cellStyle name="40% - Accent2 3 2 10" xfId="21043"/>
    <cellStyle name="40% - Accent2 3 2 2" xfId="21044"/>
    <cellStyle name="40% - Accent2 3 2 2 2" xfId="21045"/>
    <cellStyle name="40% - Accent2 3 2 2 2 2" xfId="21046"/>
    <cellStyle name="40% - Accent2 3 2 2 3" xfId="21047"/>
    <cellStyle name="40% - Accent2 3 2 2 3 2" xfId="21048"/>
    <cellStyle name="40% - Accent2 3 2 2 4" xfId="21049"/>
    <cellStyle name="40% - Accent2 3 2 2 4 2" xfId="21050"/>
    <cellStyle name="40% - Accent2 3 2 2 5" xfId="21051"/>
    <cellStyle name="40% - Accent2 3 2 2 6" xfId="21052"/>
    <cellStyle name="40% - Accent2 3 2 2 7" xfId="21053"/>
    <cellStyle name="40% - Accent2 3 2 2 8" xfId="21054"/>
    <cellStyle name="40% - Accent2 3 2 2 9" xfId="21055"/>
    <cellStyle name="40% - Accent2 3 2 3" xfId="21056"/>
    <cellStyle name="40% - Accent2 3 2 3 2" xfId="21057"/>
    <cellStyle name="40% - Accent2 3 2 3 3" xfId="21058"/>
    <cellStyle name="40% - Accent2 3 2 3 4" xfId="21059"/>
    <cellStyle name="40% - Accent2 3 2 4" xfId="21060"/>
    <cellStyle name="40% - Accent2 3 2 4 2" xfId="21061"/>
    <cellStyle name="40% - Accent2 3 2 5" xfId="21062"/>
    <cellStyle name="40% - Accent2 3 2 5 2" xfId="21063"/>
    <cellStyle name="40% - Accent2 3 2 6" xfId="21064"/>
    <cellStyle name="40% - Accent2 3 2 6 2" xfId="21065"/>
    <cellStyle name="40% - Accent2 3 2 7" xfId="21066"/>
    <cellStyle name="40% - Accent2 3 2 8" xfId="21067"/>
    <cellStyle name="40% - Accent2 3 2 9" xfId="21068"/>
    <cellStyle name="40% - Accent2 3 3" xfId="21069"/>
    <cellStyle name="40% - Accent2 3 3 2" xfId="21070"/>
    <cellStyle name="40% - Accent2 3 3 2 2" xfId="21071"/>
    <cellStyle name="40% - Accent2 3 3 2 2 2" xfId="21072"/>
    <cellStyle name="40% - Accent2 3 3 2 3" xfId="21073"/>
    <cellStyle name="40% - Accent2 3 3 2 3 2" xfId="21074"/>
    <cellStyle name="40% - Accent2 3 3 2 4" xfId="21075"/>
    <cellStyle name="40% - Accent2 3 3 2 4 2" xfId="21076"/>
    <cellStyle name="40% - Accent2 3 3 2 5" xfId="21077"/>
    <cellStyle name="40% - Accent2 3 3 2 6" xfId="21078"/>
    <cellStyle name="40% - Accent2 3 3 2 7" xfId="21079"/>
    <cellStyle name="40% - Accent2 3 3 2 8" xfId="21080"/>
    <cellStyle name="40% - Accent2 3 3 2 9" xfId="21081"/>
    <cellStyle name="40% - Accent2 3 3 3" xfId="21082"/>
    <cellStyle name="40% - Accent2 3 3 3 2" xfId="21083"/>
    <cellStyle name="40% - Accent2 3 3 3 3" xfId="21084"/>
    <cellStyle name="40% - Accent2 3 3 3 4" xfId="21085"/>
    <cellStyle name="40% - Accent2 3 3 4" xfId="21086"/>
    <cellStyle name="40% - Accent2 3 3 4 2" xfId="21087"/>
    <cellStyle name="40% - Accent2 3 3 5" xfId="21088"/>
    <cellStyle name="40% - Accent2 3 3 5 2" xfId="21089"/>
    <cellStyle name="40% - Accent2 3 3 6" xfId="21090"/>
    <cellStyle name="40% - Accent2 3 3 7" xfId="21091"/>
    <cellStyle name="40% - Accent2 3 3 8" xfId="21092"/>
    <cellStyle name="40% - Accent2 3 3 9" xfId="21093"/>
    <cellStyle name="40% - Accent2 3 4" xfId="21094"/>
    <cellStyle name="40% - Accent2 3 4 2" xfId="21095"/>
    <cellStyle name="40% - Accent2 3 4 2 2" xfId="21096"/>
    <cellStyle name="40% - Accent2 3 4 3" xfId="21097"/>
    <cellStyle name="40% - Accent2 3 4 3 2" xfId="21098"/>
    <cellStyle name="40% - Accent2 3 4 4" xfId="21099"/>
    <cellStyle name="40% - Accent2 3 4 4 2" xfId="21100"/>
    <cellStyle name="40% - Accent2 3 4 5" xfId="21101"/>
    <cellStyle name="40% - Accent2 3 4 6" xfId="21102"/>
    <cellStyle name="40% - Accent2 3 4 7" xfId="21103"/>
    <cellStyle name="40% - Accent2 3 4 8" xfId="21104"/>
    <cellStyle name="40% - Accent2 3 4 9" xfId="21105"/>
    <cellStyle name="40% - Accent2 3 5" xfId="21106"/>
    <cellStyle name="40% - Accent2 3 5 2" xfId="21107"/>
    <cellStyle name="40% - Accent2 3 5 3" xfId="21108"/>
    <cellStyle name="40% - Accent2 3 6" xfId="21109"/>
    <cellStyle name="40% - Accent2 3 6 2" xfId="21110"/>
    <cellStyle name="40% - Accent2 3 6 3" xfId="21111"/>
    <cellStyle name="40% - Accent2 3 6 4" xfId="21112"/>
    <cellStyle name="40% - Accent2 3 7" xfId="21113"/>
    <cellStyle name="40% - Accent2 3 7 2" xfId="21114"/>
    <cellStyle name="40% - Accent2 3 8" xfId="21115"/>
    <cellStyle name="40% - Accent2 3 8 2" xfId="21116"/>
    <cellStyle name="40% - Accent2 3 9" xfId="21117"/>
    <cellStyle name="40% - Accent2 4" xfId="21118"/>
    <cellStyle name="40% - Accent2 4 10" xfId="21119"/>
    <cellStyle name="40% - Accent2 4 11" xfId="21120"/>
    <cellStyle name="40% - Accent2 4 12" xfId="21121"/>
    <cellStyle name="40% - Accent2 4 2" xfId="21122"/>
    <cellStyle name="40% - Accent2 4 2 10" xfId="21123"/>
    <cellStyle name="40% - Accent2 4 2 2" xfId="21124"/>
    <cellStyle name="40% - Accent2 4 2 2 2" xfId="21125"/>
    <cellStyle name="40% - Accent2 4 2 2 2 2" xfId="21126"/>
    <cellStyle name="40% - Accent2 4 2 2 3" xfId="21127"/>
    <cellStyle name="40% - Accent2 4 2 2 3 2" xfId="21128"/>
    <cellStyle name="40% - Accent2 4 2 2 4" xfId="21129"/>
    <cellStyle name="40% - Accent2 4 2 2 4 2" xfId="21130"/>
    <cellStyle name="40% - Accent2 4 2 2 5" xfId="21131"/>
    <cellStyle name="40% - Accent2 4 2 2 6" xfId="21132"/>
    <cellStyle name="40% - Accent2 4 2 2 7" xfId="21133"/>
    <cellStyle name="40% - Accent2 4 2 2 8" xfId="21134"/>
    <cellStyle name="40% - Accent2 4 2 2 9" xfId="21135"/>
    <cellStyle name="40% - Accent2 4 2 3" xfId="21136"/>
    <cellStyle name="40% - Accent2 4 2 3 2" xfId="21137"/>
    <cellStyle name="40% - Accent2 4 2 3 3" xfId="21138"/>
    <cellStyle name="40% - Accent2 4 2 3 4" xfId="21139"/>
    <cellStyle name="40% - Accent2 4 2 4" xfId="21140"/>
    <cellStyle name="40% - Accent2 4 2 4 2" xfId="21141"/>
    <cellStyle name="40% - Accent2 4 2 5" xfId="21142"/>
    <cellStyle name="40% - Accent2 4 2 5 2" xfId="21143"/>
    <cellStyle name="40% - Accent2 4 2 6" xfId="21144"/>
    <cellStyle name="40% - Accent2 4 2 6 2" xfId="21145"/>
    <cellStyle name="40% - Accent2 4 2 7" xfId="21146"/>
    <cellStyle name="40% - Accent2 4 2 8" xfId="21147"/>
    <cellStyle name="40% - Accent2 4 2 9" xfId="21148"/>
    <cellStyle name="40% - Accent2 4 3" xfId="21149"/>
    <cellStyle name="40% - Accent2 4 3 10" xfId="21150"/>
    <cellStyle name="40% - Accent2 4 3 2" xfId="21151"/>
    <cellStyle name="40% - Accent2 4 3 2 2" xfId="21152"/>
    <cellStyle name="40% - Accent2 4 3 2 2 2" xfId="21153"/>
    <cellStyle name="40% - Accent2 4 3 2 3" xfId="21154"/>
    <cellStyle name="40% - Accent2 4 3 2 3 2" xfId="21155"/>
    <cellStyle name="40% - Accent2 4 3 2 4" xfId="21156"/>
    <cellStyle name="40% - Accent2 4 3 2 4 2" xfId="21157"/>
    <cellStyle name="40% - Accent2 4 3 2 5" xfId="21158"/>
    <cellStyle name="40% - Accent2 4 3 2 6" xfId="21159"/>
    <cellStyle name="40% - Accent2 4 3 2 7" xfId="21160"/>
    <cellStyle name="40% - Accent2 4 3 2 8" xfId="21161"/>
    <cellStyle name="40% - Accent2 4 3 2 9" xfId="21162"/>
    <cellStyle name="40% - Accent2 4 3 3" xfId="21163"/>
    <cellStyle name="40% - Accent2 4 3 3 2" xfId="21164"/>
    <cellStyle name="40% - Accent2 4 3 4" xfId="21165"/>
    <cellStyle name="40% - Accent2 4 3 4 2" xfId="21166"/>
    <cellStyle name="40% - Accent2 4 3 5" xfId="21167"/>
    <cellStyle name="40% - Accent2 4 3 5 2" xfId="21168"/>
    <cellStyle name="40% - Accent2 4 3 6" xfId="21169"/>
    <cellStyle name="40% - Accent2 4 3 7" xfId="21170"/>
    <cellStyle name="40% - Accent2 4 3 8" xfId="21171"/>
    <cellStyle name="40% - Accent2 4 3 9" xfId="21172"/>
    <cellStyle name="40% - Accent2 4 4" xfId="21173"/>
    <cellStyle name="40% - Accent2 4 4 2" xfId="21174"/>
    <cellStyle name="40% - Accent2 4 4 2 2" xfId="21175"/>
    <cellStyle name="40% - Accent2 4 4 3" xfId="21176"/>
    <cellStyle name="40% - Accent2 4 4 3 2" xfId="21177"/>
    <cellStyle name="40% - Accent2 4 4 4" xfId="21178"/>
    <cellStyle name="40% - Accent2 4 4 4 2" xfId="21179"/>
    <cellStyle name="40% - Accent2 4 4 5" xfId="21180"/>
    <cellStyle name="40% - Accent2 4 4 6" xfId="21181"/>
    <cellStyle name="40% - Accent2 4 4 7" xfId="21182"/>
    <cellStyle name="40% - Accent2 4 4 8" xfId="21183"/>
    <cellStyle name="40% - Accent2 4 4 9" xfId="21184"/>
    <cellStyle name="40% - Accent2 4 5" xfId="21185"/>
    <cellStyle name="40% - Accent2 4 5 2" xfId="21186"/>
    <cellStyle name="40% - Accent2 4 5 3" xfId="21187"/>
    <cellStyle name="40% - Accent2 4 5 4" xfId="21188"/>
    <cellStyle name="40% - Accent2 4 6" xfId="21189"/>
    <cellStyle name="40% - Accent2 4 6 2" xfId="21190"/>
    <cellStyle name="40% - Accent2 4 6 3" xfId="21191"/>
    <cellStyle name="40% - Accent2 4 6 4" xfId="21192"/>
    <cellStyle name="40% - Accent2 4 7" xfId="21193"/>
    <cellStyle name="40% - Accent2 4 7 2" xfId="21194"/>
    <cellStyle name="40% - Accent2 4 8" xfId="21195"/>
    <cellStyle name="40% - Accent2 4 8 2" xfId="21196"/>
    <cellStyle name="40% - Accent2 4 9" xfId="21197"/>
    <cellStyle name="40% - Accent2 5" xfId="21198"/>
    <cellStyle name="40% - Accent2 5 10" xfId="21199"/>
    <cellStyle name="40% - Accent2 5 2" xfId="21200"/>
    <cellStyle name="40% - Accent2 5 2 2" xfId="21201"/>
    <cellStyle name="40% - Accent2 5 2 2 2" xfId="21202"/>
    <cellStyle name="40% - Accent2 5 2 2 3" xfId="21203"/>
    <cellStyle name="40% - Accent2 5 2 2 4" xfId="21204"/>
    <cellStyle name="40% - Accent2 5 2 3" xfId="21205"/>
    <cellStyle name="40% - Accent2 5 2 3 2" xfId="21206"/>
    <cellStyle name="40% - Accent2 5 2 4" xfId="21207"/>
    <cellStyle name="40% - Accent2 5 2 4 2" xfId="21208"/>
    <cellStyle name="40% - Accent2 5 2 5" xfId="21209"/>
    <cellStyle name="40% - Accent2 5 2 6" xfId="21210"/>
    <cellStyle name="40% - Accent2 5 2 7" xfId="21211"/>
    <cellStyle name="40% - Accent2 5 2 8" xfId="21212"/>
    <cellStyle name="40% - Accent2 5 3" xfId="21213"/>
    <cellStyle name="40% - Accent2 5 3 2" xfId="21214"/>
    <cellStyle name="40% - Accent2 5 3 3" xfId="21215"/>
    <cellStyle name="40% - Accent2 5 4" xfId="21216"/>
    <cellStyle name="40% - Accent2 5 4 2" xfId="21217"/>
    <cellStyle name="40% - Accent2 5 5" xfId="21218"/>
    <cellStyle name="40% - Accent2 5 5 2" xfId="21219"/>
    <cellStyle name="40% - Accent2 5 6" xfId="21220"/>
    <cellStyle name="40% - Accent2 5 6 2" xfId="21221"/>
    <cellStyle name="40% - Accent2 5 7" xfId="21222"/>
    <cellStyle name="40% - Accent2 5 8" xfId="21223"/>
    <cellStyle name="40% - Accent2 5 9" xfId="21224"/>
    <cellStyle name="40% - Accent2 6" xfId="21225"/>
    <cellStyle name="40% - Accent2 6 2" xfId="21226"/>
    <cellStyle name="40% - Accent2 6 2 2" xfId="21227"/>
    <cellStyle name="40% - Accent2 6 2 2 2" xfId="21228"/>
    <cellStyle name="40% - Accent2 6 2 3" xfId="21229"/>
    <cellStyle name="40% - Accent2 6 2 3 2" xfId="21230"/>
    <cellStyle name="40% - Accent2 6 2 4" xfId="21231"/>
    <cellStyle name="40% - Accent2 6 2 4 2" xfId="21232"/>
    <cellStyle name="40% - Accent2 6 2 5" xfId="21233"/>
    <cellStyle name="40% - Accent2 6 2 6" xfId="21234"/>
    <cellStyle name="40% - Accent2 6 2 7" xfId="21235"/>
    <cellStyle name="40% - Accent2 6 2 8" xfId="21236"/>
    <cellStyle name="40% - Accent2 6 2 9" xfId="21237"/>
    <cellStyle name="40% - Accent2 6 3" xfId="21238"/>
    <cellStyle name="40% - Accent2 6 3 2" xfId="21239"/>
    <cellStyle name="40% - Accent2 6 3 3" xfId="21240"/>
    <cellStyle name="40% - Accent2 6 3 4" xfId="21241"/>
    <cellStyle name="40% - Accent2 6 4" xfId="21242"/>
    <cellStyle name="40% - Accent2 6 4 2" xfId="21243"/>
    <cellStyle name="40% - Accent2 6 5" xfId="21244"/>
    <cellStyle name="40% - Accent2 6 5 2" xfId="21245"/>
    <cellStyle name="40% - Accent2 6 6" xfId="21246"/>
    <cellStyle name="40% - Accent2 6 7" xfId="21247"/>
    <cellStyle name="40% - Accent2 6 8" xfId="21248"/>
    <cellStyle name="40% - Accent2 6 9" xfId="21249"/>
    <cellStyle name="40% - Accent2 7" xfId="21250"/>
    <cellStyle name="40% - Accent2 7 10" xfId="21251"/>
    <cellStyle name="40% - Accent2 7 2" xfId="21252"/>
    <cellStyle name="40% - Accent2 7 2 2" xfId="21253"/>
    <cellStyle name="40% - Accent2 7 2 2 2" xfId="21254"/>
    <cellStyle name="40% - Accent2 7 2 3" xfId="21255"/>
    <cellStyle name="40% - Accent2 7 2 3 2" xfId="21256"/>
    <cellStyle name="40% - Accent2 7 2 4" xfId="21257"/>
    <cellStyle name="40% - Accent2 7 2 4 2" xfId="21258"/>
    <cellStyle name="40% - Accent2 7 2 5" xfId="21259"/>
    <cellStyle name="40% - Accent2 7 2 6" xfId="21260"/>
    <cellStyle name="40% - Accent2 7 2 7" xfId="21261"/>
    <cellStyle name="40% - Accent2 7 2 8" xfId="21262"/>
    <cellStyle name="40% - Accent2 7 2 9" xfId="21263"/>
    <cellStyle name="40% - Accent2 7 3" xfId="21264"/>
    <cellStyle name="40% - Accent2 7 3 2" xfId="21265"/>
    <cellStyle name="40% - Accent2 7 4" xfId="21266"/>
    <cellStyle name="40% - Accent2 7 4 2" xfId="21267"/>
    <cellStyle name="40% - Accent2 7 5" xfId="21268"/>
    <cellStyle name="40% - Accent2 7 5 2" xfId="21269"/>
    <cellStyle name="40% - Accent2 7 6" xfId="21270"/>
    <cellStyle name="40% - Accent2 7 7" xfId="21271"/>
    <cellStyle name="40% - Accent2 7 8" xfId="21272"/>
    <cellStyle name="40% - Accent2 7 9" xfId="21273"/>
    <cellStyle name="40% - Accent2 8" xfId="21274"/>
    <cellStyle name="40% - Accent2 8 2" xfId="21275"/>
    <cellStyle name="40% - Accent2 8 2 2" xfId="21276"/>
    <cellStyle name="40% - Accent2 8 3" xfId="21277"/>
    <cellStyle name="40% - Accent2 8 3 2" xfId="21278"/>
    <cellStyle name="40% - Accent2 8 4" xfId="21279"/>
    <cellStyle name="40% - Accent2 8 4 2" xfId="21280"/>
    <cellStyle name="40% - Accent2 8 5" xfId="21281"/>
    <cellStyle name="40% - Accent2 8 6" xfId="21282"/>
    <cellStyle name="40% - Accent2 8 7" xfId="21283"/>
    <cellStyle name="40% - Accent2 8 8" xfId="21284"/>
    <cellStyle name="40% - Accent2 8 9" xfId="21285"/>
    <cellStyle name="40% - Accent2 9" xfId="21286"/>
    <cellStyle name="40% - Accent2 9 2" xfId="21287"/>
    <cellStyle name="40% - Accent2 9 2 2" xfId="21288"/>
    <cellStyle name="40% - Accent2 9 3" xfId="21289"/>
    <cellStyle name="40% - Accent2 9 3 2" xfId="21290"/>
    <cellStyle name="40% - Accent2 9 4" xfId="21291"/>
    <cellStyle name="40% - Accent2 9 4 2" xfId="21292"/>
    <cellStyle name="40% - Accent2 9 5" xfId="21293"/>
    <cellStyle name="40% - Accent2 9 6" xfId="21294"/>
    <cellStyle name="40% - Accent2 9 7" xfId="21295"/>
    <cellStyle name="40% - Accent2 9 8" xfId="21296"/>
    <cellStyle name="40% - Accent2 9 9" xfId="21297"/>
    <cellStyle name="40% - Accent3 10" xfId="21298"/>
    <cellStyle name="40% - Accent3 10 2" xfId="21299"/>
    <cellStyle name="40% - Accent3 10 2 2" xfId="21300"/>
    <cellStyle name="40% - Accent3 10 3" xfId="21301"/>
    <cellStyle name="40% - Accent3 10 3 2" xfId="21302"/>
    <cellStyle name="40% - Accent3 10 4" xfId="21303"/>
    <cellStyle name="40% - Accent3 10 4 2" xfId="21304"/>
    <cellStyle name="40% - Accent3 10 5" xfId="21305"/>
    <cellStyle name="40% - Accent3 10 6" xfId="21306"/>
    <cellStyle name="40% - Accent3 10 7" xfId="21307"/>
    <cellStyle name="40% - Accent3 10 8" xfId="21308"/>
    <cellStyle name="40% - Accent3 10 9" xfId="21309"/>
    <cellStyle name="40% - Accent3 11" xfId="21310"/>
    <cellStyle name="40% - Accent3 11 2" xfId="21311"/>
    <cellStyle name="40% - Accent3 11 2 2" xfId="21312"/>
    <cellStyle name="40% - Accent3 11 3" xfId="21313"/>
    <cellStyle name="40% - Accent3 11 3 2" xfId="21314"/>
    <cellStyle name="40% - Accent3 11 4" xfId="21315"/>
    <cellStyle name="40% - Accent3 11 5" xfId="21316"/>
    <cellStyle name="40% - Accent3 11 6" xfId="21317"/>
    <cellStyle name="40% - Accent3 11 7" xfId="21318"/>
    <cellStyle name="40% - Accent3 11 8" xfId="21319"/>
    <cellStyle name="40% - Accent3 12" xfId="21320"/>
    <cellStyle name="40% - Accent3 12 2" xfId="21321"/>
    <cellStyle name="40% - Accent3 12 2 2" xfId="21322"/>
    <cellStyle name="40% - Accent3 12 3" xfId="21323"/>
    <cellStyle name="40% - Accent3 12 4" xfId="21324"/>
    <cellStyle name="40% - Accent3 12 5" xfId="21325"/>
    <cellStyle name="40% - Accent3 13" xfId="21326"/>
    <cellStyle name="40% - Accent3 13 2" xfId="21327"/>
    <cellStyle name="40% - Accent3 13 3" xfId="21328"/>
    <cellStyle name="40% - Accent3 14" xfId="21329"/>
    <cellStyle name="40% - Accent3 14 2" xfId="21330"/>
    <cellStyle name="40% - Accent3 15" xfId="21331"/>
    <cellStyle name="40% - Accent3 16" xfId="21332"/>
    <cellStyle name="40% - Accent3 17" xfId="21333"/>
    <cellStyle name="40% - Accent3 18" xfId="21334"/>
    <cellStyle name="40% - Accent3 19" xfId="21335"/>
    <cellStyle name="40% - Accent3 2" xfId="21336"/>
    <cellStyle name="40% - Accent3 2 10" xfId="21337"/>
    <cellStyle name="40% - Accent3 2 11" xfId="21338"/>
    <cellStyle name="40% - Accent3 2 12" xfId="21339"/>
    <cellStyle name="40% - Accent3 2 13" xfId="21340"/>
    <cellStyle name="40% - Accent3 2 14" xfId="21341"/>
    <cellStyle name="40% - Accent3 2 2" xfId="21342"/>
    <cellStyle name="40% - Accent3 2 2 10" xfId="21343"/>
    <cellStyle name="40% - Accent3 2 2 11" xfId="21344"/>
    <cellStyle name="40% - Accent3 2 2 12" xfId="21345"/>
    <cellStyle name="40% - Accent3 2 2 2" xfId="21346"/>
    <cellStyle name="40% - Accent3 2 2 2 2" xfId="21347"/>
    <cellStyle name="40% - Accent3 2 2 2 2 2" xfId="21348"/>
    <cellStyle name="40% - Accent3 2 2 2 2 2 2" xfId="21349"/>
    <cellStyle name="40% - Accent3 2 2 2 2 3" xfId="21350"/>
    <cellStyle name="40% - Accent3 2 2 2 2 3 2" xfId="21351"/>
    <cellStyle name="40% - Accent3 2 2 2 2 4" xfId="21352"/>
    <cellStyle name="40% - Accent3 2 2 2 2 4 2" xfId="21353"/>
    <cellStyle name="40% - Accent3 2 2 2 2 5" xfId="21354"/>
    <cellStyle name="40% - Accent3 2 2 2 2 6" xfId="21355"/>
    <cellStyle name="40% - Accent3 2 2 2 2 7" xfId="21356"/>
    <cellStyle name="40% - Accent3 2 2 2 2 8" xfId="21357"/>
    <cellStyle name="40% - Accent3 2 2 2 2 9" xfId="21358"/>
    <cellStyle name="40% - Accent3 2 2 2 3" xfId="21359"/>
    <cellStyle name="40% - Accent3 2 2 2 3 2" xfId="21360"/>
    <cellStyle name="40% - Accent3 2 2 2 3 3" xfId="21361"/>
    <cellStyle name="40% - Accent3 2 2 2 3 4" xfId="21362"/>
    <cellStyle name="40% - Accent3 2 2 2 4" xfId="21363"/>
    <cellStyle name="40% - Accent3 2 2 2 4 2" xfId="21364"/>
    <cellStyle name="40% - Accent3 2 2 2 5" xfId="21365"/>
    <cellStyle name="40% - Accent3 2 2 2 5 2" xfId="21366"/>
    <cellStyle name="40% - Accent3 2 2 2 6" xfId="21367"/>
    <cellStyle name="40% - Accent3 2 2 2 7" xfId="21368"/>
    <cellStyle name="40% - Accent3 2 2 2 8" xfId="21369"/>
    <cellStyle name="40% - Accent3 2 2 2 9" xfId="21370"/>
    <cellStyle name="40% - Accent3 2 2 3" xfId="21371"/>
    <cellStyle name="40% - Accent3 2 2 3 10" xfId="21372"/>
    <cellStyle name="40% - Accent3 2 2 3 2" xfId="21373"/>
    <cellStyle name="40% - Accent3 2 2 3 2 2" xfId="21374"/>
    <cellStyle name="40% - Accent3 2 2 3 2 2 2" xfId="21375"/>
    <cellStyle name="40% - Accent3 2 2 3 2 3" xfId="21376"/>
    <cellStyle name="40% - Accent3 2 2 3 2 3 2" xfId="21377"/>
    <cellStyle name="40% - Accent3 2 2 3 2 4" xfId="21378"/>
    <cellStyle name="40% - Accent3 2 2 3 2 4 2" xfId="21379"/>
    <cellStyle name="40% - Accent3 2 2 3 2 5" xfId="21380"/>
    <cellStyle name="40% - Accent3 2 2 3 2 6" xfId="21381"/>
    <cellStyle name="40% - Accent3 2 2 3 2 7" xfId="21382"/>
    <cellStyle name="40% - Accent3 2 2 3 2 8" xfId="21383"/>
    <cellStyle name="40% - Accent3 2 2 3 2 9" xfId="21384"/>
    <cellStyle name="40% - Accent3 2 2 3 3" xfId="21385"/>
    <cellStyle name="40% - Accent3 2 2 3 3 2" xfId="21386"/>
    <cellStyle name="40% - Accent3 2 2 3 4" xfId="21387"/>
    <cellStyle name="40% - Accent3 2 2 3 4 2" xfId="21388"/>
    <cellStyle name="40% - Accent3 2 2 3 5" xfId="21389"/>
    <cellStyle name="40% - Accent3 2 2 3 5 2" xfId="21390"/>
    <cellStyle name="40% - Accent3 2 2 3 6" xfId="21391"/>
    <cellStyle name="40% - Accent3 2 2 3 7" xfId="21392"/>
    <cellStyle name="40% - Accent3 2 2 3 8" xfId="21393"/>
    <cellStyle name="40% - Accent3 2 2 3 9" xfId="21394"/>
    <cellStyle name="40% - Accent3 2 2 4" xfId="21395"/>
    <cellStyle name="40% - Accent3 2 2 4 2" xfId="21396"/>
    <cellStyle name="40% - Accent3 2 2 4 2 2" xfId="21397"/>
    <cellStyle name="40% - Accent3 2 2 4 3" xfId="21398"/>
    <cellStyle name="40% - Accent3 2 2 4 3 2" xfId="21399"/>
    <cellStyle name="40% - Accent3 2 2 4 4" xfId="21400"/>
    <cellStyle name="40% - Accent3 2 2 4 4 2" xfId="21401"/>
    <cellStyle name="40% - Accent3 2 2 4 5" xfId="21402"/>
    <cellStyle name="40% - Accent3 2 2 4 6" xfId="21403"/>
    <cellStyle name="40% - Accent3 2 2 4 7" xfId="21404"/>
    <cellStyle name="40% - Accent3 2 2 4 8" xfId="21405"/>
    <cellStyle name="40% - Accent3 2 2 4 9" xfId="21406"/>
    <cellStyle name="40% - Accent3 2 2 5" xfId="21407"/>
    <cellStyle name="40% - Accent3 2 2 5 2" xfId="21408"/>
    <cellStyle name="40% - Accent3 2 2 5 3" xfId="21409"/>
    <cellStyle name="40% - Accent3 2 2 6" xfId="21410"/>
    <cellStyle name="40% - Accent3 2 2 6 2" xfId="21411"/>
    <cellStyle name="40% - Accent3 2 2 6 3" xfId="21412"/>
    <cellStyle name="40% - Accent3 2 2 6 4" xfId="21413"/>
    <cellStyle name="40% - Accent3 2 2 7" xfId="21414"/>
    <cellStyle name="40% - Accent3 2 2 7 2" xfId="21415"/>
    <cellStyle name="40% - Accent3 2 2 8" xfId="21416"/>
    <cellStyle name="40% - Accent3 2 2 8 2" xfId="21417"/>
    <cellStyle name="40% - Accent3 2 2 9" xfId="21418"/>
    <cellStyle name="40% - Accent3 2 3" xfId="21419"/>
    <cellStyle name="40% - Accent3 2 3 2" xfId="21420"/>
    <cellStyle name="40% - Accent3 2 3 2 2" xfId="21421"/>
    <cellStyle name="40% - Accent3 2 3 2 2 2" xfId="21422"/>
    <cellStyle name="40% - Accent3 2 3 2 3" xfId="21423"/>
    <cellStyle name="40% - Accent3 2 3 2 3 2" xfId="21424"/>
    <cellStyle name="40% - Accent3 2 3 2 4" xfId="21425"/>
    <cellStyle name="40% - Accent3 2 3 2 4 2" xfId="21426"/>
    <cellStyle name="40% - Accent3 2 3 2 5" xfId="21427"/>
    <cellStyle name="40% - Accent3 2 3 2 6" xfId="21428"/>
    <cellStyle name="40% - Accent3 2 3 2 7" xfId="21429"/>
    <cellStyle name="40% - Accent3 2 3 2 8" xfId="21430"/>
    <cellStyle name="40% - Accent3 2 3 2 9" xfId="21431"/>
    <cellStyle name="40% - Accent3 2 3 3" xfId="21432"/>
    <cellStyle name="40% - Accent3 2 3 3 2" xfId="21433"/>
    <cellStyle name="40% - Accent3 2 3 3 3" xfId="21434"/>
    <cellStyle name="40% - Accent3 2 3 3 4" xfId="21435"/>
    <cellStyle name="40% - Accent3 2 3 4" xfId="21436"/>
    <cellStyle name="40% - Accent3 2 3 4 2" xfId="21437"/>
    <cellStyle name="40% - Accent3 2 3 5" xfId="21438"/>
    <cellStyle name="40% - Accent3 2 3 5 2" xfId="21439"/>
    <cellStyle name="40% - Accent3 2 3 6" xfId="21440"/>
    <cellStyle name="40% - Accent3 2 3 7" xfId="21441"/>
    <cellStyle name="40% - Accent3 2 3 8" xfId="21442"/>
    <cellStyle name="40% - Accent3 2 3 9" xfId="21443"/>
    <cellStyle name="40% - Accent3 2 4" xfId="21444"/>
    <cellStyle name="40% - Accent3 2 4 10" xfId="21445"/>
    <cellStyle name="40% - Accent3 2 4 2" xfId="21446"/>
    <cellStyle name="40% - Accent3 2 4 2 2" xfId="21447"/>
    <cellStyle name="40% - Accent3 2 4 2 2 2" xfId="21448"/>
    <cellStyle name="40% - Accent3 2 4 2 3" xfId="21449"/>
    <cellStyle name="40% - Accent3 2 4 2 3 2" xfId="21450"/>
    <cellStyle name="40% - Accent3 2 4 2 4" xfId="21451"/>
    <cellStyle name="40% - Accent3 2 4 2 4 2" xfId="21452"/>
    <cellStyle name="40% - Accent3 2 4 2 5" xfId="21453"/>
    <cellStyle name="40% - Accent3 2 4 2 6" xfId="21454"/>
    <cellStyle name="40% - Accent3 2 4 2 7" xfId="21455"/>
    <cellStyle name="40% - Accent3 2 4 2 8" xfId="21456"/>
    <cellStyle name="40% - Accent3 2 4 2 9" xfId="21457"/>
    <cellStyle name="40% - Accent3 2 4 3" xfId="21458"/>
    <cellStyle name="40% - Accent3 2 4 3 2" xfId="21459"/>
    <cellStyle name="40% - Accent3 2 4 3 3" xfId="21460"/>
    <cellStyle name="40% - Accent3 2 4 3 4" xfId="21461"/>
    <cellStyle name="40% - Accent3 2 4 4" xfId="21462"/>
    <cellStyle name="40% - Accent3 2 4 4 2" xfId="21463"/>
    <cellStyle name="40% - Accent3 2 4 4 3" xfId="21464"/>
    <cellStyle name="40% - Accent3 2 4 4 4" xfId="21465"/>
    <cellStyle name="40% - Accent3 2 4 5" xfId="21466"/>
    <cellStyle name="40% - Accent3 2 4 5 2" xfId="21467"/>
    <cellStyle name="40% - Accent3 2 4 6" xfId="21468"/>
    <cellStyle name="40% - Accent3 2 4 7" xfId="21469"/>
    <cellStyle name="40% - Accent3 2 4 8" xfId="21470"/>
    <cellStyle name="40% - Accent3 2 4 9" xfId="21471"/>
    <cellStyle name="40% - Accent3 2 5" xfId="21472"/>
    <cellStyle name="40% - Accent3 2 5 2" xfId="21473"/>
    <cellStyle name="40% - Accent3 2 5 2 2" xfId="21474"/>
    <cellStyle name="40% - Accent3 2 5 3" xfId="21475"/>
    <cellStyle name="40% - Accent3 2 5 3 2" xfId="21476"/>
    <cellStyle name="40% - Accent3 2 5 4" xfId="21477"/>
    <cellStyle name="40% - Accent3 2 5 4 2" xfId="21478"/>
    <cellStyle name="40% - Accent3 2 5 5" xfId="21479"/>
    <cellStyle name="40% - Accent3 2 5 6" xfId="21480"/>
    <cellStyle name="40% - Accent3 2 5 7" xfId="21481"/>
    <cellStyle name="40% - Accent3 2 5 8" xfId="21482"/>
    <cellStyle name="40% - Accent3 2 5 9" xfId="21483"/>
    <cellStyle name="40% - Accent3 2 6" xfId="21484"/>
    <cellStyle name="40% - Accent3 2 6 2" xfId="21485"/>
    <cellStyle name="40% - Accent3 2 6 2 2" xfId="21486"/>
    <cellStyle name="40% - Accent3 2 6 3" xfId="21487"/>
    <cellStyle name="40% - Accent3 2 6 3 2" xfId="21488"/>
    <cellStyle name="40% - Accent3 2 6 4" xfId="21489"/>
    <cellStyle name="40% - Accent3 2 6 4 2" xfId="21490"/>
    <cellStyle name="40% - Accent3 2 6 5" xfId="21491"/>
    <cellStyle name="40% - Accent3 2 6 6" xfId="21492"/>
    <cellStyle name="40% - Accent3 2 6 7" xfId="21493"/>
    <cellStyle name="40% - Accent3 2 6 8" xfId="21494"/>
    <cellStyle name="40% - Accent3 2 6 9" xfId="21495"/>
    <cellStyle name="40% - Accent3 2 7" xfId="21496"/>
    <cellStyle name="40% - Accent3 2 7 2" xfId="21497"/>
    <cellStyle name="40% - Accent3 2 7 3" xfId="21498"/>
    <cellStyle name="40% - Accent3 2 7 4" xfId="21499"/>
    <cellStyle name="40% - Accent3 2 8" xfId="21500"/>
    <cellStyle name="40% - Accent3 2 8 2" xfId="21501"/>
    <cellStyle name="40% - Accent3 2 9" xfId="21502"/>
    <cellStyle name="40% - Accent3 2 9 2" xfId="21503"/>
    <cellStyle name="40% - Accent3 20" xfId="21504"/>
    <cellStyle name="40% - Accent3 3" xfId="21505"/>
    <cellStyle name="40% - Accent3 3 10" xfId="21506"/>
    <cellStyle name="40% - Accent3 3 11" xfId="21507"/>
    <cellStyle name="40% - Accent3 3 12" xfId="21508"/>
    <cellStyle name="40% - Accent3 3 2" xfId="21509"/>
    <cellStyle name="40% - Accent3 3 2 10" xfId="21510"/>
    <cellStyle name="40% - Accent3 3 2 2" xfId="21511"/>
    <cellStyle name="40% - Accent3 3 2 2 2" xfId="21512"/>
    <cellStyle name="40% - Accent3 3 2 2 2 2" xfId="21513"/>
    <cellStyle name="40% - Accent3 3 2 2 3" xfId="21514"/>
    <cellStyle name="40% - Accent3 3 2 2 3 2" xfId="21515"/>
    <cellStyle name="40% - Accent3 3 2 2 4" xfId="21516"/>
    <cellStyle name="40% - Accent3 3 2 2 4 2" xfId="21517"/>
    <cellStyle name="40% - Accent3 3 2 2 5" xfId="21518"/>
    <cellStyle name="40% - Accent3 3 2 2 6" xfId="21519"/>
    <cellStyle name="40% - Accent3 3 2 2 7" xfId="21520"/>
    <cellStyle name="40% - Accent3 3 2 2 8" xfId="21521"/>
    <cellStyle name="40% - Accent3 3 2 2 9" xfId="21522"/>
    <cellStyle name="40% - Accent3 3 2 3" xfId="21523"/>
    <cellStyle name="40% - Accent3 3 2 3 2" xfId="21524"/>
    <cellStyle name="40% - Accent3 3 2 3 3" xfId="21525"/>
    <cellStyle name="40% - Accent3 3 2 3 4" xfId="21526"/>
    <cellStyle name="40% - Accent3 3 2 4" xfId="21527"/>
    <cellStyle name="40% - Accent3 3 2 4 2" xfId="21528"/>
    <cellStyle name="40% - Accent3 3 2 5" xfId="21529"/>
    <cellStyle name="40% - Accent3 3 2 5 2" xfId="21530"/>
    <cellStyle name="40% - Accent3 3 2 6" xfId="21531"/>
    <cellStyle name="40% - Accent3 3 2 6 2" xfId="21532"/>
    <cellStyle name="40% - Accent3 3 2 7" xfId="21533"/>
    <cellStyle name="40% - Accent3 3 2 8" xfId="21534"/>
    <cellStyle name="40% - Accent3 3 2 9" xfId="21535"/>
    <cellStyle name="40% - Accent3 3 3" xfId="21536"/>
    <cellStyle name="40% - Accent3 3 3 2" xfId="21537"/>
    <cellStyle name="40% - Accent3 3 3 2 2" xfId="21538"/>
    <cellStyle name="40% - Accent3 3 3 2 2 2" xfId="21539"/>
    <cellStyle name="40% - Accent3 3 3 2 3" xfId="21540"/>
    <cellStyle name="40% - Accent3 3 3 2 3 2" xfId="21541"/>
    <cellStyle name="40% - Accent3 3 3 2 4" xfId="21542"/>
    <cellStyle name="40% - Accent3 3 3 2 4 2" xfId="21543"/>
    <cellStyle name="40% - Accent3 3 3 2 5" xfId="21544"/>
    <cellStyle name="40% - Accent3 3 3 2 6" xfId="21545"/>
    <cellStyle name="40% - Accent3 3 3 2 7" xfId="21546"/>
    <cellStyle name="40% - Accent3 3 3 2 8" xfId="21547"/>
    <cellStyle name="40% - Accent3 3 3 2 9" xfId="21548"/>
    <cellStyle name="40% - Accent3 3 3 3" xfId="21549"/>
    <cellStyle name="40% - Accent3 3 3 3 2" xfId="21550"/>
    <cellStyle name="40% - Accent3 3 3 3 3" xfId="21551"/>
    <cellStyle name="40% - Accent3 3 3 3 4" xfId="21552"/>
    <cellStyle name="40% - Accent3 3 3 4" xfId="21553"/>
    <cellStyle name="40% - Accent3 3 3 4 2" xfId="21554"/>
    <cellStyle name="40% - Accent3 3 3 5" xfId="21555"/>
    <cellStyle name="40% - Accent3 3 3 5 2" xfId="21556"/>
    <cellStyle name="40% - Accent3 3 3 6" xfId="21557"/>
    <cellStyle name="40% - Accent3 3 3 7" xfId="21558"/>
    <cellStyle name="40% - Accent3 3 3 8" xfId="21559"/>
    <cellStyle name="40% - Accent3 3 3 9" xfId="21560"/>
    <cellStyle name="40% - Accent3 3 4" xfId="21561"/>
    <cellStyle name="40% - Accent3 3 4 2" xfId="21562"/>
    <cellStyle name="40% - Accent3 3 4 2 2" xfId="21563"/>
    <cellStyle name="40% - Accent3 3 4 3" xfId="21564"/>
    <cellStyle name="40% - Accent3 3 4 3 2" xfId="21565"/>
    <cellStyle name="40% - Accent3 3 4 4" xfId="21566"/>
    <cellStyle name="40% - Accent3 3 4 4 2" xfId="21567"/>
    <cellStyle name="40% - Accent3 3 4 5" xfId="21568"/>
    <cellStyle name="40% - Accent3 3 4 6" xfId="21569"/>
    <cellStyle name="40% - Accent3 3 4 7" xfId="21570"/>
    <cellStyle name="40% - Accent3 3 4 8" xfId="21571"/>
    <cellStyle name="40% - Accent3 3 4 9" xfId="21572"/>
    <cellStyle name="40% - Accent3 3 5" xfId="21573"/>
    <cellStyle name="40% - Accent3 3 5 2" xfId="21574"/>
    <cellStyle name="40% - Accent3 3 5 3" xfId="21575"/>
    <cellStyle name="40% - Accent3 3 6" xfId="21576"/>
    <cellStyle name="40% - Accent3 3 6 2" xfId="21577"/>
    <cellStyle name="40% - Accent3 3 6 3" xfId="21578"/>
    <cellStyle name="40% - Accent3 3 6 4" xfId="21579"/>
    <cellStyle name="40% - Accent3 3 7" xfId="21580"/>
    <cellStyle name="40% - Accent3 3 7 2" xfId="21581"/>
    <cellStyle name="40% - Accent3 3 8" xfId="21582"/>
    <cellStyle name="40% - Accent3 3 8 2" xfId="21583"/>
    <cellStyle name="40% - Accent3 3 9" xfId="21584"/>
    <cellStyle name="40% - Accent3 4" xfId="21585"/>
    <cellStyle name="40% - Accent3 4 10" xfId="21586"/>
    <cellStyle name="40% - Accent3 4 11" xfId="21587"/>
    <cellStyle name="40% - Accent3 4 12" xfId="21588"/>
    <cellStyle name="40% - Accent3 4 2" xfId="21589"/>
    <cellStyle name="40% - Accent3 4 2 10" xfId="21590"/>
    <cellStyle name="40% - Accent3 4 2 2" xfId="21591"/>
    <cellStyle name="40% - Accent3 4 2 2 2" xfId="21592"/>
    <cellStyle name="40% - Accent3 4 2 2 2 2" xfId="21593"/>
    <cellStyle name="40% - Accent3 4 2 2 3" xfId="21594"/>
    <cellStyle name="40% - Accent3 4 2 2 3 2" xfId="21595"/>
    <cellStyle name="40% - Accent3 4 2 2 4" xfId="21596"/>
    <cellStyle name="40% - Accent3 4 2 2 4 2" xfId="21597"/>
    <cellStyle name="40% - Accent3 4 2 2 5" xfId="21598"/>
    <cellStyle name="40% - Accent3 4 2 2 6" xfId="21599"/>
    <cellStyle name="40% - Accent3 4 2 2 7" xfId="21600"/>
    <cellStyle name="40% - Accent3 4 2 2 8" xfId="21601"/>
    <cellStyle name="40% - Accent3 4 2 2 9" xfId="21602"/>
    <cellStyle name="40% - Accent3 4 2 3" xfId="21603"/>
    <cellStyle name="40% - Accent3 4 2 3 2" xfId="21604"/>
    <cellStyle name="40% - Accent3 4 2 3 3" xfId="21605"/>
    <cellStyle name="40% - Accent3 4 2 3 4" xfId="21606"/>
    <cellStyle name="40% - Accent3 4 2 4" xfId="21607"/>
    <cellStyle name="40% - Accent3 4 2 4 2" xfId="21608"/>
    <cellStyle name="40% - Accent3 4 2 5" xfId="21609"/>
    <cellStyle name="40% - Accent3 4 2 5 2" xfId="21610"/>
    <cellStyle name="40% - Accent3 4 2 6" xfId="21611"/>
    <cellStyle name="40% - Accent3 4 2 6 2" xfId="21612"/>
    <cellStyle name="40% - Accent3 4 2 7" xfId="21613"/>
    <cellStyle name="40% - Accent3 4 2 8" xfId="21614"/>
    <cellStyle name="40% - Accent3 4 2 9" xfId="21615"/>
    <cellStyle name="40% - Accent3 4 3" xfId="21616"/>
    <cellStyle name="40% - Accent3 4 3 10" xfId="21617"/>
    <cellStyle name="40% - Accent3 4 3 2" xfId="21618"/>
    <cellStyle name="40% - Accent3 4 3 2 2" xfId="21619"/>
    <cellStyle name="40% - Accent3 4 3 2 2 2" xfId="21620"/>
    <cellStyle name="40% - Accent3 4 3 2 3" xfId="21621"/>
    <cellStyle name="40% - Accent3 4 3 2 3 2" xfId="21622"/>
    <cellStyle name="40% - Accent3 4 3 2 4" xfId="21623"/>
    <cellStyle name="40% - Accent3 4 3 2 4 2" xfId="21624"/>
    <cellStyle name="40% - Accent3 4 3 2 5" xfId="21625"/>
    <cellStyle name="40% - Accent3 4 3 2 6" xfId="21626"/>
    <cellStyle name="40% - Accent3 4 3 2 7" xfId="21627"/>
    <cellStyle name="40% - Accent3 4 3 2 8" xfId="21628"/>
    <cellStyle name="40% - Accent3 4 3 2 9" xfId="21629"/>
    <cellStyle name="40% - Accent3 4 3 3" xfId="21630"/>
    <cellStyle name="40% - Accent3 4 3 3 2" xfId="21631"/>
    <cellStyle name="40% - Accent3 4 3 4" xfId="21632"/>
    <cellStyle name="40% - Accent3 4 3 4 2" xfId="21633"/>
    <cellStyle name="40% - Accent3 4 3 5" xfId="21634"/>
    <cellStyle name="40% - Accent3 4 3 5 2" xfId="21635"/>
    <cellStyle name="40% - Accent3 4 3 6" xfId="21636"/>
    <cellStyle name="40% - Accent3 4 3 7" xfId="21637"/>
    <cellStyle name="40% - Accent3 4 3 8" xfId="21638"/>
    <cellStyle name="40% - Accent3 4 3 9" xfId="21639"/>
    <cellStyle name="40% - Accent3 4 4" xfId="21640"/>
    <cellStyle name="40% - Accent3 4 4 2" xfId="21641"/>
    <cellStyle name="40% - Accent3 4 4 2 2" xfId="21642"/>
    <cellStyle name="40% - Accent3 4 4 3" xfId="21643"/>
    <cellStyle name="40% - Accent3 4 4 3 2" xfId="21644"/>
    <cellStyle name="40% - Accent3 4 4 4" xfId="21645"/>
    <cellStyle name="40% - Accent3 4 4 4 2" xfId="21646"/>
    <cellStyle name="40% - Accent3 4 4 5" xfId="21647"/>
    <cellStyle name="40% - Accent3 4 4 6" xfId="21648"/>
    <cellStyle name="40% - Accent3 4 4 7" xfId="21649"/>
    <cellStyle name="40% - Accent3 4 4 8" xfId="21650"/>
    <cellStyle name="40% - Accent3 4 4 9" xfId="21651"/>
    <cellStyle name="40% - Accent3 4 5" xfId="21652"/>
    <cellStyle name="40% - Accent3 4 5 2" xfId="21653"/>
    <cellStyle name="40% - Accent3 4 5 3" xfId="21654"/>
    <cellStyle name="40% - Accent3 4 5 4" xfId="21655"/>
    <cellStyle name="40% - Accent3 4 6" xfId="21656"/>
    <cellStyle name="40% - Accent3 4 6 2" xfId="21657"/>
    <cellStyle name="40% - Accent3 4 6 3" xfId="21658"/>
    <cellStyle name="40% - Accent3 4 6 4" xfId="21659"/>
    <cellStyle name="40% - Accent3 4 7" xfId="21660"/>
    <cellStyle name="40% - Accent3 4 7 2" xfId="21661"/>
    <cellStyle name="40% - Accent3 4 8" xfId="21662"/>
    <cellStyle name="40% - Accent3 4 8 2" xfId="21663"/>
    <cellStyle name="40% - Accent3 4 9" xfId="21664"/>
    <cellStyle name="40% - Accent3 5" xfId="21665"/>
    <cellStyle name="40% - Accent3 5 10" xfId="21666"/>
    <cellStyle name="40% - Accent3 5 2" xfId="21667"/>
    <cellStyle name="40% - Accent3 5 2 2" xfId="21668"/>
    <cellStyle name="40% - Accent3 5 2 2 2" xfId="21669"/>
    <cellStyle name="40% - Accent3 5 2 2 3" xfId="21670"/>
    <cellStyle name="40% - Accent3 5 2 2 4" xfId="21671"/>
    <cellStyle name="40% - Accent3 5 2 3" xfId="21672"/>
    <cellStyle name="40% - Accent3 5 2 3 2" xfId="21673"/>
    <cellStyle name="40% - Accent3 5 2 4" xfId="21674"/>
    <cellStyle name="40% - Accent3 5 2 4 2" xfId="21675"/>
    <cellStyle name="40% - Accent3 5 2 5" xfId="21676"/>
    <cellStyle name="40% - Accent3 5 2 6" xfId="21677"/>
    <cellStyle name="40% - Accent3 5 2 7" xfId="21678"/>
    <cellStyle name="40% - Accent3 5 2 8" xfId="21679"/>
    <cellStyle name="40% - Accent3 5 3" xfId="21680"/>
    <cellStyle name="40% - Accent3 5 3 2" xfId="21681"/>
    <cellStyle name="40% - Accent3 5 3 3" xfId="21682"/>
    <cellStyle name="40% - Accent3 5 4" xfId="21683"/>
    <cellStyle name="40% - Accent3 5 4 2" xfId="21684"/>
    <cellStyle name="40% - Accent3 5 5" xfId="21685"/>
    <cellStyle name="40% - Accent3 5 5 2" xfId="21686"/>
    <cellStyle name="40% - Accent3 5 6" xfId="21687"/>
    <cellStyle name="40% - Accent3 5 6 2" xfId="21688"/>
    <cellStyle name="40% - Accent3 5 7" xfId="21689"/>
    <cellStyle name="40% - Accent3 5 8" xfId="21690"/>
    <cellStyle name="40% - Accent3 5 9" xfId="21691"/>
    <cellStyle name="40% - Accent3 6" xfId="21692"/>
    <cellStyle name="40% - Accent3 6 2" xfId="21693"/>
    <cellStyle name="40% - Accent3 6 2 2" xfId="21694"/>
    <cellStyle name="40% - Accent3 6 2 2 2" xfId="21695"/>
    <cellStyle name="40% - Accent3 6 2 3" xfId="21696"/>
    <cellStyle name="40% - Accent3 6 2 3 2" xfId="21697"/>
    <cellStyle name="40% - Accent3 6 2 4" xfId="21698"/>
    <cellStyle name="40% - Accent3 6 2 4 2" xfId="21699"/>
    <cellStyle name="40% - Accent3 6 2 5" xfId="21700"/>
    <cellStyle name="40% - Accent3 6 2 6" xfId="21701"/>
    <cellStyle name="40% - Accent3 6 2 7" xfId="21702"/>
    <cellStyle name="40% - Accent3 6 2 8" xfId="21703"/>
    <cellStyle name="40% - Accent3 6 2 9" xfId="21704"/>
    <cellStyle name="40% - Accent3 6 3" xfId="21705"/>
    <cellStyle name="40% - Accent3 6 3 2" xfId="21706"/>
    <cellStyle name="40% - Accent3 6 3 3" xfId="21707"/>
    <cellStyle name="40% - Accent3 6 3 4" xfId="21708"/>
    <cellStyle name="40% - Accent3 6 4" xfId="21709"/>
    <cellStyle name="40% - Accent3 6 4 2" xfId="21710"/>
    <cellStyle name="40% - Accent3 6 5" xfId="21711"/>
    <cellStyle name="40% - Accent3 6 5 2" xfId="21712"/>
    <cellStyle name="40% - Accent3 6 6" xfId="21713"/>
    <cellStyle name="40% - Accent3 6 7" xfId="21714"/>
    <cellStyle name="40% - Accent3 6 8" xfId="21715"/>
    <cellStyle name="40% - Accent3 6 9" xfId="21716"/>
    <cellStyle name="40% - Accent3 7" xfId="21717"/>
    <cellStyle name="40% - Accent3 7 10" xfId="21718"/>
    <cellStyle name="40% - Accent3 7 2" xfId="21719"/>
    <cellStyle name="40% - Accent3 7 2 2" xfId="21720"/>
    <cellStyle name="40% - Accent3 7 2 2 2" xfId="21721"/>
    <cellStyle name="40% - Accent3 7 2 3" xfId="21722"/>
    <cellStyle name="40% - Accent3 7 2 3 2" xfId="21723"/>
    <cellStyle name="40% - Accent3 7 2 4" xfId="21724"/>
    <cellStyle name="40% - Accent3 7 2 4 2" xfId="21725"/>
    <cellStyle name="40% - Accent3 7 2 5" xfId="21726"/>
    <cellStyle name="40% - Accent3 7 2 6" xfId="21727"/>
    <cellStyle name="40% - Accent3 7 2 7" xfId="21728"/>
    <cellStyle name="40% - Accent3 7 2 8" xfId="21729"/>
    <cellStyle name="40% - Accent3 7 2 9" xfId="21730"/>
    <cellStyle name="40% - Accent3 7 3" xfId="21731"/>
    <cellStyle name="40% - Accent3 7 3 2" xfId="21732"/>
    <cellStyle name="40% - Accent3 7 4" xfId="21733"/>
    <cellStyle name="40% - Accent3 7 4 2" xfId="21734"/>
    <cellStyle name="40% - Accent3 7 5" xfId="21735"/>
    <cellStyle name="40% - Accent3 7 5 2" xfId="21736"/>
    <cellStyle name="40% - Accent3 7 6" xfId="21737"/>
    <cellStyle name="40% - Accent3 7 7" xfId="21738"/>
    <cellStyle name="40% - Accent3 7 8" xfId="21739"/>
    <cellStyle name="40% - Accent3 7 9" xfId="21740"/>
    <cellStyle name="40% - Accent3 8" xfId="21741"/>
    <cellStyle name="40% - Accent3 8 2" xfId="21742"/>
    <cellStyle name="40% - Accent3 8 2 2" xfId="21743"/>
    <cellStyle name="40% - Accent3 8 3" xfId="21744"/>
    <cellStyle name="40% - Accent3 8 3 2" xfId="21745"/>
    <cellStyle name="40% - Accent3 8 4" xfId="21746"/>
    <cellStyle name="40% - Accent3 8 4 2" xfId="21747"/>
    <cellStyle name="40% - Accent3 8 5" xfId="21748"/>
    <cellStyle name="40% - Accent3 8 6" xfId="21749"/>
    <cellStyle name="40% - Accent3 8 7" xfId="21750"/>
    <cellStyle name="40% - Accent3 8 8" xfId="21751"/>
    <cellStyle name="40% - Accent3 8 9" xfId="21752"/>
    <cellStyle name="40% - Accent3 9" xfId="21753"/>
    <cellStyle name="40% - Accent3 9 2" xfId="21754"/>
    <cellStyle name="40% - Accent3 9 2 2" xfId="21755"/>
    <cellStyle name="40% - Accent3 9 3" xfId="21756"/>
    <cellStyle name="40% - Accent3 9 3 2" xfId="21757"/>
    <cellStyle name="40% - Accent3 9 4" xfId="21758"/>
    <cellStyle name="40% - Accent3 9 4 2" xfId="21759"/>
    <cellStyle name="40% - Accent3 9 5" xfId="21760"/>
    <cellStyle name="40% - Accent3 9 6" xfId="21761"/>
    <cellStyle name="40% - Accent3 9 7" xfId="21762"/>
    <cellStyle name="40% - Accent3 9 8" xfId="21763"/>
    <cellStyle name="40% - Accent3 9 9" xfId="21764"/>
    <cellStyle name="40% - Accent4 10" xfId="21765"/>
    <cellStyle name="40% - Accent4 10 2" xfId="21766"/>
    <cellStyle name="40% - Accent4 10 2 2" xfId="21767"/>
    <cellStyle name="40% - Accent4 10 3" xfId="21768"/>
    <cellStyle name="40% - Accent4 10 3 2" xfId="21769"/>
    <cellStyle name="40% - Accent4 10 4" xfId="21770"/>
    <cellStyle name="40% - Accent4 10 4 2" xfId="21771"/>
    <cellStyle name="40% - Accent4 10 5" xfId="21772"/>
    <cellStyle name="40% - Accent4 10 6" xfId="21773"/>
    <cellStyle name="40% - Accent4 10 7" xfId="21774"/>
    <cellStyle name="40% - Accent4 10 8" xfId="21775"/>
    <cellStyle name="40% - Accent4 10 9" xfId="21776"/>
    <cellStyle name="40% - Accent4 11" xfId="21777"/>
    <cellStyle name="40% - Accent4 11 2" xfId="21778"/>
    <cellStyle name="40% - Accent4 11 2 2" xfId="21779"/>
    <cellStyle name="40% - Accent4 11 3" xfId="21780"/>
    <cellStyle name="40% - Accent4 11 3 2" xfId="21781"/>
    <cellStyle name="40% - Accent4 11 4" xfId="21782"/>
    <cellStyle name="40% - Accent4 11 5" xfId="21783"/>
    <cellStyle name="40% - Accent4 11 6" xfId="21784"/>
    <cellStyle name="40% - Accent4 11 7" xfId="21785"/>
    <cellStyle name="40% - Accent4 11 8" xfId="21786"/>
    <cellStyle name="40% - Accent4 12" xfId="21787"/>
    <cellStyle name="40% - Accent4 12 2" xfId="21788"/>
    <cellStyle name="40% - Accent4 12 2 2" xfId="21789"/>
    <cellStyle name="40% - Accent4 12 3" xfId="21790"/>
    <cellStyle name="40% - Accent4 12 4" xfId="21791"/>
    <cellStyle name="40% - Accent4 12 5" xfId="21792"/>
    <cellStyle name="40% - Accent4 13" xfId="21793"/>
    <cellStyle name="40% - Accent4 13 2" xfId="21794"/>
    <cellStyle name="40% - Accent4 13 3" xfId="21795"/>
    <cellStyle name="40% - Accent4 14" xfId="21796"/>
    <cellStyle name="40% - Accent4 14 2" xfId="21797"/>
    <cellStyle name="40% - Accent4 15" xfId="21798"/>
    <cellStyle name="40% - Accent4 16" xfId="21799"/>
    <cellStyle name="40% - Accent4 17" xfId="21800"/>
    <cellStyle name="40% - Accent4 18" xfId="21801"/>
    <cellStyle name="40% - Accent4 19" xfId="21802"/>
    <cellStyle name="40% - Accent4 2" xfId="21803"/>
    <cellStyle name="40% - Accent4 2 10" xfId="21804"/>
    <cellStyle name="40% - Accent4 2 11" xfId="21805"/>
    <cellStyle name="40% - Accent4 2 12" xfId="21806"/>
    <cellStyle name="40% - Accent4 2 13" xfId="21807"/>
    <cellStyle name="40% - Accent4 2 14" xfId="21808"/>
    <cellStyle name="40% - Accent4 2 2" xfId="21809"/>
    <cellStyle name="40% - Accent4 2 2 10" xfId="21810"/>
    <cellStyle name="40% - Accent4 2 2 11" xfId="21811"/>
    <cellStyle name="40% - Accent4 2 2 12" xfId="21812"/>
    <cellStyle name="40% - Accent4 2 2 2" xfId="21813"/>
    <cellStyle name="40% - Accent4 2 2 2 2" xfId="21814"/>
    <cellStyle name="40% - Accent4 2 2 2 2 2" xfId="21815"/>
    <cellStyle name="40% - Accent4 2 2 2 2 2 2" xfId="21816"/>
    <cellStyle name="40% - Accent4 2 2 2 2 3" xfId="21817"/>
    <cellStyle name="40% - Accent4 2 2 2 2 3 2" xfId="21818"/>
    <cellStyle name="40% - Accent4 2 2 2 2 4" xfId="21819"/>
    <cellStyle name="40% - Accent4 2 2 2 2 4 2" xfId="21820"/>
    <cellStyle name="40% - Accent4 2 2 2 2 5" xfId="21821"/>
    <cellStyle name="40% - Accent4 2 2 2 2 6" xfId="21822"/>
    <cellStyle name="40% - Accent4 2 2 2 2 7" xfId="21823"/>
    <cellStyle name="40% - Accent4 2 2 2 2 8" xfId="21824"/>
    <cellStyle name="40% - Accent4 2 2 2 2 9" xfId="21825"/>
    <cellStyle name="40% - Accent4 2 2 2 3" xfId="21826"/>
    <cellStyle name="40% - Accent4 2 2 2 3 2" xfId="21827"/>
    <cellStyle name="40% - Accent4 2 2 2 3 3" xfId="21828"/>
    <cellStyle name="40% - Accent4 2 2 2 3 4" xfId="21829"/>
    <cellStyle name="40% - Accent4 2 2 2 4" xfId="21830"/>
    <cellStyle name="40% - Accent4 2 2 2 4 2" xfId="21831"/>
    <cellStyle name="40% - Accent4 2 2 2 5" xfId="21832"/>
    <cellStyle name="40% - Accent4 2 2 2 5 2" xfId="21833"/>
    <cellStyle name="40% - Accent4 2 2 2 6" xfId="21834"/>
    <cellStyle name="40% - Accent4 2 2 2 7" xfId="21835"/>
    <cellStyle name="40% - Accent4 2 2 2 8" xfId="21836"/>
    <cellStyle name="40% - Accent4 2 2 2 9" xfId="21837"/>
    <cellStyle name="40% - Accent4 2 2 3" xfId="21838"/>
    <cellStyle name="40% - Accent4 2 2 3 10" xfId="21839"/>
    <cellStyle name="40% - Accent4 2 2 3 2" xfId="21840"/>
    <cellStyle name="40% - Accent4 2 2 3 2 2" xfId="21841"/>
    <cellStyle name="40% - Accent4 2 2 3 2 2 2" xfId="21842"/>
    <cellStyle name="40% - Accent4 2 2 3 2 3" xfId="21843"/>
    <cellStyle name="40% - Accent4 2 2 3 2 3 2" xfId="21844"/>
    <cellStyle name="40% - Accent4 2 2 3 2 4" xfId="21845"/>
    <cellStyle name="40% - Accent4 2 2 3 2 4 2" xfId="21846"/>
    <cellStyle name="40% - Accent4 2 2 3 2 5" xfId="21847"/>
    <cellStyle name="40% - Accent4 2 2 3 2 6" xfId="21848"/>
    <cellStyle name="40% - Accent4 2 2 3 2 7" xfId="21849"/>
    <cellStyle name="40% - Accent4 2 2 3 2 8" xfId="21850"/>
    <cellStyle name="40% - Accent4 2 2 3 2 9" xfId="21851"/>
    <cellStyle name="40% - Accent4 2 2 3 3" xfId="21852"/>
    <cellStyle name="40% - Accent4 2 2 3 3 2" xfId="21853"/>
    <cellStyle name="40% - Accent4 2 2 3 4" xfId="21854"/>
    <cellStyle name="40% - Accent4 2 2 3 4 2" xfId="21855"/>
    <cellStyle name="40% - Accent4 2 2 3 5" xfId="21856"/>
    <cellStyle name="40% - Accent4 2 2 3 5 2" xfId="21857"/>
    <cellStyle name="40% - Accent4 2 2 3 6" xfId="21858"/>
    <cellStyle name="40% - Accent4 2 2 3 7" xfId="21859"/>
    <cellStyle name="40% - Accent4 2 2 3 8" xfId="21860"/>
    <cellStyle name="40% - Accent4 2 2 3 9" xfId="21861"/>
    <cellStyle name="40% - Accent4 2 2 4" xfId="21862"/>
    <cellStyle name="40% - Accent4 2 2 4 2" xfId="21863"/>
    <cellStyle name="40% - Accent4 2 2 4 2 2" xfId="21864"/>
    <cellStyle name="40% - Accent4 2 2 4 3" xfId="21865"/>
    <cellStyle name="40% - Accent4 2 2 4 3 2" xfId="21866"/>
    <cellStyle name="40% - Accent4 2 2 4 4" xfId="21867"/>
    <cellStyle name="40% - Accent4 2 2 4 4 2" xfId="21868"/>
    <cellStyle name="40% - Accent4 2 2 4 5" xfId="21869"/>
    <cellStyle name="40% - Accent4 2 2 4 6" xfId="21870"/>
    <cellStyle name="40% - Accent4 2 2 4 7" xfId="21871"/>
    <cellStyle name="40% - Accent4 2 2 4 8" xfId="21872"/>
    <cellStyle name="40% - Accent4 2 2 4 9" xfId="21873"/>
    <cellStyle name="40% - Accent4 2 2 5" xfId="21874"/>
    <cellStyle name="40% - Accent4 2 2 5 2" xfId="21875"/>
    <cellStyle name="40% - Accent4 2 2 5 3" xfId="21876"/>
    <cellStyle name="40% - Accent4 2 2 6" xfId="21877"/>
    <cellStyle name="40% - Accent4 2 2 6 2" xfId="21878"/>
    <cellStyle name="40% - Accent4 2 2 6 3" xfId="21879"/>
    <cellStyle name="40% - Accent4 2 2 6 4" xfId="21880"/>
    <cellStyle name="40% - Accent4 2 2 7" xfId="21881"/>
    <cellStyle name="40% - Accent4 2 2 7 2" xfId="21882"/>
    <cellStyle name="40% - Accent4 2 2 8" xfId="21883"/>
    <cellStyle name="40% - Accent4 2 2 8 2" xfId="21884"/>
    <cellStyle name="40% - Accent4 2 2 9" xfId="21885"/>
    <cellStyle name="40% - Accent4 2 3" xfId="21886"/>
    <cellStyle name="40% - Accent4 2 3 2" xfId="21887"/>
    <cellStyle name="40% - Accent4 2 3 2 2" xfId="21888"/>
    <cellStyle name="40% - Accent4 2 3 2 2 2" xfId="21889"/>
    <cellStyle name="40% - Accent4 2 3 2 3" xfId="21890"/>
    <cellStyle name="40% - Accent4 2 3 2 3 2" xfId="21891"/>
    <cellStyle name="40% - Accent4 2 3 2 4" xfId="21892"/>
    <cellStyle name="40% - Accent4 2 3 2 4 2" xfId="21893"/>
    <cellStyle name="40% - Accent4 2 3 2 5" xfId="21894"/>
    <cellStyle name="40% - Accent4 2 3 2 6" xfId="21895"/>
    <cellStyle name="40% - Accent4 2 3 2 7" xfId="21896"/>
    <cellStyle name="40% - Accent4 2 3 2 8" xfId="21897"/>
    <cellStyle name="40% - Accent4 2 3 2 9" xfId="21898"/>
    <cellStyle name="40% - Accent4 2 3 3" xfId="21899"/>
    <cellStyle name="40% - Accent4 2 3 3 2" xfId="21900"/>
    <cellStyle name="40% - Accent4 2 3 3 3" xfId="21901"/>
    <cellStyle name="40% - Accent4 2 3 3 4" xfId="21902"/>
    <cellStyle name="40% - Accent4 2 3 4" xfId="21903"/>
    <cellStyle name="40% - Accent4 2 3 4 2" xfId="21904"/>
    <cellStyle name="40% - Accent4 2 3 5" xfId="21905"/>
    <cellStyle name="40% - Accent4 2 3 5 2" xfId="21906"/>
    <cellStyle name="40% - Accent4 2 3 6" xfId="21907"/>
    <cellStyle name="40% - Accent4 2 3 7" xfId="21908"/>
    <cellStyle name="40% - Accent4 2 3 8" xfId="21909"/>
    <cellStyle name="40% - Accent4 2 3 9" xfId="21910"/>
    <cellStyle name="40% - Accent4 2 4" xfId="21911"/>
    <cellStyle name="40% - Accent4 2 4 10" xfId="21912"/>
    <cellStyle name="40% - Accent4 2 4 2" xfId="21913"/>
    <cellStyle name="40% - Accent4 2 4 2 2" xfId="21914"/>
    <cellStyle name="40% - Accent4 2 4 2 2 2" xfId="21915"/>
    <cellStyle name="40% - Accent4 2 4 2 3" xfId="21916"/>
    <cellStyle name="40% - Accent4 2 4 2 3 2" xfId="21917"/>
    <cellStyle name="40% - Accent4 2 4 2 4" xfId="21918"/>
    <cellStyle name="40% - Accent4 2 4 2 4 2" xfId="21919"/>
    <cellStyle name="40% - Accent4 2 4 2 5" xfId="21920"/>
    <cellStyle name="40% - Accent4 2 4 2 6" xfId="21921"/>
    <cellStyle name="40% - Accent4 2 4 2 7" xfId="21922"/>
    <cellStyle name="40% - Accent4 2 4 2 8" xfId="21923"/>
    <cellStyle name="40% - Accent4 2 4 2 9" xfId="21924"/>
    <cellStyle name="40% - Accent4 2 4 3" xfId="21925"/>
    <cellStyle name="40% - Accent4 2 4 3 2" xfId="21926"/>
    <cellStyle name="40% - Accent4 2 4 3 3" xfId="21927"/>
    <cellStyle name="40% - Accent4 2 4 3 4" xfId="21928"/>
    <cellStyle name="40% - Accent4 2 4 4" xfId="21929"/>
    <cellStyle name="40% - Accent4 2 4 4 2" xfId="21930"/>
    <cellStyle name="40% - Accent4 2 4 4 3" xfId="21931"/>
    <cellStyle name="40% - Accent4 2 4 4 4" xfId="21932"/>
    <cellStyle name="40% - Accent4 2 4 5" xfId="21933"/>
    <cellStyle name="40% - Accent4 2 4 5 2" xfId="21934"/>
    <cellStyle name="40% - Accent4 2 4 6" xfId="21935"/>
    <cellStyle name="40% - Accent4 2 4 7" xfId="21936"/>
    <cellStyle name="40% - Accent4 2 4 8" xfId="21937"/>
    <cellStyle name="40% - Accent4 2 4 9" xfId="21938"/>
    <cellStyle name="40% - Accent4 2 5" xfId="21939"/>
    <cellStyle name="40% - Accent4 2 5 2" xfId="21940"/>
    <cellStyle name="40% - Accent4 2 5 2 2" xfId="21941"/>
    <cellStyle name="40% - Accent4 2 5 3" xfId="21942"/>
    <cellStyle name="40% - Accent4 2 5 3 2" xfId="21943"/>
    <cellStyle name="40% - Accent4 2 5 4" xfId="21944"/>
    <cellStyle name="40% - Accent4 2 5 4 2" xfId="21945"/>
    <cellStyle name="40% - Accent4 2 5 5" xfId="21946"/>
    <cellStyle name="40% - Accent4 2 5 6" xfId="21947"/>
    <cellStyle name="40% - Accent4 2 5 7" xfId="21948"/>
    <cellStyle name="40% - Accent4 2 5 8" xfId="21949"/>
    <cellStyle name="40% - Accent4 2 5 9" xfId="21950"/>
    <cellStyle name="40% - Accent4 2 6" xfId="21951"/>
    <cellStyle name="40% - Accent4 2 6 2" xfId="21952"/>
    <cellStyle name="40% - Accent4 2 6 2 2" xfId="21953"/>
    <cellStyle name="40% - Accent4 2 6 3" xfId="21954"/>
    <cellStyle name="40% - Accent4 2 6 3 2" xfId="21955"/>
    <cellStyle name="40% - Accent4 2 6 4" xfId="21956"/>
    <cellStyle name="40% - Accent4 2 6 4 2" xfId="21957"/>
    <cellStyle name="40% - Accent4 2 6 5" xfId="21958"/>
    <cellStyle name="40% - Accent4 2 6 6" xfId="21959"/>
    <cellStyle name="40% - Accent4 2 6 7" xfId="21960"/>
    <cellStyle name="40% - Accent4 2 6 8" xfId="21961"/>
    <cellStyle name="40% - Accent4 2 6 9" xfId="21962"/>
    <cellStyle name="40% - Accent4 2 7" xfId="21963"/>
    <cellStyle name="40% - Accent4 2 7 2" xfId="21964"/>
    <cellStyle name="40% - Accent4 2 7 3" xfId="21965"/>
    <cellStyle name="40% - Accent4 2 7 4" xfId="21966"/>
    <cellStyle name="40% - Accent4 2 8" xfId="21967"/>
    <cellStyle name="40% - Accent4 2 8 2" xfId="21968"/>
    <cellStyle name="40% - Accent4 2 9" xfId="21969"/>
    <cellStyle name="40% - Accent4 2 9 2" xfId="21970"/>
    <cellStyle name="40% - Accent4 20" xfId="21971"/>
    <cellStyle name="40% - Accent4 3" xfId="21972"/>
    <cellStyle name="40% - Accent4 3 10" xfId="21973"/>
    <cellStyle name="40% - Accent4 3 11" xfId="21974"/>
    <cellStyle name="40% - Accent4 3 12" xfId="21975"/>
    <cellStyle name="40% - Accent4 3 2" xfId="21976"/>
    <cellStyle name="40% - Accent4 3 2 10" xfId="21977"/>
    <cellStyle name="40% - Accent4 3 2 2" xfId="21978"/>
    <cellStyle name="40% - Accent4 3 2 2 2" xfId="21979"/>
    <cellStyle name="40% - Accent4 3 2 2 2 2" xfId="21980"/>
    <cellStyle name="40% - Accent4 3 2 2 3" xfId="21981"/>
    <cellStyle name="40% - Accent4 3 2 2 3 2" xfId="21982"/>
    <cellStyle name="40% - Accent4 3 2 2 4" xfId="21983"/>
    <cellStyle name="40% - Accent4 3 2 2 4 2" xfId="21984"/>
    <cellStyle name="40% - Accent4 3 2 2 5" xfId="21985"/>
    <cellStyle name="40% - Accent4 3 2 2 6" xfId="21986"/>
    <cellStyle name="40% - Accent4 3 2 2 7" xfId="21987"/>
    <cellStyle name="40% - Accent4 3 2 2 8" xfId="21988"/>
    <cellStyle name="40% - Accent4 3 2 2 9" xfId="21989"/>
    <cellStyle name="40% - Accent4 3 2 3" xfId="21990"/>
    <cellStyle name="40% - Accent4 3 2 3 2" xfId="21991"/>
    <cellStyle name="40% - Accent4 3 2 3 3" xfId="21992"/>
    <cellStyle name="40% - Accent4 3 2 3 4" xfId="21993"/>
    <cellStyle name="40% - Accent4 3 2 4" xfId="21994"/>
    <cellStyle name="40% - Accent4 3 2 4 2" xfId="21995"/>
    <cellStyle name="40% - Accent4 3 2 5" xfId="21996"/>
    <cellStyle name="40% - Accent4 3 2 5 2" xfId="21997"/>
    <cellStyle name="40% - Accent4 3 2 6" xfId="21998"/>
    <cellStyle name="40% - Accent4 3 2 6 2" xfId="21999"/>
    <cellStyle name="40% - Accent4 3 2 7" xfId="22000"/>
    <cellStyle name="40% - Accent4 3 2 8" xfId="22001"/>
    <cellStyle name="40% - Accent4 3 2 9" xfId="22002"/>
    <cellStyle name="40% - Accent4 3 3" xfId="22003"/>
    <cellStyle name="40% - Accent4 3 3 2" xfId="22004"/>
    <cellStyle name="40% - Accent4 3 3 2 2" xfId="22005"/>
    <cellStyle name="40% - Accent4 3 3 2 2 2" xfId="22006"/>
    <cellStyle name="40% - Accent4 3 3 2 3" xfId="22007"/>
    <cellStyle name="40% - Accent4 3 3 2 3 2" xfId="22008"/>
    <cellStyle name="40% - Accent4 3 3 2 4" xfId="22009"/>
    <cellStyle name="40% - Accent4 3 3 2 4 2" xfId="22010"/>
    <cellStyle name="40% - Accent4 3 3 2 5" xfId="22011"/>
    <cellStyle name="40% - Accent4 3 3 2 6" xfId="22012"/>
    <cellStyle name="40% - Accent4 3 3 2 7" xfId="22013"/>
    <cellStyle name="40% - Accent4 3 3 2 8" xfId="22014"/>
    <cellStyle name="40% - Accent4 3 3 2 9" xfId="22015"/>
    <cellStyle name="40% - Accent4 3 3 3" xfId="22016"/>
    <cellStyle name="40% - Accent4 3 3 3 2" xfId="22017"/>
    <cellStyle name="40% - Accent4 3 3 3 3" xfId="22018"/>
    <cellStyle name="40% - Accent4 3 3 3 4" xfId="22019"/>
    <cellStyle name="40% - Accent4 3 3 4" xfId="22020"/>
    <cellStyle name="40% - Accent4 3 3 4 2" xfId="22021"/>
    <cellStyle name="40% - Accent4 3 3 5" xfId="22022"/>
    <cellStyle name="40% - Accent4 3 3 5 2" xfId="22023"/>
    <cellStyle name="40% - Accent4 3 3 6" xfId="22024"/>
    <cellStyle name="40% - Accent4 3 3 7" xfId="22025"/>
    <cellStyle name="40% - Accent4 3 3 8" xfId="22026"/>
    <cellStyle name="40% - Accent4 3 3 9" xfId="22027"/>
    <cellStyle name="40% - Accent4 3 4" xfId="22028"/>
    <cellStyle name="40% - Accent4 3 4 2" xfId="22029"/>
    <cellStyle name="40% - Accent4 3 4 2 2" xfId="22030"/>
    <cellStyle name="40% - Accent4 3 4 3" xfId="22031"/>
    <cellStyle name="40% - Accent4 3 4 3 2" xfId="22032"/>
    <cellStyle name="40% - Accent4 3 4 4" xfId="22033"/>
    <cellStyle name="40% - Accent4 3 4 4 2" xfId="22034"/>
    <cellStyle name="40% - Accent4 3 4 5" xfId="22035"/>
    <cellStyle name="40% - Accent4 3 4 6" xfId="22036"/>
    <cellStyle name="40% - Accent4 3 4 7" xfId="22037"/>
    <cellStyle name="40% - Accent4 3 4 8" xfId="22038"/>
    <cellStyle name="40% - Accent4 3 4 9" xfId="22039"/>
    <cellStyle name="40% - Accent4 3 5" xfId="22040"/>
    <cellStyle name="40% - Accent4 3 5 2" xfId="22041"/>
    <cellStyle name="40% - Accent4 3 5 3" xfId="22042"/>
    <cellStyle name="40% - Accent4 3 6" xfId="22043"/>
    <cellStyle name="40% - Accent4 3 6 2" xfId="22044"/>
    <cellStyle name="40% - Accent4 3 6 3" xfId="22045"/>
    <cellStyle name="40% - Accent4 3 6 4" xfId="22046"/>
    <cellStyle name="40% - Accent4 3 7" xfId="22047"/>
    <cellStyle name="40% - Accent4 3 7 2" xfId="22048"/>
    <cellStyle name="40% - Accent4 3 8" xfId="22049"/>
    <cellStyle name="40% - Accent4 3 8 2" xfId="22050"/>
    <cellStyle name="40% - Accent4 3 9" xfId="22051"/>
    <cellStyle name="40% - Accent4 4" xfId="22052"/>
    <cellStyle name="40% - Accent4 4 10" xfId="22053"/>
    <cellStyle name="40% - Accent4 4 11" xfId="22054"/>
    <cellStyle name="40% - Accent4 4 12" xfId="22055"/>
    <cellStyle name="40% - Accent4 4 2" xfId="22056"/>
    <cellStyle name="40% - Accent4 4 2 10" xfId="22057"/>
    <cellStyle name="40% - Accent4 4 2 2" xfId="22058"/>
    <cellStyle name="40% - Accent4 4 2 2 2" xfId="22059"/>
    <cellStyle name="40% - Accent4 4 2 2 2 2" xfId="22060"/>
    <cellStyle name="40% - Accent4 4 2 2 3" xfId="22061"/>
    <cellStyle name="40% - Accent4 4 2 2 3 2" xfId="22062"/>
    <cellStyle name="40% - Accent4 4 2 2 4" xfId="22063"/>
    <cellStyle name="40% - Accent4 4 2 2 4 2" xfId="22064"/>
    <cellStyle name="40% - Accent4 4 2 2 5" xfId="22065"/>
    <cellStyle name="40% - Accent4 4 2 2 6" xfId="22066"/>
    <cellStyle name="40% - Accent4 4 2 2 7" xfId="22067"/>
    <cellStyle name="40% - Accent4 4 2 2 8" xfId="22068"/>
    <cellStyle name="40% - Accent4 4 2 2 9" xfId="22069"/>
    <cellStyle name="40% - Accent4 4 2 3" xfId="22070"/>
    <cellStyle name="40% - Accent4 4 2 3 2" xfId="22071"/>
    <cellStyle name="40% - Accent4 4 2 3 3" xfId="22072"/>
    <cellStyle name="40% - Accent4 4 2 3 4" xfId="22073"/>
    <cellStyle name="40% - Accent4 4 2 4" xfId="22074"/>
    <cellStyle name="40% - Accent4 4 2 4 2" xfId="22075"/>
    <cellStyle name="40% - Accent4 4 2 5" xfId="22076"/>
    <cellStyle name="40% - Accent4 4 2 5 2" xfId="22077"/>
    <cellStyle name="40% - Accent4 4 2 6" xfId="22078"/>
    <cellStyle name="40% - Accent4 4 2 6 2" xfId="22079"/>
    <cellStyle name="40% - Accent4 4 2 7" xfId="22080"/>
    <cellStyle name="40% - Accent4 4 2 8" xfId="22081"/>
    <cellStyle name="40% - Accent4 4 2 9" xfId="22082"/>
    <cellStyle name="40% - Accent4 4 3" xfId="22083"/>
    <cellStyle name="40% - Accent4 4 3 10" xfId="22084"/>
    <cellStyle name="40% - Accent4 4 3 2" xfId="22085"/>
    <cellStyle name="40% - Accent4 4 3 2 2" xfId="22086"/>
    <cellStyle name="40% - Accent4 4 3 2 2 2" xfId="22087"/>
    <cellStyle name="40% - Accent4 4 3 2 3" xfId="22088"/>
    <cellStyle name="40% - Accent4 4 3 2 3 2" xfId="22089"/>
    <cellStyle name="40% - Accent4 4 3 2 4" xfId="22090"/>
    <cellStyle name="40% - Accent4 4 3 2 4 2" xfId="22091"/>
    <cellStyle name="40% - Accent4 4 3 2 5" xfId="22092"/>
    <cellStyle name="40% - Accent4 4 3 2 6" xfId="22093"/>
    <cellStyle name="40% - Accent4 4 3 2 7" xfId="22094"/>
    <cellStyle name="40% - Accent4 4 3 2 8" xfId="22095"/>
    <cellStyle name="40% - Accent4 4 3 2 9" xfId="22096"/>
    <cellStyle name="40% - Accent4 4 3 3" xfId="22097"/>
    <cellStyle name="40% - Accent4 4 3 3 2" xfId="22098"/>
    <cellStyle name="40% - Accent4 4 3 4" xfId="22099"/>
    <cellStyle name="40% - Accent4 4 3 4 2" xfId="22100"/>
    <cellStyle name="40% - Accent4 4 3 5" xfId="22101"/>
    <cellStyle name="40% - Accent4 4 3 5 2" xfId="22102"/>
    <cellStyle name="40% - Accent4 4 3 6" xfId="22103"/>
    <cellStyle name="40% - Accent4 4 3 7" xfId="22104"/>
    <cellStyle name="40% - Accent4 4 3 8" xfId="22105"/>
    <cellStyle name="40% - Accent4 4 3 9" xfId="22106"/>
    <cellStyle name="40% - Accent4 4 4" xfId="22107"/>
    <cellStyle name="40% - Accent4 4 4 2" xfId="22108"/>
    <cellStyle name="40% - Accent4 4 4 2 2" xfId="22109"/>
    <cellStyle name="40% - Accent4 4 4 3" xfId="22110"/>
    <cellStyle name="40% - Accent4 4 4 3 2" xfId="22111"/>
    <cellStyle name="40% - Accent4 4 4 4" xfId="22112"/>
    <cellStyle name="40% - Accent4 4 4 4 2" xfId="22113"/>
    <cellStyle name="40% - Accent4 4 4 5" xfId="22114"/>
    <cellStyle name="40% - Accent4 4 4 6" xfId="22115"/>
    <cellStyle name="40% - Accent4 4 4 7" xfId="22116"/>
    <cellStyle name="40% - Accent4 4 4 8" xfId="22117"/>
    <cellStyle name="40% - Accent4 4 4 9" xfId="22118"/>
    <cellStyle name="40% - Accent4 4 5" xfId="22119"/>
    <cellStyle name="40% - Accent4 4 5 2" xfId="22120"/>
    <cellStyle name="40% - Accent4 4 5 3" xfId="22121"/>
    <cellStyle name="40% - Accent4 4 5 4" xfId="22122"/>
    <cellStyle name="40% - Accent4 4 6" xfId="22123"/>
    <cellStyle name="40% - Accent4 4 6 2" xfId="22124"/>
    <cellStyle name="40% - Accent4 4 6 3" xfId="22125"/>
    <cellStyle name="40% - Accent4 4 6 4" xfId="22126"/>
    <cellStyle name="40% - Accent4 4 7" xfId="22127"/>
    <cellStyle name="40% - Accent4 4 7 2" xfId="22128"/>
    <cellStyle name="40% - Accent4 4 8" xfId="22129"/>
    <cellStyle name="40% - Accent4 4 8 2" xfId="22130"/>
    <cellStyle name="40% - Accent4 4 9" xfId="22131"/>
    <cellStyle name="40% - Accent4 5" xfId="22132"/>
    <cellStyle name="40% - Accent4 5 10" xfId="22133"/>
    <cellStyle name="40% - Accent4 5 2" xfId="22134"/>
    <cellStyle name="40% - Accent4 5 2 2" xfId="22135"/>
    <cellStyle name="40% - Accent4 5 2 2 2" xfId="22136"/>
    <cellStyle name="40% - Accent4 5 2 2 3" xfId="22137"/>
    <cellStyle name="40% - Accent4 5 2 2 4" xfId="22138"/>
    <cellStyle name="40% - Accent4 5 2 3" xfId="22139"/>
    <cellStyle name="40% - Accent4 5 2 3 2" xfId="22140"/>
    <cellStyle name="40% - Accent4 5 2 4" xfId="22141"/>
    <cellStyle name="40% - Accent4 5 2 4 2" xfId="22142"/>
    <cellStyle name="40% - Accent4 5 2 5" xfId="22143"/>
    <cellStyle name="40% - Accent4 5 2 6" xfId="22144"/>
    <cellStyle name="40% - Accent4 5 2 7" xfId="22145"/>
    <cellStyle name="40% - Accent4 5 2 8" xfId="22146"/>
    <cellStyle name="40% - Accent4 5 3" xfId="22147"/>
    <cellStyle name="40% - Accent4 5 3 2" xfId="22148"/>
    <cellStyle name="40% - Accent4 5 3 3" xfId="22149"/>
    <cellStyle name="40% - Accent4 5 4" xfId="22150"/>
    <cellStyle name="40% - Accent4 5 4 2" xfId="22151"/>
    <cellStyle name="40% - Accent4 5 5" xfId="22152"/>
    <cellStyle name="40% - Accent4 5 5 2" xfId="22153"/>
    <cellStyle name="40% - Accent4 5 6" xfId="22154"/>
    <cellStyle name="40% - Accent4 5 6 2" xfId="22155"/>
    <cellStyle name="40% - Accent4 5 7" xfId="22156"/>
    <cellStyle name="40% - Accent4 5 8" xfId="22157"/>
    <cellStyle name="40% - Accent4 5 9" xfId="22158"/>
    <cellStyle name="40% - Accent4 6" xfId="22159"/>
    <cellStyle name="40% - Accent4 6 2" xfId="22160"/>
    <cellStyle name="40% - Accent4 6 2 2" xfId="22161"/>
    <cellStyle name="40% - Accent4 6 2 2 2" xfId="22162"/>
    <cellStyle name="40% - Accent4 6 2 3" xfId="22163"/>
    <cellStyle name="40% - Accent4 6 2 3 2" xfId="22164"/>
    <cellStyle name="40% - Accent4 6 2 4" xfId="22165"/>
    <cellStyle name="40% - Accent4 6 2 4 2" xfId="22166"/>
    <cellStyle name="40% - Accent4 6 2 5" xfId="22167"/>
    <cellStyle name="40% - Accent4 6 2 6" xfId="22168"/>
    <cellStyle name="40% - Accent4 6 2 7" xfId="22169"/>
    <cellStyle name="40% - Accent4 6 2 8" xfId="22170"/>
    <cellStyle name="40% - Accent4 6 2 9" xfId="22171"/>
    <cellStyle name="40% - Accent4 6 3" xfId="22172"/>
    <cellStyle name="40% - Accent4 6 3 2" xfId="22173"/>
    <cellStyle name="40% - Accent4 6 3 3" xfId="22174"/>
    <cellStyle name="40% - Accent4 6 3 4" xfId="22175"/>
    <cellStyle name="40% - Accent4 6 4" xfId="22176"/>
    <cellStyle name="40% - Accent4 6 4 2" xfId="22177"/>
    <cellStyle name="40% - Accent4 6 5" xfId="22178"/>
    <cellStyle name="40% - Accent4 6 5 2" xfId="22179"/>
    <cellStyle name="40% - Accent4 6 6" xfId="22180"/>
    <cellStyle name="40% - Accent4 6 7" xfId="22181"/>
    <cellStyle name="40% - Accent4 6 8" xfId="22182"/>
    <cellStyle name="40% - Accent4 6 9" xfId="22183"/>
    <cellStyle name="40% - Accent4 7" xfId="22184"/>
    <cellStyle name="40% - Accent4 7 10" xfId="22185"/>
    <cellStyle name="40% - Accent4 7 2" xfId="22186"/>
    <cellStyle name="40% - Accent4 7 2 2" xfId="22187"/>
    <cellStyle name="40% - Accent4 7 2 2 2" xfId="22188"/>
    <cellStyle name="40% - Accent4 7 2 3" xfId="22189"/>
    <cellStyle name="40% - Accent4 7 2 3 2" xfId="22190"/>
    <cellStyle name="40% - Accent4 7 2 4" xfId="22191"/>
    <cellStyle name="40% - Accent4 7 2 4 2" xfId="22192"/>
    <cellStyle name="40% - Accent4 7 2 5" xfId="22193"/>
    <cellStyle name="40% - Accent4 7 2 6" xfId="22194"/>
    <cellStyle name="40% - Accent4 7 2 7" xfId="22195"/>
    <cellStyle name="40% - Accent4 7 2 8" xfId="22196"/>
    <cellStyle name="40% - Accent4 7 2 9" xfId="22197"/>
    <cellStyle name="40% - Accent4 7 3" xfId="22198"/>
    <cellStyle name="40% - Accent4 7 3 2" xfId="22199"/>
    <cellStyle name="40% - Accent4 7 4" xfId="22200"/>
    <cellStyle name="40% - Accent4 7 4 2" xfId="22201"/>
    <cellStyle name="40% - Accent4 7 5" xfId="22202"/>
    <cellStyle name="40% - Accent4 7 5 2" xfId="22203"/>
    <cellStyle name="40% - Accent4 7 6" xfId="22204"/>
    <cellStyle name="40% - Accent4 7 7" xfId="22205"/>
    <cellStyle name="40% - Accent4 7 8" xfId="22206"/>
    <cellStyle name="40% - Accent4 7 9" xfId="22207"/>
    <cellStyle name="40% - Accent4 8" xfId="22208"/>
    <cellStyle name="40% - Accent4 8 2" xfId="22209"/>
    <cellStyle name="40% - Accent4 8 2 2" xfId="22210"/>
    <cellStyle name="40% - Accent4 8 3" xfId="22211"/>
    <cellStyle name="40% - Accent4 8 3 2" xfId="22212"/>
    <cellStyle name="40% - Accent4 8 4" xfId="22213"/>
    <cellStyle name="40% - Accent4 8 4 2" xfId="22214"/>
    <cellStyle name="40% - Accent4 8 5" xfId="22215"/>
    <cellStyle name="40% - Accent4 8 6" xfId="22216"/>
    <cellStyle name="40% - Accent4 8 7" xfId="22217"/>
    <cellStyle name="40% - Accent4 8 8" xfId="22218"/>
    <cellStyle name="40% - Accent4 8 9" xfId="22219"/>
    <cellStyle name="40% - Accent4 9" xfId="22220"/>
    <cellStyle name="40% - Accent4 9 2" xfId="22221"/>
    <cellStyle name="40% - Accent4 9 2 2" xfId="22222"/>
    <cellStyle name="40% - Accent4 9 3" xfId="22223"/>
    <cellStyle name="40% - Accent4 9 3 2" xfId="22224"/>
    <cellStyle name="40% - Accent4 9 4" xfId="22225"/>
    <cellStyle name="40% - Accent4 9 4 2" xfId="22226"/>
    <cellStyle name="40% - Accent4 9 5" xfId="22227"/>
    <cellStyle name="40% - Accent4 9 6" xfId="22228"/>
    <cellStyle name="40% - Accent4 9 7" xfId="22229"/>
    <cellStyle name="40% - Accent4 9 8" xfId="22230"/>
    <cellStyle name="40% - Accent4 9 9" xfId="22231"/>
    <cellStyle name="40% - Accent5 10" xfId="22232"/>
    <cellStyle name="40% - Accent5 10 2" xfId="22233"/>
    <cellStyle name="40% - Accent5 10 2 2" xfId="22234"/>
    <cellStyle name="40% - Accent5 10 3" xfId="22235"/>
    <cellStyle name="40% - Accent5 10 3 2" xfId="22236"/>
    <cellStyle name="40% - Accent5 10 4" xfId="22237"/>
    <cellStyle name="40% - Accent5 10 4 2" xfId="22238"/>
    <cellStyle name="40% - Accent5 10 5" xfId="22239"/>
    <cellStyle name="40% - Accent5 10 6" xfId="22240"/>
    <cellStyle name="40% - Accent5 10 7" xfId="22241"/>
    <cellStyle name="40% - Accent5 10 8" xfId="22242"/>
    <cellStyle name="40% - Accent5 10 9" xfId="22243"/>
    <cellStyle name="40% - Accent5 11" xfId="22244"/>
    <cellStyle name="40% - Accent5 11 2" xfId="22245"/>
    <cellStyle name="40% - Accent5 11 2 2" xfId="22246"/>
    <cellStyle name="40% - Accent5 11 3" xfId="22247"/>
    <cellStyle name="40% - Accent5 11 3 2" xfId="22248"/>
    <cellStyle name="40% - Accent5 11 4" xfId="22249"/>
    <cellStyle name="40% - Accent5 11 5" xfId="22250"/>
    <cellStyle name="40% - Accent5 11 6" xfId="22251"/>
    <cellStyle name="40% - Accent5 11 7" xfId="22252"/>
    <cellStyle name="40% - Accent5 11 8" xfId="22253"/>
    <cellStyle name="40% - Accent5 12" xfId="22254"/>
    <cellStyle name="40% - Accent5 12 2" xfId="22255"/>
    <cellStyle name="40% - Accent5 12 2 2" xfId="22256"/>
    <cellStyle name="40% - Accent5 12 3" xfId="22257"/>
    <cellStyle name="40% - Accent5 12 4" xfId="22258"/>
    <cellStyle name="40% - Accent5 12 5" xfId="22259"/>
    <cellStyle name="40% - Accent5 13" xfId="22260"/>
    <cellStyle name="40% - Accent5 13 2" xfId="22261"/>
    <cellStyle name="40% - Accent5 13 3" xfId="22262"/>
    <cellStyle name="40% - Accent5 14" xfId="22263"/>
    <cellStyle name="40% - Accent5 14 2" xfId="22264"/>
    <cellStyle name="40% - Accent5 15" xfId="22265"/>
    <cellStyle name="40% - Accent5 16" xfId="22266"/>
    <cellStyle name="40% - Accent5 17" xfId="22267"/>
    <cellStyle name="40% - Accent5 18" xfId="22268"/>
    <cellStyle name="40% - Accent5 19" xfId="22269"/>
    <cellStyle name="40% - Accent5 2" xfId="22270"/>
    <cellStyle name="40% - Accent5 2 10" xfId="22271"/>
    <cellStyle name="40% - Accent5 2 11" xfId="22272"/>
    <cellStyle name="40% - Accent5 2 12" xfId="22273"/>
    <cellStyle name="40% - Accent5 2 13" xfId="22274"/>
    <cellStyle name="40% - Accent5 2 14" xfId="22275"/>
    <cellStyle name="40% - Accent5 2 2" xfId="22276"/>
    <cellStyle name="40% - Accent5 2 2 10" xfId="22277"/>
    <cellStyle name="40% - Accent5 2 2 11" xfId="22278"/>
    <cellStyle name="40% - Accent5 2 2 12" xfId="22279"/>
    <cellStyle name="40% - Accent5 2 2 2" xfId="22280"/>
    <cellStyle name="40% - Accent5 2 2 2 2" xfId="22281"/>
    <cellStyle name="40% - Accent5 2 2 2 2 2" xfId="22282"/>
    <cellStyle name="40% - Accent5 2 2 2 2 2 2" xfId="22283"/>
    <cellStyle name="40% - Accent5 2 2 2 2 3" xfId="22284"/>
    <cellStyle name="40% - Accent5 2 2 2 2 3 2" xfId="22285"/>
    <cellStyle name="40% - Accent5 2 2 2 2 4" xfId="22286"/>
    <cellStyle name="40% - Accent5 2 2 2 2 4 2" xfId="22287"/>
    <cellStyle name="40% - Accent5 2 2 2 2 5" xfId="22288"/>
    <cellStyle name="40% - Accent5 2 2 2 2 6" xfId="22289"/>
    <cellStyle name="40% - Accent5 2 2 2 2 7" xfId="22290"/>
    <cellStyle name="40% - Accent5 2 2 2 2 8" xfId="22291"/>
    <cellStyle name="40% - Accent5 2 2 2 2 9" xfId="22292"/>
    <cellStyle name="40% - Accent5 2 2 2 3" xfId="22293"/>
    <cellStyle name="40% - Accent5 2 2 2 3 2" xfId="22294"/>
    <cellStyle name="40% - Accent5 2 2 2 3 3" xfId="22295"/>
    <cellStyle name="40% - Accent5 2 2 2 3 4" xfId="22296"/>
    <cellStyle name="40% - Accent5 2 2 2 4" xfId="22297"/>
    <cellStyle name="40% - Accent5 2 2 2 4 2" xfId="22298"/>
    <cellStyle name="40% - Accent5 2 2 2 5" xfId="22299"/>
    <cellStyle name="40% - Accent5 2 2 2 5 2" xfId="22300"/>
    <cellStyle name="40% - Accent5 2 2 2 6" xfId="22301"/>
    <cellStyle name="40% - Accent5 2 2 2 7" xfId="22302"/>
    <cellStyle name="40% - Accent5 2 2 2 8" xfId="22303"/>
    <cellStyle name="40% - Accent5 2 2 2 9" xfId="22304"/>
    <cellStyle name="40% - Accent5 2 2 3" xfId="22305"/>
    <cellStyle name="40% - Accent5 2 2 3 10" xfId="22306"/>
    <cellStyle name="40% - Accent5 2 2 3 2" xfId="22307"/>
    <cellStyle name="40% - Accent5 2 2 3 2 2" xfId="22308"/>
    <cellStyle name="40% - Accent5 2 2 3 2 2 2" xfId="22309"/>
    <cellStyle name="40% - Accent5 2 2 3 2 3" xfId="22310"/>
    <cellStyle name="40% - Accent5 2 2 3 2 3 2" xfId="22311"/>
    <cellStyle name="40% - Accent5 2 2 3 2 4" xfId="22312"/>
    <cellStyle name="40% - Accent5 2 2 3 2 4 2" xfId="22313"/>
    <cellStyle name="40% - Accent5 2 2 3 2 5" xfId="22314"/>
    <cellStyle name="40% - Accent5 2 2 3 2 6" xfId="22315"/>
    <cellStyle name="40% - Accent5 2 2 3 2 7" xfId="22316"/>
    <cellStyle name="40% - Accent5 2 2 3 2 8" xfId="22317"/>
    <cellStyle name="40% - Accent5 2 2 3 2 9" xfId="22318"/>
    <cellStyle name="40% - Accent5 2 2 3 3" xfId="22319"/>
    <cellStyle name="40% - Accent5 2 2 3 3 2" xfId="22320"/>
    <cellStyle name="40% - Accent5 2 2 3 4" xfId="22321"/>
    <cellStyle name="40% - Accent5 2 2 3 4 2" xfId="22322"/>
    <cellStyle name="40% - Accent5 2 2 3 5" xfId="22323"/>
    <cellStyle name="40% - Accent5 2 2 3 5 2" xfId="22324"/>
    <cellStyle name="40% - Accent5 2 2 3 6" xfId="22325"/>
    <cellStyle name="40% - Accent5 2 2 3 7" xfId="22326"/>
    <cellStyle name="40% - Accent5 2 2 3 8" xfId="22327"/>
    <cellStyle name="40% - Accent5 2 2 3 9" xfId="22328"/>
    <cellStyle name="40% - Accent5 2 2 4" xfId="22329"/>
    <cellStyle name="40% - Accent5 2 2 4 2" xfId="22330"/>
    <cellStyle name="40% - Accent5 2 2 4 2 2" xfId="22331"/>
    <cellStyle name="40% - Accent5 2 2 4 3" xfId="22332"/>
    <cellStyle name="40% - Accent5 2 2 4 3 2" xfId="22333"/>
    <cellStyle name="40% - Accent5 2 2 4 4" xfId="22334"/>
    <cellStyle name="40% - Accent5 2 2 4 4 2" xfId="22335"/>
    <cellStyle name="40% - Accent5 2 2 4 5" xfId="22336"/>
    <cellStyle name="40% - Accent5 2 2 4 6" xfId="22337"/>
    <cellStyle name="40% - Accent5 2 2 4 7" xfId="22338"/>
    <cellStyle name="40% - Accent5 2 2 4 8" xfId="22339"/>
    <cellStyle name="40% - Accent5 2 2 4 9" xfId="22340"/>
    <cellStyle name="40% - Accent5 2 2 5" xfId="22341"/>
    <cellStyle name="40% - Accent5 2 2 5 2" xfId="22342"/>
    <cellStyle name="40% - Accent5 2 2 5 3" xfId="22343"/>
    <cellStyle name="40% - Accent5 2 2 6" xfId="22344"/>
    <cellStyle name="40% - Accent5 2 2 6 2" xfId="22345"/>
    <cellStyle name="40% - Accent5 2 2 6 3" xfId="22346"/>
    <cellStyle name="40% - Accent5 2 2 6 4" xfId="22347"/>
    <cellStyle name="40% - Accent5 2 2 7" xfId="22348"/>
    <cellStyle name="40% - Accent5 2 2 7 2" xfId="22349"/>
    <cellStyle name="40% - Accent5 2 2 8" xfId="22350"/>
    <cellStyle name="40% - Accent5 2 2 8 2" xfId="22351"/>
    <cellStyle name="40% - Accent5 2 2 9" xfId="22352"/>
    <cellStyle name="40% - Accent5 2 3" xfId="22353"/>
    <cellStyle name="40% - Accent5 2 3 2" xfId="22354"/>
    <cellStyle name="40% - Accent5 2 3 2 2" xfId="22355"/>
    <cellStyle name="40% - Accent5 2 3 2 2 2" xfId="22356"/>
    <cellStyle name="40% - Accent5 2 3 2 3" xfId="22357"/>
    <cellStyle name="40% - Accent5 2 3 2 3 2" xfId="22358"/>
    <cellStyle name="40% - Accent5 2 3 2 4" xfId="22359"/>
    <cellStyle name="40% - Accent5 2 3 2 4 2" xfId="22360"/>
    <cellStyle name="40% - Accent5 2 3 2 5" xfId="22361"/>
    <cellStyle name="40% - Accent5 2 3 2 6" xfId="22362"/>
    <cellStyle name="40% - Accent5 2 3 2 7" xfId="22363"/>
    <cellStyle name="40% - Accent5 2 3 2 8" xfId="22364"/>
    <cellStyle name="40% - Accent5 2 3 2 9" xfId="22365"/>
    <cellStyle name="40% - Accent5 2 3 3" xfId="22366"/>
    <cellStyle name="40% - Accent5 2 3 3 2" xfId="22367"/>
    <cellStyle name="40% - Accent5 2 3 3 3" xfId="22368"/>
    <cellStyle name="40% - Accent5 2 3 3 4" xfId="22369"/>
    <cellStyle name="40% - Accent5 2 3 4" xfId="22370"/>
    <cellStyle name="40% - Accent5 2 3 4 2" xfId="22371"/>
    <cellStyle name="40% - Accent5 2 3 5" xfId="22372"/>
    <cellStyle name="40% - Accent5 2 3 5 2" xfId="22373"/>
    <cellStyle name="40% - Accent5 2 3 6" xfId="22374"/>
    <cellStyle name="40% - Accent5 2 3 7" xfId="22375"/>
    <cellStyle name="40% - Accent5 2 3 8" xfId="22376"/>
    <cellStyle name="40% - Accent5 2 3 9" xfId="22377"/>
    <cellStyle name="40% - Accent5 2 4" xfId="22378"/>
    <cellStyle name="40% - Accent5 2 4 10" xfId="22379"/>
    <cellStyle name="40% - Accent5 2 4 2" xfId="22380"/>
    <cellStyle name="40% - Accent5 2 4 2 2" xfId="22381"/>
    <cellStyle name="40% - Accent5 2 4 2 2 2" xfId="22382"/>
    <cellStyle name="40% - Accent5 2 4 2 3" xfId="22383"/>
    <cellStyle name="40% - Accent5 2 4 2 3 2" xfId="22384"/>
    <cellStyle name="40% - Accent5 2 4 2 4" xfId="22385"/>
    <cellStyle name="40% - Accent5 2 4 2 4 2" xfId="22386"/>
    <cellStyle name="40% - Accent5 2 4 2 5" xfId="22387"/>
    <cellStyle name="40% - Accent5 2 4 2 6" xfId="22388"/>
    <cellStyle name="40% - Accent5 2 4 2 7" xfId="22389"/>
    <cellStyle name="40% - Accent5 2 4 2 8" xfId="22390"/>
    <cellStyle name="40% - Accent5 2 4 2 9" xfId="22391"/>
    <cellStyle name="40% - Accent5 2 4 3" xfId="22392"/>
    <cellStyle name="40% - Accent5 2 4 3 2" xfId="22393"/>
    <cellStyle name="40% - Accent5 2 4 3 3" xfId="22394"/>
    <cellStyle name="40% - Accent5 2 4 3 4" xfId="22395"/>
    <cellStyle name="40% - Accent5 2 4 4" xfId="22396"/>
    <cellStyle name="40% - Accent5 2 4 4 2" xfId="22397"/>
    <cellStyle name="40% - Accent5 2 4 4 3" xfId="22398"/>
    <cellStyle name="40% - Accent5 2 4 4 4" xfId="22399"/>
    <cellStyle name="40% - Accent5 2 4 5" xfId="22400"/>
    <cellStyle name="40% - Accent5 2 4 5 2" xfId="22401"/>
    <cellStyle name="40% - Accent5 2 4 6" xfId="22402"/>
    <cellStyle name="40% - Accent5 2 4 7" xfId="22403"/>
    <cellStyle name="40% - Accent5 2 4 8" xfId="22404"/>
    <cellStyle name="40% - Accent5 2 4 9" xfId="22405"/>
    <cellStyle name="40% - Accent5 2 5" xfId="22406"/>
    <cellStyle name="40% - Accent5 2 5 2" xfId="22407"/>
    <cellStyle name="40% - Accent5 2 5 2 2" xfId="22408"/>
    <cellStyle name="40% - Accent5 2 5 3" xfId="22409"/>
    <cellStyle name="40% - Accent5 2 5 3 2" xfId="22410"/>
    <cellStyle name="40% - Accent5 2 5 4" xfId="22411"/>
    <cellStyle name="40% - Accent5 2 5 4 2" xfId="22412"/>
    <cellStyle name="40% - Accent5 2 5 5" xfId="22413"/>
    <cellStyle name="40% - Accent5 2 5 6" xfId="22414"/>
    <cellStyle name="40% - Accent5 2 5 7" xfId="22415"/>
    <cellStyle name="40% - Accent5 2 5 8" xfId="22416"/>
    <cellStyle name="40% - Accent5 2 5 9" xfId="22417"/>
    <cellStyle name="40% - Accent5 2 6" xfId="22418"/>
    <cellStyle name="40% - Accent5 2 6 2" xfId="22419"/>
    <cellStyle name="40% - Accent5 2 6 2 2" xfId="22420"/>
    <cellStyle name="40% - Accent5 2 6 3" xfId="22421"/>
    <cellStyle name="40% - Accent5 2 6 3 2" xfId="22422"/>
    <cellStyle name="40% - Accent5 2 6 4" xfId="22423"/>
    <cellStyle name="40% - Accent5 2 6 4 2" xfId="22424"/>
    <cellStyle name="40% - Accent5 2 6 5" xfId="22425"/>
    <cellStyle name="40% - Accent5 2 6 6" xfId="22426"/>
    <cellStyle name="40% - Accent5 2 6 7" xfId="22427"/>
    <cellStyle name="40% - Accent5 2 6 8" xfId="22428"/>
    <cellStyle name="40% - Accent5 2 6 9" xfId="22429"/>
    <cellStyle name="40% - Accent5 2 7" xfId="22430"/>
    <cellStyle name="40% - Accent5 2 7 2" xfId="22431"/>
    <cellStyle name="40% - Accent5 2 7 3" xfId="22432"/>
    <cellStyle name="40% - Accent5 2 7 4" xfId="22433"/>
    <cellStyle name="40% - Accent5 2 8" xfId="22434"/>
    <cellStyle name="40% - Accent5 2 8 2" xfId="22435"/>
    <cellStyle name="40% - Accent5 2 9" xfId="22436"/>
    <cellStyle name="40% - Accent5 2 9 2" xfId="22437"/>
    <cellStyle name="40% - Accent5 20" xfId="22438"/>
    <cellStyle name="40% - Accent5 3" xfId="22439"/>
    <cellStyle name="40% - Accent5 3 10" xfId="22440"/>
    <cellStyle name="40% - Accent5 3 11" xfId="22441"/>
    <cellStyle name="40% - Accent5 3 12" xfId="22442"/>
    <cellStyle name="40% - Accent5 3 2" xfId="22443"/>
    <cellStyle name="40% - Accent5 3 2 10" xfId="22444"/>
    <cellStyle name="40% - Accent5 3 2 2" xfId="22445"/>
    <cellStyle name="40% - Accent5 3 2 2 2" xfId="22446"/>
    <cellStyle name="40% - Accent5 3 2 2 2 2" xfId="22447"/>
    <cellStyle name="40% - Accent5 3 2 2 3" xfId="22448"/>
    <cellStyle name="40% - Accent5 3 2 2 3 2" xfId="22449"/>
    <cellStyle name="40% - Accent5 3 2 2 4" xfId="22450"/>
    <cellStyle name="40% - Accent5 3 2 2 4 2" xfId="22451"/>
    <cellStyle name="40% - Accent5 3 2 2 5" xfId="22452"/>
    <cellStyle name="40% - Accent5 3 2 2 6" xfId="22453"/>
    <cellStyle name="40% - Accent5 3 2 2 7" xfId="22454"/>
    <cellStyle name="40% - Accent5 3 2 2 8" xfId="22455"/>
    <cellStyle name="40% - Accent5 3 2 2 9" xfId="22456"/>
    <cellStyle name="40% - Accent5 3 2 3" xfId="22457"/>
    <cellStyle name="40% - Accent5 3 2 3 2" xfId="22458"/>
    <cellStyle name="40% - Accent5 3 2 3 3" xfId="22459"/>
    <cellStyle name="40% - Accent5 3 2 3 4" xfId="22460"/>
    <cellStyle name="40% - Accent5 3 2 4" xfId="22461"/>
    <cellStyle name="40% - Accent5 3 2 4 2" xfId="22462"/>
    <cellStyle name="40% - Accent5 3 2 5" xfId="22463"/>
    <cellStyle name="40% - Accent5 3 2 5 2" xfId="22464"/>
    <cellStyle name="40% - Accent5 3 2 6" xfId="22465"/>
    <cellStyle name="40% - Accent5 3 2 6 2" xfId="22466"/>
    <cellStyle name="40% - Accent5 3 2 7" xfId="22467"/>
    <cellStyle name="40% - Accent5 3 2 8" xfId="22468"/>
    <cellStyle name="40% - Accent5 3 2 9" xfId="22469"/>
    <cellStyle name="40% - Accent5 3 3" xfId="22470"/>
    <cellStyle name="40% - Accent5 3 3 2" xfId="22471"/>
    <cellStyle name="40% - Accent5 3 3 2 2" xfId="22472"/>
    <cellStyle name="40% - Accent5 3 3 2 2 2" xfId="22473"/>
    <cellStyle name="40% - Accent5 3 3 2 3" xfId="22474"/>
    <cellStyle name="40% - Accent5 3 3 2 3 2" xfId="22475"/>
    <cellStyle name="40% - Accent5 3 3 2 4" xfId="22476"/>
    <cellStyle name="40% - Accent5 3 3 2 4 2" xfId="22477"/>
    <cellStyle name="40% - Accent5 3 3 2 5" xfId="22478"/>
    <cellStyle name="40% - Accent5 3 3 2 6" xfId="22479"/>
    <cellStyle name="40% - Accent5 3 3 2 7" xfId="22480"/>
    <cellStyle name="40% - Accent5 3 3 2 8" xfId="22481"/>
    <cellStyle name="40% - Accent5 3 3 2 9" xfId="22482"/>
    <cellStyle name="40% - Accent5 3 3 3" xfId="22483"/>
    <cellStyle name="40% - Accent5 3 3 3 2" xfId="22484"/>
    <cellStyle name="40% - Accent5 3 3 3 3" xfId="22485"/>
    <cellStyle name="40% - Accent5 3 3 3 4" xfId="22486"/>
    <cellStyle name="40% - Accent5 3 3 4" xfId="22487"/>
    <cellStyle name="40% - Accent5 3 3 4 2" xfId="22488"/>
    <cellStyle name="40% - Accent5 3 3 5" xfId="22489"/>
    <cellStyle name="40% - Accent5 3 3 5 2" xfId="22490"/>
    <cellStyle name="40% - Accent5 3 3 6" xfId="22491"/>
    <cellStyle name="40% - Accent5 3 3 7" xfId="22492"/>
    <cellStyle name="40% - Accent5 3 3 8" xfId="22493"/>
    <cellStyle name="40% - Accent5 3 3 9" xfId="22494"/>
    <cellStyle name="40% - Accent5 3 4" xfId="22495"/>
    <cellStyle name="40% - Accent5 3 4 2" xfId="22496"/>
    <cellStyle name="40% - Accent5 3 4 2 2" xfId="22497"/>
    <cellStyle name="40% - Accent5 3 4 3" xfId="22498"/>
    <cellStyle name="40% - Accent5 3 4 3 2" xfId="22499"/>
    <cellStyle name="40% - Accent5 3 4 4" xfId="22500"/>
    <cellStyle name="40% - Accent5 3 4 4 2" xfId="22501"/>
    <cellStyle name="40% - Accent5 3 4 5" xfId="22502"/>
    <cellStyle name="40% - Accent5 3 4 6" xfId="22503"/>
    <cellStyle name="40% - Accent5 3 4 7" xfId="22504"/>
    <cellStyle name="40% - Accent5 3 4 8" xfId="22505"/>
    <cellStyle name="40% - Accent5 3 4 9" xfId="22506"/>
    <cellStyle name="40% - Accent5 3 5" xfId="22507"/>
    <cellStyle name="40% - Accent5 3 5 2" xfId="22508"/>
    <cellStyle name="40% - Accent5 3 5 3" xfId="22509"/>
    <cellStyle name="40% - Accent5 3 6" xfId="22510"/>
    <cellStyle name="40% - Accent5 3 6 2" xfId="22511"/>
    <cellStyle name="40% - Accent5 3 6 3" xfId="22512"/>
    <cellStyle name="40% - Accent5 3 6 4" xfId="22513"/>
    <cellStyle name="40% - Accent5 3 7" xfId="22514"/>
    <cellStyle name="40% - Accent5 3 7 2" xfId="22515"/>
    <cellStyle name="40% - Accent5 3 8" xfId="22516"/>
    <cellStyle name="40% - Accent5 3 8 2" xfId="22517"/>
    <cellStyle name="40% - Accent5 3 9" xfId="22518"/>
    <cellStyle name="40% - Accent5 4" xfId="22519"/>
    <cellStyle name="40% - Accent5 4 10" xfId="22520"/>
    <cellStyle name="40% - Accent5 4 11" xfId="22521"/>
    <cellStyle name="40% - Accent5 4 12" xfId="22522"/>
    <cellStyle name="40% - Accent5 4 2" xfId="22523"/>
    <cellStyle name="40% - Accent5 4 2 10" xfId="22524"/>
    <cellStyle name="40% - Accent5 4 2 2" xfId="22525"/>
    <cellStyle name="40% - Accent5 4 2 2 2" xfId="22526"/>
    <cellStyle name="40% - Accent5 4 2 2 2 2" xfId="22527"/>
    <cellStyle name="40% - Accent5 4 2 2 3" xfId="22528"/>
    <cellStyle name="40% - Accent5 4 2 2 3 2" xfId="22529"/>
    <cellStyle name="40% - Accent5 4 2 2 4" xfId="22530"/>
    <cellStyle name="40% - Accent5 4 2 2 4 2" xfId="22531"/>
    <cellStyle name="40% - Accent5 4 2 2 5" xfId="22532"/>
    <cellStyle name="40% - Accent5 4 2 2 6" xfId="22533"/>
    <cellStyle name="40% - Accent5 4 2 2 7" xfId="22534"/>
    <cellStyle name="40% - Accent5 4 2 2 8" xfId="22535"/>
    <cellStyle name="40% - Accent5 4 2 2 9" xfId="22536"/>
    <cellStyle name="40% - Accent5 4 2 3" xfId="22537"/>
    <cellStyle name="40% - Accent5 4 2 3 2" xfId="22538"/>
    <cellStyle name="40% - Accent5 4 2 3 3" xfId="22539"/>
    <cellStyle name="40% - Accent5 4 2 3 4" xfId="22540"/>
    <cellStyle name="40% - Accent5 4 2 4" xfId="22541"/>
    <cellStyle name="40% - Accent5 4 2 4 2" xfId="22542"/>
    <cellStyle name="40% - Accent5 4 2 5" xfId="22543"/>
    <cellStyle name="40% - Accent5 4 2 5 2" xfId="22544"/>
    <cellStyle name="40% - Accent5 4 2 6" xfId="22545"/>
    <cellStyle name="40% - Accent5 4 2 6 2" xfId="22546"/>
    <cellStyle name="40% - Accent5 4 2 7" xfId="22547"/>
    <cellStyle name="40% - Accent5 4 2 8" xfId="22548"/>
    <cellStyle name="40% - Accent5 4 2 9" xfId="22549"/>
    <cellStyle name="40% - Accent5 4 3" xfId="22550"/>
    <cellStyle name="40% - Accent5 4 3 10" xfId="22551"/>
    <cellStyle name="40% - Accent5 4 3 2" xfId="22552"/>
    <cellStyle name="40% - Accent5 4 3 2 2" xfId="22553"/>
    <cellStyle name="40% - Accent5 4 3 2 2 2" xfId="22554"/>
    <cellStyle name="40% - Accent5 4 3 2 3" xfId="22555"/>
    <cellStyle name="40% - Accent5 4 3 2 3 2" xfId="22556"/>
    <cellStyle name="40% - Accent5 4 3 2 4" xfId="22557"/>
    <cellStyle name="40% - Accent5 4 3 2 4 2" xfId="22558"/>
    <cellStyle name="40% - Accent5 4 3 2 5" xfId="22559"/>
    <cellStyle name="40% - Accent5 4 3 2 6" xfId="22560"/>
    <cellStyle name="40% - Accent5 4 3 2 7" xfId="22561"/>
    <cellStyle name="40% - Accent5 4 3 2 8" xfId="22562"/>
    <cellStyle name="40% - Accent5 4 3 2 9" xfId="22563"/>
    <cellStyle name="40% - Accent5 4 3 3" xfId="22564"/>
    <cellStyle name="40% - Accent5 4 3 3 2" xfId="22565"/>
    <cellStyle name="40% - Accent5 4 3 4" xfId="22566"/>
    <cellStyle name="40% - Accent5 4 3 4 2" xfId="22567"/>
    <cellStyle name="40% - Accent5 4 3 5" xfId="22568"/>
    <cellStyle name="40% - Accent5 4 3 5 2" xfId="22569"/>
    <cellStyle name="40% - Accent5 4 3 6" xfId="22570"/>
    <cellStyle name="40% - Accent5 4 3 7" xfId="22571"/>
    <cellStyle name="40% - Accent5 4 3 8" xfId="22572"/>
    <cellStyle name="40% - Accent5 4 3 9" xfId="22573"/>
    <cellStyle name="40% - Accent5 4 4" xfId="22574"/>
    <cellStyle name="40% - Accent5 4 4 2" xfId="22575"/>
    <cellStyle name="40% - Accent5 4 4 2 2" xfId="22576"/>
    <cellStyle name="40% - Accent5 4 4 3" xfId="22577"/>
    <cellStyle name="40% - Accent5 4 4 3 2" xfId="22578"/>
    <cellStyle name="40% - Accent5 4 4 4" xfId="22579"/>
    <cellStyle name="40% - Accent5 4 4 4 2" xfId="22580"/>
    <cellStyle name="40% - Accent5 4 4 5" xfId="22581"/>
    <cellStyle name="40% - Accent5 4 4 6" xfId="22582"/>
    <cellStyle name="40% - Accent5 4 4 7" xfId="22583"/>
    <cellStyle name="40% - Accent5 4 4 8" xfId="22584"/>
    <cellStyle name="40% - Accent5 4 4 9" xfId="22585"/>
    <cellStyle name="40% - Accent5 4 5" xfId="22586"/>
    <cellStyle name="40% - Accent5 4 5 2" xfId="22587"/>
    <cellStyle name="40% - Accent5 4 5 3" xfId="22588"/>
    <cellStyle name="40% - Accent5 4 5 4" xfId="22589"/>
    <cellStyle name="40% - Accent5 4 6" xfId="22590"/>
    <cellStyle name="40% - Accent5 4 6 2" xfId="22591"/>
    <cellStyle name="40% - Accent5 4 6 3" xfId="22592"/>
    <cellStyle name="40% - Accent5 4 6 4" xfId="22593"/>
    <cellStyle name="40% - Accent5 4 7" xfId="22594"/>
    <cellStyle name="40% - Accent5 4 7 2" xfId="22595"/>
    <cellStyle name="40% - Accent5 4 8" xfId="22596"/>
    <cellStyle name="40% - Accent5 4 8 2" xfId="22597"/>
    <cellStyle name="40% - Accent5 4 9" xfId="22598"/>
    <cellStyle name="40% - Accent5 5" xfId="22599"/>
    <cellStyle name="40% - Accent5 5 10" xfId="22600"/>
    <cellStyle name="40% - Accent5 5 2" xfId="22601"/>
    <cellStyle name="40% - Accent5 5 2 2" xfId="22602"/>
    <cellStyle name="40% - Accent5 5 2 2 2" xfId="22603"/>
    <cellStyle name="40% - Accent5 5 2 2 3" xfId="22604"/>
    <cellStyle name="40% - Accent5 5 2 2 4" xfId="22605"/>
    <cellStyle name="40% - Accent5 5 2 3" xfId="22606"/>
    <cellStyle name="40% - Accent5 5 2 3 2" xfId="22607"/>
    <cellStyle name="40% - Accent5 5 2 4" xfId="22608"/>
    <cellStyle name="40% - Accent5 5 2 4 2" xfId="22609"/>
    <cellStyle name="40% - Accent5 5 2 5" xfId="22610"/>
    <cellStyle name="40% - Accent5 5 2 6" xfId="22611"/>
    <cellStyle name="40% - Accent5 5 2 7" xfId="22612"/>
    <cellStyle name="40% - Accent5 5 2 8" xfId="22613"/>
    <cellStyle name="40% - Accent5 5 3" xfId="22614"/>
    <cellStyle name="40% - Accent5 5 3 2" xfId="22615"/>
    <cellStyle name="40% - Accent5 5 3 3" xfId="22616"/>
    <cellStyle name="40% - Accent5 5 4" xfId="22617"/>
    <cellStyle name="40% - Accent5 5 4 2" xfId="22618"/>
    <cellStyle name="40% - Accent5 5 5" xfId="22619"/>
    <cellStyle name="40% - Accent5 5 5 2" xfId="22620"/>
    <cellStyle name="40% - Accent5 5 6" xfId="22621"/>
    <cellStyle name="40% - Accent5 5 6 2" xfId="22622"/>
    <cellStyle name="40% - Accent5 5 7" xfId="22623"/>
    <cellStyle name="40% - Accent5 5 8" xfId="22624"/>
    <cellStyle name="40% - Accent5 5 9" xfId="22625"/>
    <cellStyle name="40% - Accent5 6" xfId="22626"/>
    <cellStyle name="40% - Accent5 6 2" xfId="22627"/>
    <cellStyle name="40% - Accent5 6 2 2" xfId="22628"/>
    <cellStyle name="40% - Accent5 6 2 2 2" xfId="22629"/>
    <cellStyle name="40% - Accent5 6 2 3" xfId="22630"/>
    <cellStyle name="40% - Accent5 6 2 3 2" xfId="22631"/>
    <cellStyle name="40% - Accent5 6 2 4" xfId="22632"/>
    <cellStyle name="40% - Accent5 6 2 4 2" xfId="22633"/>
    <cellStyle name="40% - Accent5 6 2 5" xfId="22634"/>
    <cellStyle name="40% - Accent5 6 2 6" xfId="22635"/>
    <cellStyle name="40% - Accent5 6 2 7" xfId="22636"/>
    <cellStyle name="40% - Accent5 6 2 8" xfId="22637"/>
    <cellStyle name="40% - Accent5 6 2 9" xfId="22638"/>
    <cellStyle name="40% - Accent5 6 3" xfId="22639"/>
    <cellStyle name="40% - Accent5 6 3 2" xfId="22640"/>
    <cellStyle name="40% - Accent5 6 3 3" xfId="22641"/>
    <cellStyle name="40% - Accent5 6 3 4" xfId="22642"/>
    <cellStyle name="40% - Accent5 6 4" xfId="22643"/>
    <cellStyle name="40% - Accent5 6 4 2" xfId="22644"/>
    <cellStyle name="40% - Accent5 6 5" xfId="22645"/>
    <cellStyle name="40% - Accent5 6 5 2" xfId="22646"/>
    <cellStyle name="40% - Accent5 6 6" xfId="22647"/>
    <cellStyle name="40% - Accent5 6 7" xfId="22648"/>
    <cellStyle name="40% - Accent5 6 8" xfId="22649"/>
    <cellStyle name="40% - Accent5 6 9" xfId="22650"/>
    <cellStyle name="40% - Accent5 7" xfId="22651"/>
    <cellStyle name="40% - Accent5 7 10" xfId="22652"/>
    <cellStyle name="40% - Accent5 7 2" xfId="22653"/>
    <cellStyle name="40% - Accent5 7 2 2" xfId="22654"/>
    <cellStyle name="40% - Accent5 7 2 2 2" xfId="22655"/>
    <cellStyle name="40% - Accent5 7 2 3" xfId="22656"/>
    <cellStyle name="40% - Accent5 7 2 3 2" xfId="22657"/>
    <cellStyle name="40% - Accent5 7 2 4" xfId="22658"/>
    <cellStyle name="40% - Accent5 7 2 4 2" xfId="22659"/>
    <cellStyle name="40% - Accent5 7 2 5" xfId="22660"/>
    <cellStyle name="40% - Accent5 7 2 6" xfId="22661"/>
    <cellStyle name="40% - Accent5 7 2 7" xfId="22662"/>
    <cellStyle name="40% - Accent5 7 2 8" xfId="22663"/>
    <cellStyle name="40% - Accent5 7 2 9" xfId="22664"/>
    <cellStyle name="40% - Accent5 7 3" xfId="22665"/>
    <cellStyle name="40% - Accent5 7 3 2" xfId="22666"/>
    <cellStyle name="40% - Accent5 7 4" xfId="22667"/>
    <cellStyle name="40% - Accent5 7 4 2" xfId="22668"/>
    <cellStyle name="40% - Accent5 7 5" xfId="22669"/>
    <cellStyle name="40% - Accent5 7 5 2" xfId="22670"/>
    <cellStyle name="40% - Accent5 7 6" xfId="22671"/>
    <cellStyle name="40% - Accent5 7 7" xfId="22672"/>
    <cellStyle name="40% - Accent5 7 8" xfId="22673"/>
    <cellStyle name="40% - Accent5 7 9" xfId="22674"/>
    <cellStyle name="40% - Accent5 8" xfId="22675"/>
    <cellStyle name="40% - Accent5 8 2" xfId="22676"/>
    <cellStyle name="40% - Accent5 8 2 2" xfId="22677"/>
    <cellStyle name="40% - Accent5 8 3" xfId="22678"/>
    <cellStyle name="40% - Accent5 8 3 2" xfId="22679"/>
    <cellStyle name="40% - Accent5 8 4" xfId="22680"/>
    <cellStyle name="40% - Accent5 8 4 2" xfId="22681"/>
    <cellStyle name="40% - Accent5 8 5" xfId="22682"/>
    <cellStyle name="40% - Accent5 8 6" xfId="22683"/>
    <cellStyle name="40% - Accent5 8 7" xfId="22684"/>
    <cellStyle name="40% - Accent5 8 8" xfId="22685"/>
    <cellStyle name="40% - Accent5 8 9" xfId="22686"/>
    <cellStyle name="40% - Accent5 9" xfId="22687"/>
    <cellStyle name="40% - Accent5 9 2" xfId="22688"/>
    <cellStyle name="40% - Accent5 9 2 2" xfId="22689"/>
    <cellStyle name="40% - Accent5 9 3" xfId="22690"/>
    <cellStyle name="40% - Accent5 9 3 2" xfId="22691"/>
    <cellStyle name="40% - Accent5 9 4" xfId="22692"/>
    <cellStyle name="40% - Accent5 9 4 2" xfId="22693"/>
    <cellStyle name="40% - Accent5 9 5" xfId="22694"/>
    <cellStyle name="40% - Accent5 9 6" xfId="22695"/>
    <cellStyle name="40% - Accent5 9 7" xfId="22696"/>
    <cellStyle name="40% - Accent5 9 8" xfId="22697"/>
    <cellStyle name="40% - Accent5 9 9" xfId="22698"/>
    <cellStyle name="40% - Accent6 10" xfId="22699"/>
    <cellStyle name="40% - Accent6 10 2" xfId="22700"/>
    <cellStyle name="40% - Accent6 10 2 2" xfId="22701"/>
    <cellStyle name="40% - Accent6 10 3" xfId="22702"/>
    <cellStyle name="40% - Accent6 10 3 2" xfId="22703"/>
    <cellStyle name="40% - Accent6 10 4" xfId="22704"/>
    <cellStyle name="40% - Accent6 10 4 2" xfId="22705"/>
    <cellStyle name="40% - Accent6 10 5" xfId="22706"/>
    <cellStyle name="40% - Accent6 10 6" xfId="22707"/>
    <cellStyle name="40% - Accent6 10 7" xfId="22708"/>
    <cellStyle name="40% - Accent6 10 8" xfId="22709"/>
    <cellStyle name="40% - Accent6 10 9" xfId="22710"/>
    <cellStyle name="40% - Accent6 11" xfId="22711"/>
    <cellStyle name="40% - Accent6 11 2" xfId="22712"/>
    <cellStyle name="40% - Accent6 11 2 2" xfId="22713"/>
    <cellStyle name="40% - Accent6 11 3" xfId="22714"/>
    <cellStyle name="40% - Accent6 11 3 2" xfId="22715"/>
    <cellStyle name="40% - Accent6 11 4" xfId="22716"/>
    <cellStyle name="40% - Accent6 11 5" xfId="22717"/>
    <cellStyle name="40% - Accent6 11 6" xfId="22718"/>
    <cellStyle name="40% - Accent6 11 7" xfId="22719"/>
    <cellStyle name="40% - Accent6 11 8" xfId="22720"/>
    <cellStyle name="40% - Accent6 12" xfId="22721"/>
    <cellStyle name="40% - Accent6 12 2" xfId="22722"/>
    <cellStyle name="40% - Accent6 12 2 2" xfId="22723"/>
    <cellStyle name="40% - Accent6 12 3" xfId="22724"/>
    <cellStyle name="40% - Accent6 12 4" xfId="22725"/>
    <cellStyle name="40% - Accent6 12 5" xfId="22726"/>
    <cellStyle name="40% - Accent6 13" xfId="22727"/>
    <cellStyle name="40% - Accent6 13 2" xfId="22728"/>
    <cellStyle name="40% - Accent6 13 3" xfId="22729"/>
    <cellStyle name="40% - Accent6 14" xfId="22730"/>
    <cellStyle name="40% - Accent6 14 2" xfId="22731"/>
    <cellStyle name="40% - Accent6 15" xfId="22732"/>
    <cellStyle name="40% - Accent6 16" xfId="22733"/>
    <cellStyle name="40% - Accent6 17" xfId="22734"/>
    <cellStyle name="40% - Accent6 18" xfId="22735"/>
    <cellStyle name="40% - Accent6 19" xfId="22736"/>
    <cellStyle name="40% - Accent6 2" xfId="22737"/>
    <cellStyle name="40% - Accent6 2 10" xfId="22738"/>
    <cellStyle name="40% - Accent6 2 11" xfId="22739"/>
    <cellStyle name="40% - Accent6 2 12" xfId="22740"/>
    <cellStyle name="40% - Accent6 2 13" xfId="22741"/>
    <cellStyle name="40% - Accent6 2 14" xfId="22742"/>
    <cellStyle name="40% - Accent6 2 2" xfId="22743"/>
    <cellStyle name="40% - Accent6 2 2 10" xfId="22744"/>
    <cellStyle name="40% - Accent6 2 2 11" xfId="22745"/>
    <cellStyle name="40% - Accent6 2 2 12" xfId="22746"/>
    <cellStyle name="40% - Accent6 2 2 2" xfId="22747"/>
    <cellStyle name="40% - Accent6 2 2 2 2" xfId="22748"/>
    <cellStyle name="40% - Accent6 2 2 2 2 2" xfId="22749"/>
    <cellStyle name="40% - Accent6 2 2 2 2 2 2" xfId="22750"/>
    <cellStyle name="40% - Accent6 2 2 2 2 3" xfId="22751"/>
    <cellStyle name="40% - Accent6 2 2 2 2 3 2" xfId="22752"/>
    <cellStyle name="40% - Accent6 2 2 2 2 4" xfId="22753"/>
    <cellStyle name="40% - Accent6 2 2 2 2 4 2" xfId="22754"/>
    <cellStyle name="40% - Accent6 2 2 2 2 5" xfId="22755"/>
    <cellStyle name="40% - Accent6 2 2 2 2 6" xfId="22756"/>
    <cellStyle name="40% - Accent6 2 2 2 2 7" xfId="22757"/>
    <cellStyle name="40% - Accent6 2 2 2 2 8" xfId="22758"/>
    <cellStyle name="40% - Accent6 2 2 2 2 9" xfId="22759"/>
    <cellStyle name="40% - Accent6 2 2 2 3" xfId="22760"/>
    <cellStyle name="40% - Accent6 2 2 2 3 2" xfId="22761"/>
    <cellStyle name="40% - Accent6 2 2 2 3 3" xfId="22762"/>
    <cellStyle name="40% - Accent6 2 2 2 3 4" xfId="22763"/>
    <cellStyle name="40% - Accent6 2 2 2 4" xfId="22764"/>
    <cellStyle name="40% - Accent6 2 2 2 4 2" xfId="22765"/>
    <cellStyle name="40% - Accent6 2 2 2 5" xfId="22766"/>
    <cellStyle name="40% - Accent6 2 2 2 5 2" xfId="22767"/>
    <cellStyle name="40% - Accent6 2 2 2 6" xfId="22768"/>
    <cellStyle name="40% - Accent6 2 2 2 7" xfId="22769"/>
    <cellStyle name="40% - Accent6 2 2 2 8" xfId="22770"/>
    <cellStyle name="40% - Accent6 2 2 2 9" xfId="22771"/>
    <cellStyle name="40% - Accent6 2 2 3" xfId="22772"/>
    <cellStyle name="40% - Accent6 2 2 3 10" xfId="22773"/>
    <cellStyle name="40% - Accent6 2 2 3 2" xfId="22774"/>
    <cellStyle name="40% - Accent6 2 2 3 2 2" xfId="22775"/>
    <cellStyle name="40% - Accent6 2 2 3 2 2 2" xfId="22776"/>
    <cellStyle name="40% - Accent6 2 2 3 2 3" xfId="22777"/>
    <cellStyle name="40% - Accent6 2 2 3 2 3 2" xfId="22778"/>
    <cellStyle name="40% - Accent6 2 2 3 2 4" xfId="22779"/>
    <cellStyle name="40% - Accent6 2 2 3 2 4 2" xfId="22780"/>
    <cellStyle name="40% - Accent6 2 2 3 2 5" xfId="22781"/>
    <cellStyle name="40% - Accent6 2 2 3 2 6" xfId="22782"/>
    <cellStyle name="40% - Accent6 2 2 3 2 7" xfId="22783"/>
    <cellStyle name="40% - Accent6 2 2 3 2 8" xfId="22784"/>
    <cellStyle name="40% - Accent6 2 2 3 2 9" xfId="22785"/>
    <cellStyle name="40% - Accent6 2 2 3 3" xfId="22786"/>
    <cellStyle name="40% - Accent6 2 2 3 3 2" xfId="22787"/>
    <cellStyle name="40% - Accent6 2 2 3 4" xfId="22788"/>
    <cellStyle name="40% - Accent6 2 2 3 4 2" xfId="22789"/>
    <cellStyle name="40% - Accent6 2 2 3 5" xfId="22790"/>
    <cellStyle name="40% - Accent6 2 2 3 5 2" xfId="22791"/>
    <cellStyle name="40% - Accent6 2 2 3 6" xfId="22792"/>
    <cellStyle name="40% - Accent6 2 2 3 7" xfId="22793"/>
    <cellStyle name="40% - Accent6 2 2 3 8" xfId="22794"/>
    <cellStyle name="40% - Accent6 2 2 3 9" xfId="22795"/>
    <cellStyle name="40% - Accent6 2 2 4" xfId="22796"/>
    <cellStyle name="40% - Accent6 2 2 4 2" xfId="22797"/>
    <cellStyle name="40% - Accent6 2 2 4 2 2" xfId="22798"/>
    <cellStyle name="40% - Accent6 2 2 4 3" xfId="22799"/>
    <cellStyle name="40% - Accent6 2 2 4 3 2" xfId="22800"/>
    <cellStyle name="40% - Accent6 2 2 4 4" xfId="22801"/>
    <cellStyle name="40% - Accent6 2 2 4 4 2" xfId="22802"/>
    <cellStyle name="40% - Accent6 2 2 4 5" xfId="22803"/>
    <cellStyle name="40% - Accent6 2 2 4 6" xfId="22804"/>
    <cellStyle name="40% - Accent6 2 2 4 7" xfId="22805"/>
    <cellStyle name="40% - Accent6 2 2 4 8" xfId="22806"/>
    <cellStyle name="40% - Accent6 2 2 4 9" xfId="22807"/>
    <cellStyle name="40% - Accent6 2 2 5" xfId="22808"/>
    <cellStyle name="40% - Accent6 2 2 5 2" xfId="22809"/>
    <cellStyle name="40% - Accent6 2 2 5 3" xfId="22810"/>
    <cellStyle name="40% - Accent6 2 2 6" xfId="22811"/>
    <cellStyle name="40% - Accent6 2 2 6 2" xfId="22812"/>
    <cellStyle name="40% - Accent6 2 2 6 3" xfId="22813"/>
    <cellStyle name="40% - Accent6 2 2 6 4" xfId="22814"/>
    <cellStyle name="40% - Accent6 2 2 7" xfId="22815"/>
    <cellStyle name="40% - Accent6 2 2 7 2" xfId="22816"/>
    <cellStyle name="40% - Accent6 2 2 8" xfId="22817"/>
    <cellStyle name="40% - Accent6 2 2 8 2" xfId="22818"/>
    <cellStyle name="40% - Accent6 2 2 9" xfId="22819"/>
    <cellStyle name="40% - Accent6 2 3" xfId="22820"/>
    <cellStyle name="40% - Accent6 2 3 2" xfId="22821"/>
    <cellStyle name="40% - Accent6 2 3 2 2" xfId="22822"/>
    <cellStyle name="40% - Accent6 2 3 2 2 2" xfId="22823"/>
    <cellStyle name="40% - Accent6 2 3 2 3" xfId="22824"/>
    <cellStyle name="40% - Accent6 2 3 2 3 2" xfId="22825"/>
    <cellStyle name="40% - Accent6 2 3 2 4" xfId="22826"/>
    <cellStyle name="40% - Accent6 2 3 2 4 2" xfId="22827"/>
    <cellStyle name="40% - Accent6 2 3 2 5" xfId="22828"/>
    <cellStyle name="40% - Accent6 2 3 2 6" xfId="22829"/>
    <cellStyle name="40% - Accent6 2 3 2 7" xfId="22830"/>
    <cellStyle name="40% - Accent6 2 3 2 8" xfId="22831"/>
    <cellStyle name="40% - Accent6 2 3 2 9" xfId="22832"/>
    <cellStyle name="40% - Accent6 2 3 3" xfId="22833"/>
    <cellStyle name="40% - Accent6 2 3 3 2" xfId="22834"/>
    <cellStyle name="40% - Accent6 2 3 3 3" xfId="22835"/>
    <cellStyle name="40% - Accent6 2 3 3 4" xfId="22836"/>
    <cellStyle name="40% - Accent6 2 3 4" xfId="22837"/>
    <cellStyle name="40% - Accent6 2 3 4 2" xfId="22838"/>
    <cellStyle name="40% - Accent6 2 3 5" xfId="22839"/>
    <cellStyle name="40% - Accent6 2 3 5 2" xfId="22840"/>
    <cellStyle name="40% - Accent6 2 3 6" xfId="22841"/>
    <cellStyle name="40% - Accent6 2 3 7" xfId="22842"/>
    <cellStyle name="40% - Accent6 2 3 8" xfId="22843"/>
    <cellStyle name="40% - Accent6 2 3 9" xfId="22844"/>
    <cellStyle name="40% - Accent6 2 4" xfId="22845"/>
    <cellStyle name="40% - Accent6 2 4 10" xfId="22846"/>
    <cellStyle name="40% - Accent6 2 4 2" xfId="22847"/>
    <cellStyle name="40% - Accent6 2 4 2 2" xfId="22848"/>
    <cellStyle name="40% - Accent6 2 4 2 2 2" xfId="22849"/>
    <cellStyle name="40% - Accent6 2 4 2 3" xfId="22850"/>
    <cellStyle name="40% - Accent6 2 4 2 3 2" xfId="22851"/>
    <cellStyle name="40% - Accent6 2 4 2 4" xfId="22852"/>
    <cellStyle name="40% - Accent6 2 4 2 4 2" xfId="22853"/>
    <cellStyle name="40% - Accent6 2 4 2 5" xfId="22854"/>
    <cellStyle name="40% - Accent6 2 4 2 6" xfId="22855"/>
    <cellStyle name="40% - Accent6 2 4 2 7" xfId="22856"/>
    <cellStyle name="40% - Accent6 2 4 2 8" xfId="22857"/>
    <cellStyle name="40% - Accent6 2 4 2 9" xfId="22858"/>
    <cellStyle name="40% - Accent6 2 4 3" xfId="22859"/>
    <cellStyle name="40% - Accent6 2 4 3 2" xfId="22860"/>
    <cellStyle name="40% - Accent6 2 4 3 3" xfId="22861"/>
    <cellStyle name="40% - Accent6 2 4 3 4" xfId="22862"/>
    <cellStyle name="40% - Accent6 2 4 4" xfId="22863"/>
    <cellStyle name="40% - Accent6 2 4 4 2" xfId="22864"/>
    <cellStyle name="40% - Accent6 2 4 4 3" xfId="22865"/>
    <cellStyle name="40% - Accent6 2 4 4 4" xfId="22866"/>
    <cellStyle name="40% - Accent6 2 4 5" xfId="22867"/>
    <cellStyle name="40% - Accent6 2 4 5 2" xfId="22868"/>
    <cellStyle name="40% - Accent6 2 4 6" xfId="22869"/>
    <cellStyle name="40% - Accent6 2 4 7" xfId="22870"/>
    <cellStyle name="40% - Accent6 2 4 8" xfId="22871"/>
    <cellStyle name="40% - Accent6 2 4 9" xfId="22872"/>
    <cellStyle name="40% - Accent6 2 5" xfId="22873"/>
    <cellStyle name="40% - Accent6 2 5 2" xfId="22874"/>
    <cellStyle name="40% - Accent6 2 5 2 2" xfId="22875"/>
    <cellStyle name="40% - Accent6 2 5 3" xfId="22876"/>
    <cellStyle name="40% - Accent6 2 5 3 2" xfId="22877"/>
    <cellStyle name="40% - Accent6 2 5 4" xfId="22878"/>
    <cellStyle name="40% - Accent6 2 5 4 2" xfId="22879"/>
    <cellStyle name="40% - Accent6 2 5 5" xfId="22880"/>
    <cellStyle name="40% - Accent6 2 5 6" xfId="22881"/>
    <cellStyle name="40% - Accent6 2 5 7" xfId="22882"/>
    <cellStyle name="40% - Accent6 2 5 8" xfId="22883"/>
    <cellStyle name="40% - Accent6 2 5 9" xfId="22884"/>
    <cellStyle name="40% - Accent6 2 6" xfId="22885"/>
    <cellStyle name="40% - Accent6 2 6 2" xfId="22886"/>
    <cellStyle name="40% - Accent6 2 6 2 2" xfId="22887"/>
    <cellStyle name="40% - Accent6 2 6 3" xfId="22888"/>
    <cellStyle name="40% - Accent6 2 6 3 2" xfId="22889"/>
    <cellStyle name="40% - Accent6 2 6 4" xfId="22890"/>
    <cellStyle name="40% - Accent6 2 6 4 2" xfId="22891"/>
    <cellStyle name="40% - Accent6 2 6 5" xfId="22892"/>
    <cellStyle name="40% - Accent6 2 6 6" xfId="22893"/>
    <cellStyle name="40% - Accent6 2 6 7" xfId="22894"/>
    <cellStyle name="40% - Accent6 2 6 8" xfId="22895"/>
    <cellStyle name="40% - Accent6 2 6 9" xfId="22896"/>
    <cellStyle name="40% - Accent6 2 7" xfId="22897"/>
    <cellStyle name="40% - Accent6 2 7 2" xfId="22898"/>
    <cellStyle name="40% - Accent6 2 7 3" xfId="22899"/>
    <cellStyle name="40% - Accent6 2 7 4" xfId="22900"/>
    <cellStyle name="40% - Accent6 2 8" xfId="22901"/>
    <cellStyle name="40% - Accent6 2 8 2" xfId="22902"/>
    <cellStyle name="40% - Accent6 2 9" xfId="22903"/>
    <cellStyle name="40% - Accent6 2 9 2" xfId="22904"/>
    <cellStyle name="40% - Accent6 20" xfId="22905"/>
    <cellStyle name="40% - Accent6 3" xfId="22906"/>
    <cellStyle name="40% - Accent6 3 10" xfId="22907"/>
    <cellStyle name="40% - Accent6 3 11" xfId="22908"/>
    <cellStyle name="40% - Accent6 3 12" xfId="22909"/>
    <cellStyle name="40% - Accent6 3 2" xfId="22910"/>
    <cellStyle name="40% - Accent6 3 2 10" xfId="22911"/>
    <cellStyle name="40% - Accent6 3 2 2" xfId="22912"/>
    <cellStyle name="40% - Accent6 3 2 2 2" xfId="22913"/>
    <cellStyle name="40% - Accent6 3 2 2 2 2" xfId="22914"/>
    <cellStyle name="40% - Accent6 3 2 2 3" xfId="22915"/>
    <cellStyle name="40% - Accent6 3 2 2 3 2" xfId="22916"/>
    <cellStyle name="40% - Accent6 3 2 2 4" xfId="22917"/>
    <cellStyle name="40% - Accent6 3 2 2 4 2" xfId="22918"/>
    <cellStyle name="40% - Accent6 3 2 2 5" xfId="22919"/>
    <cellStyle name="40% - Accent6 3 2 2 6" xfId="22920"/>
    <cellStyle name="40% - Accent6 3 2 2 7" xfId="22921"/>
    <cellStyle name="40% - Accent6 3 2 2 8" xfId="22922"/>
    <cellStyle name="40% - Accent6 3 2 2 9" xfId="22923"/>
    <cellStyle name="40% - Accent6 3 2 3" xfId="22924"/>
    <cellStyle name="40% - Accent6 3 2 3 2" xfId="22925"/>
    <cellStyle name="40% - Accent6 3 2 3 3" xfId="22926"/>
    <cellStyle name="40% - Accent6 3 2 3 4" xfId="22927"/>
    <cellStyle name="40% - Accent6 3 2 4" xfId="22928"/>
    <cellStyle name="40% - Accent6 3 2 4 2" xfId="22929"/>
    <cellStyle name="40% - Accent6 3 2 5" xfId="22930"/>
    <cellStyle name="40% - Accent6 3 2 5 2" xfId="22931"/>
    <cellStyle name="40% - Accent6 3 2 6" xfId="22932"/>
    <cellStyle name="40% - Accent6 3 2 6 2" xfId="22933"/>
    <cellStyle name="40% - Accent6 3 2 7" xfId="22934"/>
    <cellStyle name="40% - Accent6 3 2 8" xfId="22935"/>
    <cellStyle name="40% - Accent6 3 2 9" xfId="22936"/>
    <cellStyle name="40% - Accent6 3 3" xfId="22937"/>
    <cellStyle name="40% - Accent6 3 3 2" xfId="22938"/>
    <cellStyle name="40% - Accent6 3 3 2 2" xfId="22939"/>
    <cellStyle name="40% - Accent6 3 3 2 2 2" xfId="22940"/>
    <cellStyle name="40% - Accent6 3 3 2 3" xfId="22941"/>
    <cellStyle name="40% - Accent6 3 3 2 3 2" xfId="22942"/>
    <cellStyle name="40% - Accent6 3 3 2 4" xfId="22943"/>
    <cellStyle name="40% - Accent6 3 3 2 4 2" xfId="22944"/>
    <cellStyle name="40% - Accent6 3 3 2 5" xfId="22945"/>
    <cellStyle name="40% - Accent6 3 3 2 6" xfId="22946"/>
    <cellStyle name="40% - Accent6 3 3 2 7" xfId="22947"/>
    <cellStyle name="40% - Accent6 3 3 2 8" xfId="22948"/>
    <cellStyle name="40% - Accent6 3 3 2 9" xfId="22949"/>
    <cellStyle name="40% - Accent6 3 3 3" xfId="22950"/>
    <cellStyle name="40% - Accent6 3 3 3 2" xfId="22951"/>
    <cellStyle name="40% - Accent6 3 3 3 3" xfId="22952"/>
    <cellStyle name="40% - Accent6 3 3 3 4" xfId="22953"/>
    <cellStyle name="40% - Accent6 3 3 4" xfId="22954"/>
    <cellStyle name="40% - Accent6 3 3 4 2" xfId="22955"/>
    <cellStyle name="40% - Accent6 3 3 5" xfId="22956"/>
    <cellStyle name="40% - Accent6 3 3 5 2" xfId="22957"/>
    <cellStyle name="40% - Accent6 3 3 6" xfId="22958"/>
    <cellStyle name="40% - Accent6 3 3 7" xfId="22959"/>
    <cellStyle name="40% - Accent6 3 3 8" xfId="22960"/>
    <cellStyle name="40% - Accent6 3 3 9" xfId="22961"/>
    <cellStyle name="40% - Accent6 3 4" xfId="22962"/>
    <cellStyle name="40% - Accent6 3 4 2" xfId="22963"/>
    <cellStyle name="40% - Accent6 3 4 2 2" xfId="22964"/>
    <cellStyle name="40% - Accent6 3 4 3" xfId="22965"/>
    <cellStyle name="40% - Accent6 3 4 3 2" xfId="22966"/>
    <cellStyle name="40% - Accent6 3 4 4" xfId="22967"/>
    <cellStyle name="40% - Accent6 3 4 4 2" xfId="22968"/>
    <cellStyle name="40% - Accent6 3 4 5" xfId="22969"/>
    <cellStyle name="40% - Accent6 3 4 6" xfId="22970"/>
    <cellStyle name="40% - Accent6 3 4 7" xfId="22971"/>
    <cellStyle name="40% - Accent6 3 4 8" xfId="22972"/>
    <cellStyle name="40% - Accent6 3 4 9" xfId="22973"/>
    <cellStyle name="40% - Accent6 3 5" xfId="22974"/>
    <cellStyle name="40% - Accent6 3 5 2" xfId="22975"/>
    <cellStyle name="40% - Accent6 3 5 3" xfId="22976"/>
    <cellStyle name="40% - Accent6 3 6" xfId="22977"/>
    <cellStyle name="40% - Accent6 3 6 2" xfId="22978"/>
    <cellStyle name="40% - Accent6 3 6 3" xfId="22979"/>
    <cellStyle name="40% - Accent6 3 6 4" xfId="22980"/>
    <cellStyle name="40% - Accent6 3 7" xfId="22981"/>
    <cellStyle name="40% - Accent6 3 7 2" xfId="22982"/>
    <cellStyle name="40% - Accent6 3 8" xfId="22983"/>
    <cellStyle name="40% - Accent6 3 8 2" xfId="22984"/>
    <cellStyle name="40% - Accent6 3 9" xfId="22985"/>
    <cellStyle name="40% - Accent6 4" xfId="22986"/>
    <cellStyle name="40% - Accent6 4 10" xfId="22987"/>
    <cellStyle name="40% - Accent6 4 11" xfId="22988"/>
    <cellStyle name="40% - Accent6 4 12" xfId="22989"/>
    <cellStyle name="40% - Accent6 4 2" xfId="22990"/>
    <cellStyle name="40% - Accent6 4 2 10" xfId="22991"/>
    <cellStyle name="40% - Accent6 4 2 2" xfId="22992"/>
    <cellStyle name="40% - Accent6 4 2 2 2" xfId="22993"/>
    <cellStyle name="40% - Accent6 4 2 2 2 2" xfId="22994"/>
    <cellStyle name="40% - Accent6 4 2 2 3" xfId="22995"/>
    <cellStyle name="40% - Accent6 4 2 2 3 2" xfId="22996"/>
    <cellStyle name="40% - Accent6 4 2 2 4" xfId="22997"/>
    <cellStyle name="40% - Accent6 4 2 2 4 2" xfId="22998"/>
    <cellStyle name="40% - Accent6 4 2 2 5" xfId="22999"/>
    <cellStyle name="40% - Accent6 4 2 2 6" xfId="23000"/>
    <cellStyle name="40% - Accent6 4 2 2 7" xfId="23001"/>
    <cellStyle name="40% - Accent6 4 2 2 8" xfId="23002"/>
    <cellStyle name="40% - Accent6 4 2 2 9" xfId="23003"/>
    <cellStyle name="40% - Accent6 4 2 3" xfId="23004"/>
    <cellStyle name="40% - Accent6 4 2 3 2" xfId="23005"/>
    <cellStyle name="40% - Accent6 4 2 3 3" xfId="23006"/>
    <cellStyle name="40% - Accent6 4 2 3 4" xfId="23007"/>
    <cellStyle name="40% - Accent6 4 2 4" xfId="23008"/>
    <cellStyle name="40% - Accent6 4 2 4 2" xfId="23009"/>
    <cellStyle name="40% - Accent6 4 2 5" xfId="23010"/>
    <cellStyle name="40% - Accent6 4 2 5 2" xfId="23011"/>
    <cellStyle name="40% - Accent6 4 2 6" xfId="23012"/>
    <cellStyle name="40% - Accent6 4 2 6 2" xfId="23013"/>
    <cellStyle name="40% - Accent6 4 2 7" xfId="23014"/>
    <cellStyle name="40% - Accent6 4 2 8" xfId="23015"/>
    <cellStyle name="40% - Accent6 4 2 9" xfId="23016"/>
    <cellStyle name="40% - Accent6 4 3" xfId="23017"/>
    <cellStyle name="40% - Accent6 4 3 10" xfId="23018"/>
    <cellStyle name="40% - Accent6 4 3 2" xfId="23019"/>
    <cellStyle name="40% - Accent6 4 3 2 2" xfId="23020"/>
    <cellStyle name="40% - Accent6 4 3 2 2 2" xfId="23021"/>
    <cellStyle name="40% - Accent6 4 3 2 3" xfId="23022"/>
    <cellStyle name="40% - Accent6 4 3 2 3 2" xfId="23023"/>
    <cellStyle name="40% - Accent6 4 3 2 4" xfId="23024"/>
    <cellStyle name="40% - Accent6 4 3 2 4 2" xfId="23025"/>
    <cellStyle name="40% - Accent6 4 3 2 5" xfId="23026"/>
    <cellStyle name="40% - Accent6 4 3 2 6" xfId="23027"/>
    <cellStyle name="40% - Accent6 4 3 2 7" xfId="23028"/>
    <cellStyle name="40% - Accent6 4 3 2 8" xfId="23029"/>
    <cellStyle name="40% - Accent6 4 3 2 9" xfId="23030"/>
    <cellStyle name="40% - Accent6 4 3 3" xfId="23031"/>
    <cellStyle name="40% - Accent6 4 3 3 2" xfId="23032"/>
    <cellStyle name="40% - Accent6 4 3 4" xfId="23033"/>
    <cellStyle name="40% - Accent6 4 3 4 2" xfId="23034"/>
    <cellStyle name="40% - Accent6 4 3 5" xfId="23035"/>
    <cellStyle name="40% - Accent6 4 3 5 2" xfId="23036"/>
    <cellStyle name="40% - Accent6 4 3 6" xfId="23037"/>
    <cellStyle name="40% - Accent6 4 3 7" xfId="23038"/>
    <cellStyle name="40% - Accent6 4 3 8" xfId="23039"/>
    <cellStyle name="40% - Accent6 4 3 9" xfId="23040"/>
    <cellStyle name="40% - Accent6 4 4" xfId="23041"/>
    <cellStyle name="40% - Accent6 4 4 2" xfId="23042"/>
    <cellStyle name="40% - Accent6 4 4 2 2" xfId="23043"/>
    <cellStyle name="40% - Accent6 4 4 3" xfId="23044"/>
    <cellStyle name="40% - Accent6 4 4 3 2" xfId="23045"/>
    <cellStyle name="40% - Accent6 4 4 4" xfId="23046"/>
    <cellStyle name="40% - Accent6 4 4 4 2" xfId="23047"/>
    <cellStyle name="40% - Accent6 4 4 5" xfId="23048"/>
    <cellStyle name="40% - Accent6 4 4 6" xfId="23049"/>
    <cellStyle name="40% - Accent6 4 4 7" xfId="23050"/>
    <cellStyle name="40% - Accent6 4 4 8" xfId="23051"/>
    <cellStyle name="40% - Accent6 4 4 9" xfId="23052"/>
    <cellStyle name="40% - Accent6 4 5" xfId="23053"/>
    <cellStyle name="40% - Accent6 4 5 2" xfId="23054"/>
    <cellStyle name="40% - Accent6 4 5 3" xfId="23055"/>
    <cellStyle name="40% - Accent6 4 5 4" xfId="23056"/>
    <cellStyle name="40% - Accent6 4 6" xfId="23057"/>
    <cellStyle name="40% - Accent6 4 6 2" xfId="23058"/>
    <cellStyle name="40% - Accent6 4 6 3" xfId="23059"/>
    <cellStyle name="40% - Accent6 4 6 4" xfId="23060"/>
    <cellStyle name="40% - Accent6 4 7" xfId="23061"/>
    <cellStyle name="40% - Accent6 4 7 2" xfId="23062"/>
    <cellStyle name="40% - Accent6 4 8" xfId="23063"/>
    <cellStyle name="40% - Accent6 4 8 2" xfId="23064"/>
    <cellStyle name="40% - Accent6 4 9" xfId="23065"/>
    <cellStyle name="40% - Accent6 5" xfId="23066"/>
    <cellStyle name="40% - Accent6 5 10" xfId="23067"/>
    <cellStyle name="40% - Accent6 5 2" xfId="23068"/>
    <cellStyle name="40% - Accent6 5 2 2" xfId="23069"/>
    <cellStyle name="40% - Accent6 5 2 2 2" xfId="23070"/>
    <cellStyle name="40% - Accent6 5 2 2 3" xfId="23071"/>
    <cellStyle name="40% - Accent6 5 2 2 4" xfId="23072"/>
    <cellStyle name="40% - Accent6 5 2 3" xfId="23073"/>
    <cellStyle name="40% - Accent6 5 2 3 2" xfId="23074"/>
    <cellStyle name="40% - Accent6 5 2 4" xfId="23075"/>
    <cellStyle name="40% - Accent6 5 2 4 2" xfId="23076"/>
    <cellStyle name="40% - Accent6 5 2 5" xfId="23077"/>
    <cellStyle name="40% - Accent6 5 2 6" xfId="23078"/>
    <cellStyle name="40% - Accent6 5 2 7" xfId="23079"/>
    <cellStyle name="40% - Accent6 5 2 8" xfId="23080"/>
    <cellStyle name="40% - Accent6 5 3" xfId="23081"/>
    <cellStyle name="40% - Accent6 5 3 2" xfId="23082"/>
    <cellStyle name="40% - Accent6 5 3 3" xfId="23083"/>
    <cellStyle name="40% - Accent6 5 4" xfId="23084"/>
    <cellStyle name="40% - Accent6 5 4 2" xfId="23085"/>
    <cellStyle name="40% - Accent6 5 5" xfId="23086"/>
    <cellStyle name="40% - Accent6 5 5 2" xfId="23087"/>
    <cellStyle name="40% - Accent6 5 6" xfId="23088"/>
    <cellStyle name="40% - Accent6 5 6 2" xfId="23089"/>
    <cellStyle name="40% - Accent6 5 7" xfId="23090"/>
    <cellStyle name="40% - Accent6 5 8" xfId="23091"/>
    <cellStyle name="40% - Accent6 5 9" xfId="23092"/>
    <cellStyle name="40% - Accent6 6" xfId="23093"/>
    <cellStyle name="40% - Accent6 6 2" xfId="23094"/>
    <cellStyle name="40% - Accent6 6 2 2" xfId="23095"/>
    <cellStyle name="40% - Accent6 6 2 2 2" xfId="23096"/>
    <cellStyle name="40% - Accent6 6 2 3" xfId="23097"/>
    <cellStyle name="40% - Accent6 6 2 3 2" xfId="23098"/>
    <cellStyle name="40% - Accent6 6 2 4" xfId="23099"/>
    <cellStyle name="40% - Accent6 6 2 4 2" xfId="23100"/>
    <cellStyle name="40% - Accent6 6 2 5" xfId="23101"/>
    <cellStyle name="40% - Accent6 6 2 6" xfId="23102"/>
    <cellStyle name="40% - Accent6 6 2 7" xfId="23103"/>
    <cellStyle name="40% - Accent6 6 2 8" xfId="23104"/>
    <cellStyle name="40% - Accent6 6 2 9" xfId="23105"/>
    <cellStyle name="40% - Accent6 6 3" xfId="23106"/>
    <cellStyle name="40% - Accent6 6 3 2" xfId="23107"/>
    <cellStyle name="40% - Accent6 6 3 3" xfId="23108"/>
    <cellStyle name="40% - Accent6 6 3 4" xfId="23109"/>
    <cellStyle name="40% - Accent6 6 4" xfId="23110"/>
    <cellStyle name="40% - Accent6 6 4 2" xfId="23111"/>
    <cellStyle name="40% - Accent6 6 5" xfId="23112"/>
    <cellStyle name="40% - Accent6 6 5 2" xfId="23113"/>
    <cellStyle name="40% - Accent6 6 6" xfId="23114"/>
    <cellStyle name="40% - Accent6 6 7" xfId="23115"/>
    <cellStyle name="40% - Accent6 6 8" xfId="23116"/>
    <cellStyle name="40% - Accent6 6 9" xfId="23117"/>
    <cellStyle name="40% - Accent6 7" xfId="23118"/>
    <cellStyle name="40% - Accent6 7 10" xfId="23119"/>
    <cellStyle name="40% - Accent6 7 2" xfId="23120"/>
    <cellStyle name="40% - Accent6 7 2 2" xfId="23121"/>
    <cellStyle name="40% - Accent6 7 2 2 2" xfId="23122"/>
    <cellStyle name="40% - Accent6 7 2 3" xfId="23123"/>
    <cellStyle name="40% - Accent6 7 2 3 2" xfId="23124"/>
    <cellStyle name="40% - Accent6 7 2 4" xfId="23125"/>
    <cellStyle name="40% - Accent6 7 2 4 2" xfId="23126"/>
    <cellStyle name="40% - Accent6 7 2 5" xfId="23127"/>
    <cellStyle name="40% - Accent6 7 2 6" xfId="23128"/>
    <cellStyle name="40% - Accent6 7 2 7" xfId="23129"/>
    <cellStyle name="40% - Accent6 7 2 8" xfId="23130"/>
    <cellStyle name="40% - Accent6 7 2 9" xfId="23131"/>
    <cellStyle name="40% - Accent6 7 3" xfId="23132"/>
    <cellStyle name="40% - Accent6 7 3 2" xfId="23133"/>
    <cellStyle name="40% - Accent6 7 4" xfId="23134"/>
    <cellStyle name="40% - Accent6 7 4 2" xfId="23135"/>
    <cellStyle name="40% - Accent6 7 5" xfId="23136"/>
    <cellStyle name="40% - Accent6 7 5 2" xfId="23137"/>
    <cellStyle name="40% - Accent6 7 6" xfId="23138"/>
    <cellStyle name="40% - Accent6 7 7" xfId="23139"/>
    <cellStyle name="40% - Accent6 7 8" xfId="23140"/>
    <cellStyle name="40% - Accent6 7 9" xfId="23141"/>
    <cellStyle name="40% - Accent6 8" xfId="23142"/>
    <cellStyle name="40% - Accent6 8 2" xfId="23143"/>
    <cellStyle name="40% - Accent6 8 2 2" xfId="23144"/>
    <cellStyle name="40% - Accent6 8 3" xfId="23145"/>
    <cellStyle name="40% - Accent6 8 3 2" xfId="23146"/>
    <cellStyle name="40% - Accent6 8 4" xfId="23147"/>
    <cellStyle name="40% - Accent6 8 4 2" xfId="23148"/>
    <cellStyle name="40% - Accent6 8 5" xfId="23149"/>
    <cellStyle name="40% - Accent6 8 6" xfId="23150"/>
    <cellStyle name="40% - Accent6 8 7" xfId="23151"/>
    <cellStyle name="40% - Accent6 8 8" xfId="23152"/>
    <cellStyle name="40% - Accent6 8 9" xfId="23153"/>
    <cellStyle name="40% - Accent6 9" xfId="23154"/>
    <cellStyle name="40% - Accent6 9 2" xfId="23155"/>
    <cellStyle name="40% - Accent6 9 2 2" xfId="23156"/>
    <cellStyle name="40% - Accent6 9 3" xfId="23157"/>
    <cellStyle name="40% - Accent6 9 3 2" xfId="23158"/>
    <cellStyle name="40% - Accent6 9 4" xfId="23159"/>
    <cellStyle name="40% - Accent6 9 4 2" xfId="23160"/>
    <cellStyle name="40% - Accent6 9 5" xfId="23161"/>
    <cellStyle name="40% - Accent6 9 6" xfId="23162"/>
    <cellStyle name="40% - Accent6 9 7" xfId="23163"/>
    <cellStyle name="40% - Accent6 9 8" xfId="23164"/>
    <cellStyle name="40% - Accent6 9 9" xfId="23165"/>
    <cellStyle name="60% - Accent1 2" xfId="23166"/>
    <cellStyle name="60% - Accent1 2 2" xfId="23167"/>
    <cellStyle name="60% - Accent1 2 3" xfId="23168"/>
    <cellStyle name="60% - Accent1 3" xfId="23169"/>
    <cellStyle name="60% - Accent1 3 2" xfId="23170"/>
    <cellStyle name="60% - Accent1 3 3" xfId="23171"/>
    <cellStyle name="60% - Accent1 4" xfId="23172"/>
    <cellStyle name="60% - Accent1 4 2" xfId="23173"/>
    <cellStyle name="60% - Accent1 5" xfId="23174"/>
    <cellStyle name="60% - Accent1 5 2" xfId="23175"/>
    <cellStyle name="60% - Accent1 6" xfId="23176"/>
    <cellStyle name="60% - Accent1 7" xfId="23177"/>
    <cellStyle name="60% - Accent2 2" xfId="23178"/>
    <cellStyle name="60% - Accent2 2 2" xfId="23179"/>
    <cellStyle name="60% - Accent2 2 3" xfId="23180"/>
    <cellStyle name="60% - Accent2 3" xfId="23181"/>
    <cellStyle name="60% - Accent2 3 2" xfId="23182"/>
    <cellStyle name="60% - Accent2 3 3" xfId="23183"/>
    <cellStyle name="60% - Accent2 4" xfId="23184"/>
    <cellStyle name="60% - Accent2 4 2" xfId="23185"/>
    <cellStyle name="60% - Accent2 5" xfId="23186"/>
    <cellStyle name="60% - Accent2 5 2" xfId="23187"/>
    <cellStyle name="60% - Accent2 6" xfId="23188"/>
    <cellStyle name="60% - Accent2 7" xfId="23189"/>
    <cellStyle name="60% - Accent3 2" xfId="23190"/>
    <cellStyle name="60% - Accent3 2 2" xfId="23191"/>
    <cellStyle name="60% - Accent3 2 3" xfId="23192"/>
    <cellStyle name="60% - Accent3 3" xfId="23193"/>
    <cellStyle name="60% - Accent3 3 2" xfId="23194"/>
    <cellStyle name="60% - Accent3 3 3" xfId="23195"/>
    <cellStyle name="60% - Accent3 4" xfId="23196"/>
    <cellStyle name="60% - Accent3 4 2" xfId="23197"/>
    <cellStyle name="60% - Accent3 5" xfId="23198"/>
    <cellStyle name="60% - Accent3 5 2" xfId="23199"/>
    <cellStyle name="60% - Accent3 6" xfId="23200"/>
    <cellStyle name="60% - Accent3 7" xfId="23201"/>
    <cellStyle name="60% - Accent4 2" xfId="23202"/>
    <cellStyle name="60% - Accent4 2 2" xfId="23203"/>
    <cellStyle name="60% - Accent4 2 3" xfId="23204"/>
    <cellStyle name="60% - Accent4 3" xfId="23205"/>
    <cellStyle name="60% - Accent4 3 2" xfId="23206"/>
    <cellStyle name="60% - Accent4 3 3" xfId="23207"/>
    <cellStyle name="60% - Accent4 4" xfId="23208"/>
    <cellStyle name="60% - Accent4 4 2" xfId="23209"/>
    <cellStyle name="60% - Accent4 5" xfId="23210"/>
    <cellStyle name="60% - Accent4 5 2" xfId="23211"/>
    <cellStyle name="60% - Accent4 6" xfId="23212"/>
    <cellStyle name="60% - Accent4 7" xfId="23213"/>
    <cellStyle name="60% - Accent5 2" xfId="23214"/>
    <cellStyle name="60% - Accent5 2 2" xfId="23215"/>
    <cellStyle name="60% - Accent5 2 3" xfId="23216"/>
    <cellStyle name="60% - Accent5 3" xfId="23217"/>
    <cellStyle name="60% - Accent5 3 2" xfId="23218"/>
    <cellStyle name="60% - Accent5 3 3" xfId="23219"/>
    <cellStyle name="60% - Accent5 4" xfId="23220"/>
    <cellStyle name="60% - Accent5 4 2" xfId="23221"/>
    <cellStyle name="60% - Accent5 5" xfId="23222"/>
    <cellStyle name="60% - Accent5 5 2" xfId="23223"/>
    <cellStyle name="60% - Accent5 6" xfId="23224"/>
    <cellStyle name="60% - Accent5 7" xfId="23225"/>
    <cellStyle name="60% - Accent6 2" xfId="23226"/>
    <cellStyle name="60% - Accent6 2 2" xfId="23227"/>
    <cellStyle name="60% - Accent6 2 3" xfId="23228"/>
    <cellStyle name="60% - Accent6 3" xfId="23229"/>
    <cellStyle name="60% - Accent6 3 2" xfId="23230"/>
    <cellStyle name="60% - Accent6 3 3" xfId="23231"/>
    <cellStyle name="60% - Accent6 4" xfId="23232"/>
    <cellStyle name="60% - Accent6 4 2" xfId="23233"/>
    <cellStyle name="60% - Accent6 5" xfId="23234"/>
    <cellStyle name="60% - Accent6 5 2" xfId="23235"/>
    <cellStyle name="60% - Accent6 6" xfId="23236"/>
    <cellStyle name="60% - Accent6 7" xfId="23237"/>
    <cellStyle name="Accent1 2" xfId="23238"/>
    <cellStyle name="Accent1 2 2" xfId="23239"/>
    <cellStyle name="Accent1 2 3" xfId="23240"/>
    <cellStyle name="Accent1 3" xfId="23241"/>
    <cellStyle name="Accent1 3 2" xfId="23242"/>
    <cellStyle name="Accent1 3 3" xfId="23243"/>
    <cellStyle name="Accent1 4" xfId="23244"/>
    <cellStyle name="Accent1 4 2" xfId="23245"/>
    <cellStyle name="Accent1 5" xfId="23246"/>
    <cellStyle name="Accent1 5 2" xfId="23247"/>
    <cellStyle name="Accent1 6" xfId="23248"/>
    <cellStyle name="Accent1 7" xfId="23249"/>
    <cellStyle name="Accent2 2" xfId="23250"/>
    <cellStyle name="Accent2 2 2" xfId="23251"/>
    <cellStyle name="Accent2 2 3" xfId="23252"/>
    <cellStyle name="Accent2 3" xfId="23253"/>
    <cellStyle name="Accent2 3 2" xfId="23254"/>
    <cellStyle name="Accent2 3 3" xfId="23255"/>
    <cellStyle name="Accent2 4" xfId="23256"/>
    <cellStyle name="Accent2 4 2" xfId="23257"/>
    <cellStyle name="Accent2 5" xfId="23258"/>
    <cellStyle name="Accent2 5 2" xfId="23259"/>
    <cellStyle name="Accent2 6" xfId="23260"/>
    <cellStyle name="Accent2 7" xfId="23261"/>
    <cellStyle name="Accent3 2" xfId="23262"/>
    <cellStyle name="Accent3 2 2" xfId="23263"/>
    <cellStyle name="Accent3 2 3" xfId="23264"/>
    <cellStyle name="Accent3 3" xfId="23265"/>
    <cellStyle name="Accent3 3 2" xfId="23266"/>
    <cellStyle name="Accent3 3 3" xfId="23267"/>
    <cellStyle name="Accent3 4" xfId="23268"/>
    <cellStyle name="Accent3 4 2" xfId="23269"/>
    <cellStyle name="Accent3 5" xfId="23270"/>
    <cellStyle name="Accent3 5 2" xfId="23271"/>
    <cellStyle name="Accent3 6" xfId="23272"/>
    <cellStyle name="Accent3 7" xfId="23273"/>
    <cellStyle name="Accent4 2" xfId="23274"/>
    <cellStyle name="Accent4 2 2" xfId="23275"/>
    <cellStyle name="Accent4 2 3" xfId="23276"/>
    <cellStyle name="Accent4 3" xfId="23277"/>
    <cellStyle name="Accent4 3 2" xfId="23278"/>
    <cellStyle name="Accent4 3 3" xfId="23279"/>
    <cellStyle name="Accent4 4" xfId="23280"/>
    <cellStyle name="Accent4 4 2" xfId="23281"/>
    <cellStyle name="Accent4 5" xfId="23282"/>
    <cellStyle name="Accent4 5 2" xfId="23283"/>
    <cellStyle name="Accent4 6" xfId="23284"/>
    <cellStyle name="Accent4 7" xfId="23285"/>
    <cellStyle name="Accent5 2" xfId="23286"/>
    <cellStyle name="Accent5 2 2" xfId="23287"/>
    <cellStyle name="Accent5 2 3" xfId="23288"/>
    <cellStyle name="Accent5 3" xfId="23289"/>
    <cellStyle name="Accent5 3 2" xfId="23290"/>
    <cellStyle name="Accent5 3 3" xfId="23291"/>
    <cellStyle name="Accent5 4" xfId="23292"/>
    <cellStyle name="Accent5 4 2" xfId="23293"/>
    <cellStyle name="Accent5 5" xfId="23294"/>
    <cellStyle name="Accent5 5 2" xfId="23295"/>
    <cellStyle name="Accent5 6" xfId="23296"/>
    <cellStyle name="Accent5 7" xfId="23297"/>
    <cellStyle name="Accent6 2" xfId="23298"/>
    <cellStyle name="Accent6 2 2" xfId="23299"/>
    <cellStyle name="Accent6 2 3" xfId="23300"/>
    <cellStyle name="Accent6 3" xfId="23301"/>
    <cellStyle name="Accent6 3 2" xfId="23302"/>
    <cellStyle name="Accent6 3 3" xfId="23303"/>
    <cellStyle name="Accent6 4" xfId="23304"/>
    <cellStyle name="Accent6 4 2" xfId="23305"/>
    <cellStyle name="Accent6 5" xfId="23306"/>
    <cellStyle name="Accent6 5 2" xfId="23307"/>
    <cellStyle name="Accent6 6" xfId="23308"/>
    <cellStyle name="Accent6 7" xfId="23309"/>
    <cellStyle name="AeE­ [0]_INQUIRY ¿μ¾÷AßAø " xfId="23310"/>
    <cellStyle name="AeE­_INQUIRY ¿μ¾÷AßAø " xfId="23311"/>
    <cellStyle name="AÞ¸¶ [0]_INQUIRY ¿?¾÷AßAø " xfId="23312"/>
    <cellStyle name="AÞ¸¶_INQUIRY ¿?¾÷AßAø " xfId="23313"/>
    <cellStyle name="Bad 2" xfId="23314"/>
    <cellStyle name="Bad 2 2" xfId="23315"/>
    <cellStyle name="Bad 2 3" xfId="23316"/>
    <cellStyle name="Bad 3" xfId="23317"/>
    <cellStyle name="Bad 3 2" xfId="23318"/>
    <cellStyle name="Bad 3 3" xfId="23319"/>
    <cellStyle name="Bad 4" xfId="23320"/>
    <cellStyle name="Bad 4 2" xfId="23321"/>
    <cellStyle name="Bad 5" xfId="23322"/>
    <cellStyle name="Bad 5 2" xfId="23323"/>
    <cellStyle name="Bad 6" xfId="23324"/>
    <cellStyle name="Bad 7" xfId="23325"/>
    <cellStyle name="Black" xfId="23326"/>
    <cellStyle name="Black 1" xfId="23327"/>
    <cellStyle name="Black 1 2" xfId="23328"/>
    <cellStyle name="Black 2" xfId="23329"/>
    <cellStyle name="Black_Accident - 2007-08 + 2008-09 -- 15.12.08" xfId="23330"/>
    <cellStyle name="Body" xfId="23331"/>
    <cellStyle name="Body 2" xfId="23332"/>
    <cellStyle name="Border" xfId="23333"/>
    <cellStyle name="Border 1" xfId="23334"/>
    <cellStyle name="Border 1 2" xfId="23335"/>
    <cellStyle name="Border 1 2 2" xfId="23336"/>
    <cellStyle name="Border 1 2 3" xfId="23337"/>
    <cellStyle name="Border 1 3" xfId="23338"/>
    <cellStyle name="Border 1 3 2" xfId="23339"/>
    <cellStyle name="Border 1 3 3" xfId="23340"/>
    <cellStyle name="Border 1 4" xfId="23341"/>
    <cellStyle name="Border 2" xfId="23342"/>
    <cellStyle name="Border 2 2" xfId="23343"/>
    <cellStyle name="Border 2 3" xfId="23344"/>
    <cellStyle name="Border 3" xfId="23345"/>
    <cellStyle name="Border 3 2" xfId="23346"/>
    <cellStyle name="Border 3 3" xfId="23347"/>
    <cellStyle name="Border 4" xfId="23348"/>
    <cellStyle name="Border_&gt;5" xfId="23349"/>
    <cellStyle name="C?AØ_¿?¾÷CoE² " xfId="23350"/>
    <cellStyle name="C￥AØ_¿μ¾÷CoE² " xfId="23351"/>
    <cellStyle name="Calculation 2" xfId="23352"/>
    <cellStyle name="Calculation 2 2" xfId="23353"/>
    <cellStyle name="Calculation 2 3" xfId="23354"/>
    <cellStyle name="Calculation 3" xfId="23355"/>
    <cellStyle name="Calculation 3 2" xfId="23356"/>
    <cellStyle name="Calculation 3 3" xfId="23357"/>
    <cellStyle name="Calculation 4" xfId="23358"/>
    <cellStyle name="Calculation 4 2" xfId="23359"/>
    <cellStyle name="Calculation 5" xfId="23360"/>
    <cellStyle name="Calculation 5 2" xfId="23361"/>
    <cellStyle name="Calculation 6" xfId="23362"/>
    <cellStyle name="Calculation 7" xfId="23363"/>
    <cellStyle name="Check Cell 2" xfId="23364"/>
    <cellStyle name="Check Cell 2 2" xfId="23365"/>
    <cellStyle name="Check Cell 2 3" xfId="23366"/>
    <cellStyle name="Check Cell 3" xfId="23367"/>
    <cellStyle name="Check Cell 3 2" xfId="23368"/>
    <cellStyle name="Check Cell 3 3" xfId="23369"/>
    <cellStyle name="Check Cell 4" xfId="23370"/>
    <cellStyle name="Check Cell 4 2" xfId="23371"/>
    <cellStyle name="Check Cell 5" xfId="23372"/>
    <cellStyle name="Check Cell 5 2" xfId="23373"/>
    <cellStyle name="Check Cell 6" xfId="23374"/>
    <cellStyle name="Check Cell 7" xfId="23375"/>
    <cellStyle name="Comma  - Style1" xfId="23376"/>
    <cellStyle name="Comma  - Style1 1" xfId="23377"/>
    <cellStyle name="Comma  - Style1 1 2" xfId="23378"/>
    <cellStyle name="Comma  - Style1 1 2 2" xfId="23379"/>
    <cellStyle name="Comma  - Style1 1 2 3" xfId="23380"/>
    <cellStyle name="Comma  - Style1 1 3" xfId="23381"/>
    <cellStyle name="Comma  - Style1 1 3 2" xfId="23382"/>
    <cellStyle name="Comma  - Style1 1 3 3" xfId="23383"/>
    <cellStyle name="Comma  - Style1 1 4" xfId="23384"/>
    <cellStyle name="Comma  - Style1 2" xfId="23385"/>
    <cellStyle name="Comma  - Style1 2 2" xfId="23386"/>
    <cellStyle name="Comma  - Style1 2 3" xfId="23387"/>
    <cellStyle name="Comma  - Style1 3" xfId="23388"/>
    <cellStyle name="Comma  - Style1 3 2" xfId="23389"/>
    <cellStyle name="Comma  - Style1 3 3" xfId="23390"/>
    <cellStyle name="Comma  - Style1 4" xfId="23391"/>
    <cellStyle name="Comma  - Style1_&gt;5" xfId="23392"/>
    <cellStyle name="Comma  - Style2" xfId="23393"/>
    <cellStyle name="Comma  - Style2 1" xfId="23394"/>
    <cellStyle name="Comma  - Style2 1 2" xfId="23395"/>
    <cellStyle name="Comma  - Style2 1 2 2" xfId="23396"/>
    <cellStyle name="Comma  - Style2 1 2 3" xfId="23397"/>
    <cellStyle name="Comma  - Style2 1 3" xfId="23398"/>
    <cellStyle name="Comma  - Style2 1 3 2" xfId="23399"/>
    <cellStyle name="Comma  - Style2 1 3 3" xfId="23400"/>
    <cellStyle name="Comma  - Style2 1 4" xfId="23401"/>
    <cellStyle name="Comma  - Style2 2" xfId="23402"/>
    <cellStyle name="Comma  - Style2 2 2" xfId="23403"/>
    <cellStyle name="Comma  - Style2 2 3" xfId="23404"/>
    <cellStyle name="Comma  - Style2 3" xfId="23405"/>
    <cellStyle name="Comma  - Style2 3 2" xfId="23406"/>
    <cellStyle name="Comma  - Style2 3 3" xfId="23407"/>
    <cellStyle name="Comma  - Style2 4" xfId="23408"/>
    <cellStyle name="Comma  - Style2_&gt;5" xfId="23409"/>
    <cellStyle name="Comma  - Style3" xfId="23410"/>
    <cellStyle name="Comma  - Style3 1" xfId="23411"/>
    <cellStyle name="Comma  - Style3 1 2" xfId="23412"/>
    <cellStyle name="Comma  - Style3 1 2 2" xfId="23413"/>
    <cellStyle name="Comma  - Style3 1 2 3" xfId="23414"/>
    <cellStyle name="Comma  - Style3 1 3" xfId="23415"/>
    <cellStyle name="Comma  - Style3 1 3 2" xfId="23416"/>
    <cellStyle name="Comma  - Style3 1 3 3" xfId="23417"/>
    <cellStyle name="Comma  - Style3 1 4" xfId="23418"/>
    <cellStyle name="Comma  - Style3 2" xfId="23419"/>
    <cellStyle name="Comma  - Style3 2 2" xfId="23420"/>
    <cellStyle name="Comma  - Style3 2 3" xfId="23421"/>
    <cellStyle name="Comma  - Style3 3" xfId="23422"/>
    <cellStyle name="Comma  - Style3 3 2" xfId="23423"/>
    <cellStyle name="Comma  - Style3 3 3" xfId="23424"/>
    <cellStyle name="Comma  - Style3 4" xfId="23425"/>
    <cellStyle name="Comma  - Style3_&gt;5" xfId="23426"/>
    <cellStyle name="Comma  - Style4" xfId="23427"/>
    <cellStyle name="Comma  - Style4 1" xfId="23428"/>
    <cellStyle name="Comma  - Style4 1 2" xfId="23429"/>
    <cellStyle name="Comma  - Style4 1 2 2" xfId="23430"/>
    <cellStyle name="Comma  - Style4 1 2 3" xfId="23431"/>
    <cellStyle name="Comma  - Style4 1 3" xfId="23432"/>
    <cellStyle name="Comma  - Style4 1 3 2" xfId="23433"/>
    <cellStyle name="Comma  - Style4 1 3 3" xfId="23434"/>
    <cellStyle name="Comma  - Style4 1 4" xfId="23435"/>
    <cellStyle name="Comma  - Style4 2" xfId="23436"/>
    <cellStyle name="Comma  - Style4 2 2" xfId="23437"/>
    <cellStyle name="Comma  - Style4 2 3" xfId="23438"/>
    <cellStyle name="Comma  - Style4 3" xfId="23439"/>
    <cellStyle name="Comma  - Style4 3 2" xfId="23440"/>
    <cellStyle name="Comma  - Style4 3 3" xfId="23441"/>
    <cellStyle name="Comma  - Style4 4" xfId="23442"/>
    <cellStyle name="Comma  - Style4_&gt;5" xfId="23443"/>
    <cellStyle name="Comma  - Style5" xfId="23444"/>
    <cellStyle name="Comma  - Style5 1" xfId="23445"/>
    <cellStyle name="Comma  - Style5 1 2" xfId="23446"/>
    <cellStyle name="Comma  - Style5 1 2 2" xfId="23447"/>
    <cellStyle name="Comma  - Style5 1 2 3" xfId="23448"/>
    <cellStyle name="Comma  - Style5 1 3" xfId="23449"/>
    <cellStyle name="Comma  - Style5 1 3 2" xfId="23450"/>
    <cellStyle name="Comma  - Style5 1 3 3" xfId="23451"/>
    <cellStyle name="Comma  - Style5 1 4" xfId="23452"/>
    <cellStyle name="Comma  - Style5 2" xfId="23453"/>
    <cellStyle name="Comma  - Style5 2 2" xfId="23454"/>
    <cellStyle name="Comma  - Style5 2 3" xfId="23455"/>
    <cellStyle name="Comma  - Style5 3" xfId="23456"/>
    <cellStyle name="Comma  - Style5 3 2" xfId="23457"/>
    <cellStyle name="Comma  - Style5 3 3" xfId="23458"/>
    <cellStyle name="Comma  - Style5 4" xfId="23459"/>
    <cellStyle name="Comma  - Style5_&gt;5" xfId="23460"/>
    <cellStyle name="Comma  - Style6" xfId="23461"/>
    <cellStyle name="Comma  - Style6 1" xfId="23462"/>
    <cellStyle name="Comma  - Style6 1 2" xfId="23463"/>
    <cellStyle name="Comma  - Style6 1 2 2" xfId="23464"/>
    <cellStyle name="Comma  - Style6 1 2 3" xfId="23465"/>
    <cellStyle name="Comma  - Style6 1 3" xfId="23466"/>
    <cellStyle name="Comma  - Style6 1 3 2" xfId="23467"/>
    <cellStyle name="Comma  - Style6 1 3 3" xfId="23468"/>
    <cellStyle name="Comma  - Style6 1 4" xfId="23469"/>
    <cellStyle name="Comma  - Style6 2" xfId="23470"/>
    <cellStyle name="Comma  - Style6 2 2" xfId="23471"/>
    <cellStyle name="Comma  - Style6 2 3" xfId="23472"/>
    <cellStyle name="Comma  - Style6 3" xfId="23473"/>
    <cellStyle name="Comma  - Style6 3 2" xfId="23474"/>
    <cellStyle name="Comma  - Style6 3 3" xfId="23475"/>
    <cellStyle name="Comma  - Style6 4" xfId="23476"/>
    <cellStyle name="Comma  - Style6_&gt;5" xfId="23477"/>
    <cellStyle name="Comma  - Style7" xfId="23478"/>
    <cellStyle name="Comma  - Style7 1" xfId="23479"/>
    <cellStyle name="Comma  - Style7 1 2" xfId="23480"/>
    <cellStyle name="Comma  - Style7 1 2 2" xfId="23481"/>
    <cellStyle name="Comma  - Style7 1 2 3" xfId="23482"/>
    <cellStyle name="Comma  - Style7 1 3" xfId="23483"/>
    <cellStyle name="Comma  - Style7 1 3 2" xfId="23484"/>
    <cellStyle name="Comma  - Style7 1 3 3" xfId="23485"/>
    <cellStyle name="Comma  - Style7 1 4" xfId="23486"/>
    <cellStyle name="Comma  - Style7 2" xfId="23487"/>
    <cellStyle name="Comma  - Style7 2 2" xfId="23488"/>
    <cellStyle name="Comma  - Style7 2 3" xfId="23489"/>
    <cellStyle name="Comma  - Style7 3" xfId="23490"/>
    <cellStyle name="Comma  - Style7 3 2" xfId="23491"/>
    <cellStyle name="Comma  - Style7 3 3" xfId="23492"/>
    <cellStyle name="Comma  - Style7 4" xfId="23493"/>
    <cellStyle name="Comma  - Style7_&gt;5" xfId="23494"/>
    <cellStyle name="Comma  - Style8" xfId="23495"/>
    <cellStyle name="Comma  - Style8 1" xfId="23496"/>
    <cellStyle name="Comma  - Style8 1 2" xfId="23497"/>
    <cellStyle name="Comma  - Style8 1 2 2" xfId="23498"/>
    <cellStyle name="Comma  - Style8 1 2 3" xfId="23499"/>
    <cellStyle name="Comma  - Style8 1 3" xfId="23500"/>
    <cellStyle name="Comma  - Style8 1 3 2" xfId="23501"/>
    <cellStyle name="Comma  - Style8 1 3 3" xfId="23502"/>
    <cellStyle name="Comma  - Style8 1 4" xfId="23503"/>
    <cellStyle name="Comma  - Style8 2" xfId="23504"/>
    <cellStyle name="Comma  - Style8 2 2" xfId="23505"/>
    <cellStyle name="Comma  - Style8 2 3" xfId="23506"/>
    <cellStyle name="Comma  - Style8 3" xfId="23507"/>
    <cellStyle name="Comma  - Style8 3 2" xfId="23508"/>
    <cellStyle name="Comma  - Style8 3 3" xfId="23509"/>
    <cellStyle name="Comma  - Style8 4" xfId="23510"/>
    <cellStyle name="Comma  - Style8_&gt;5" xfId="23511"/>
    <cellStyle name="Comma 2" xfId="1"/>
    <cellStyle name="Comma 2 2" xfId="23512"/>
    <cellStyle name="Comma 2 2 2" xfId="23513"/>
    <cellStyle name="Comma 2 2 2 2" xfId="23514"/>
    <cellStyle name="Comma 2 2 2 2 2" xfId="26128"/>
    <cellStyle name="Comma 2 2 2 2 2 2" xfId="26134"/>
    <cellStyle name="Comma 2 2 2 2 2 3" xfId="26140"/>
    <cellStyle name="Comma 2 2 2 3" xfId="23515"/>
    <cellStyle name="Comma 2 2 2 4" xfId="26127"/>
    <cellStyle name="Comma 2 2 2 4 2" xfId="26133"/>
    <cellStyle name="Comma 2 2 2 4 3" xfId="26139"/>
    <cellStyle name="Comma 2 2 3" xfId="23516"/>
    <cellStyle name="Comma 2 2 3 2" xfId="23517"/>
    <cellStyle name="Comma 2 2 3 3" xfId="23518"/>
    <cellStyle name="Comma 2 2 4" xfId="23519"/>
    <cellStyle name="Comma 2 3" xfId="23520"/>
    <cellStyle name="Comma 2 3 2" xfId="23521"/>
    <cellStyle name="Comma 2 3 3" xfId="23522"/>
    <cellStyle name="Comma 2 4" xfId="23523"/>
    <cellStyle name="Comma 2 4 2" xfId="23524"/>
    <cellStyle name="Comma 2 4 3" xfId="26129"/>
    <cellStyle name="Comma 2 4 3 2" xfId="26135"/>
    <cellStyle name="Comma 2 4 3 3" xfId="26141"/>
    <cellStyle name="Comma 2 5" xfId="23525"/>
    <cellStyle name="Comma 2 5 2" xfId="23526"/>
    <cellStyle name="Comma 2 5 2 2" xfId="26131"/>
    <cellStyle name="Comma 2 5 2 2 2" xfId="26137"/>
    <cellStyle name="Comma 2 5 2 2 3" xfId="26143"/>
    <cellStyle name="Comma 2 5 3" xfId="23527"/>
    <cellStyle name="Comma 2 5 4" xfId="26130"/>
    <cellStyle name="Comma 2 5 4 2" xfId="26136"/>
    <cellStyle name="Comma 2 5 4 3" xfId="26142"/>
    <cellStyle name="Comma 2 6" xfId="23528"/>
    <cellStyle name="Comma 2 6 2" xfId="23529"/>
    <cellStyle name="Comma 2 6 3" xfId="23530"/>
    <cellStyle name="Comma 2 7" xfId="23531"/>
    <cellStyle name="Comma 2 8" xfId="26126"/>
    <cellStyle name="Comma 2 8 2" xfId="26132"/>
    <cellStyle name="Comma 2 8 3" xfId="26138"/>
    <cellStyle name="Comma0" xfId="23532"/>
    <cellStyle name="Comma0 1" xfId="23533"/>
    <cellStyle name="Comma0 1 2" xfId="23534"/>
    <cellStyle name="Comma0 1 2 2" xfId="23535"/>
    <cellStyle name="Comma0 1 2 3" xfId="23536"/>
    <cellStyle name="Comma0 1 3" xfId="23537"/>
    <cellStyle name="Comma0 1 3 2" xfId="23538"/>
    <cellStyle name="Comma0 1 3 3" xfId="23539"/>
    <cellStyle name="Comma0 1 4" xfId="23540"/>
    <cellStyle name="Comma0 2" xfId="23541"/>
    <cellStyle name="Comma0_&gt;5" xfId="23542"/>
    <cellStyle name="Currency0" xfId="23543"/>
    <cellStyle name="Currency0 1" xfId="23544"/>
    <cellStyle name="Currency0 1 2" xfId="23545"/>
    <cellStyle name="Currency0 1 2 2" xfId="23546"/>
    <cellStyle name="Currency0 1 2 3" xfId="23547"/>
    <cellStyle name="Currency0 1 3" xfId="23548"/>
    <cellStyle name="Currency0 1 3 2" xfId="23549"/>
    <cellStyle name="Currency0 1 3 3" xfId="23550"/>
    <cellStyle name="Currency0 1 4" xfId="23551"/>
    <cellStyle name="Currency0 2" xfId="23552"/>
    <cellStyle name="Currency0 2 2" xfId="23553"/>
    <cellStyle name="Currency0 2 3" xfId="23554"/>
    <cellStyle name="Currency0 3" xfId="23555"/>
    <cellStyle name="Currency0 3 2" xfId="23556"/>
    <cellStyle name="Currency0 3 3" xfId="23557"/>
    <cellStyle name="Currency0 4" xfId="23558"/>
    <cellStyle name="Currency0_&gt;5" xfId="23559"/>
    <cellStyle name="Date" xfId="23560"/>
    <cellStyle name="Date 1" xfId="23561"/>
    <cellStyle name="Date 1 2" xfId="23562"/>
    <cellStyle name="Date 1 2 2" xfId="23563"/>
    <cellStyle name="Date 1 2 3" xfId="23564"/>
    <cellStyle name="Date 1 3" xfId="23565"/>
    <cellStyle name="Date 1 3 2" xfId="23566"/>
    <cellStyle name="Date 1 3 3" xfId="23567"/>
    <cellStyle name="Date 1 4" xfId="23568"/>
    <cellStyle name="Date 2" xfId="23569"/>
    <cellStyle name="Date_&gt;5" xfId="23570"/>
    <cellStyle name="Dezimal [0]_laroux" xfId="23571"/>
    <cellStyle name="Dezimal_laroux" xfId="23572"/>
    <cellStyle name="Euro" xfId="23573"/>
    <cellStyle name="Euro 1" xfId="23574"/>
    <cellStyle name="Euro 1 2" xfId="23575"/>
    <cellStyle name="Euro 1 2 2" xfId="23576"/>
    <cellStyle name="Euro 1 2 3" xfId="23577"/>
    <cellStyle name="Euro 1 3" xfId="23578"/>
    <cellStyle name="Euro 1 3 2" xfId="23579"/>
    <cellStyle name="Euro 1 3 3" xfId="23580"/>
    <cellStyle name="Euro 1 4" xfId="23581"/>
    <cellStyle name="Euro 2" xfId="23582"/>
    <cellStyle name="Euro 2 2" xfId="23583"/>
    <cellStyle name="Euro 2 3" xfId="23584"/>
    <cellStyle name="Euro 3" xfId="23585"/>
    <cellStyle name="Euro 3 2" xfId="23586"/>
    <cellStyle name="Euro 3 3" xfId="23587"/>
    <cellStyle name="Euro 4" xfId="23588"/>
    <cellStyle name="Euro_&gt;5" xfId="23589"/>
    <cellStyle name="Excel Built-in Normal_sop 08_test results format_ NDC_West" xfId="2"/>
    <cellStyle name="Explanatory Text 2" xfId="23590"/>
    <cellStyle name="Explanatory Text 2 2" xfId="23591"/>
    <cellStyle name="Explanatory Text 2 3" xfId="23592"/>
    <cellStyle name="Explanatory Text 3" xfId="23593"/>
    <cellStyle name="Explanatory Text 3 2" xfId="23594"/>
    <cellStyle name="Explanatory Text 3 3" xfId="23595"/>
    <cellStyle name="Explanatory Text 4" xfId="23596"/>
    <cellStyle name="Explanatory Text 4 2" xfId="23597"/>
    <cellStyle name="Explanatory Text 5" xfId="23598"/>
    <cellStyle name="Explanatory Text 5 2" xfId="23599"/>
    <cellStyle name="Explanatory Text 6" xfId="23600"/>
    <cellStyle name="Explanatory Text 7" xfId="23601"/>
    <cellStyle name="Fixed" xfId="23602"/>
    <cellStyle name="Fixed 1" xfId="23603"/>
    <cellStyle name="Fixed 1 2" xfId="23604"/>
    <cellStyle name="Fixed 1 2 2" xfId="23605"/>
    <cellStyle name="Fixed 1 2 3" xfId="23606"/>
    <cellStyle name="Fixed 1 3" xfId="23607"/>
    <cellStyle name="Fixed 1 3 2" xfId="23608"/>
    <cellStyle name="Fixed 1 3 3" xfId="23609"/>
    <cellStyle name="Fixed 1 4" xfId="23610"/>
    <cellStyle name="Fixed 2" xfId="23611"/>
    <cellStyle name="Fixed_&gt;5" xfId="23612"/>
    <cellStyle name="Formula" xfId="23613"/>
    <cellStyle name="Formula 1" xfId="23614"/>
    <cellStyle name="Formula 1 2" xfId="23615"/>
    <cellStyle name="Formula 1 2 2" xfId="23616"/>
    <cellStyle name="Formula 1 2 3" xfId="23617"/>
    <cellStyle name="Formula 1 3" xfId="23618"/>
    <cellStyle name="Formula 1 3 2" xfId="23619"/>
    <cellStyle name="Formula 1 3 3" xfId="23620"/>
    <cellStyle name="Formula 1 4" xfId="23621"/>
    <cellStyle name="Formula 2" xfId="23622"/>
    <cellStyle name="Formula 2 2" xfId="23623"/>
    <cellStyle name="Formula 2 3" xfId="23624"/>
    <cellStyle name="Formula 3" xfId="23625"/>
    <cellStyle name="Formula 3 2" xfId="23626"/>
    <cellStyle name="Formula 3 3" xfId="23627"/>
    <cellStyle name="Formula 4" xfId="23628"/>
    <cellStyle name="Formula_&gt;5" xfId="23629"/>
    <cellStyle name="Good 2" xfId="23630"/>
    <cellStyle name="Good 2 2" xfId="23631"/>
    <cellStyle name="Good 2 3" xfId="23632"/>
    <cellStyle name="Good 3" xfId="23633"/>
    <cellStyle name="Good 3 2" xfId="23634"/>
    <cellStyle name="Good 3 3" xfId="23635"/>
    <cellStyle name="Good 4" xfId="23636"/>
    <cellStyle name="Good 4 2" xfId="23637"/>
    <cellStyle name="Good 5" xfId="23638"/>
    <cellStyle name="Good 5 2" xfId="23639"/>
    <cellStyle name="Good 6" xfId="23640"/>
    <cellStyle name="Good 7" xfId="23641"/>
    <cellStyle name="Grey" xfId="23642"/>
    <cellStyle name="Grey 1" xfId="23643"/>
    <cellStyle name="Grey 1 2" xfId="23644"/>
    <cellStyle name="Grey 2" xfId="23645"/>
    <cellStyle name="Grey_&gt;5" xfId="23646"/>
    <cellStyle name="Head 1" xfId="23647"/>
    <cellStyle name="Head 1 2" xfId="23648"/>
    <cellStyle name="Header1" xfId="23649"/>
    <cellStyle name="Header1 1" xfId="23650"/>
    <cellStyle name="Header1 1 2" xfId="23651"/>
    <cellStyle name="Header1 2" xfId="23652"/>
    <cellStyle name="Header1_&gt;5" xfId="23653"/>
    <cellStyle name="Header2" xfId="23654"/>
    <cellStyle name="Header2 1" xfId="23655"/>
    <cellStyle name="Header2 1 2" xfId="23656"/>
    <cellStyle name="Header2 2" xfId="23657"/>
    <cellStyle name="Header2_&gt;5" xfId="23658"/>
    <cellStyle name="Heading 1 1" xfId="23659"/>
    <cellStyle name="Heading 1 1 2" xfId="23660"/>
    <cellStyle name="Heading 1 10" xfId="23661"/>
    <cellStyle name="Heading 1 10 2" xfId="23662"/>
    <cellStyle name="Heading 1 11" xfId="23663"/>
    <cellStyle name="Heading 1 11 2" xfId="23664"/>
    <cellStyle name="Heading 1 12" xfId="23665"/>
    <cellStyle name="Heading 1 13" xfId="23666"/>
    <cellStyle name="Heading 1 2" xfId="23667"/>
    <cellStyle name="Heading 1 2 2" xfId="23668"/>
    <cellStyle name="Heading 1 2 3" xfId="23669"/>
    <cellStyle name="Heading 1 3" xfId="23670"/>
    <cellStyle name="Heading 1 3 2" xfId="23671"/>
    <cellStyle name="Heading 1 3 2 2" xfId="23672"/>
    <cellStyle name="Heading 1 3 3" xfId="23673"/>
    <cellStyle name="Heading 1 3 3 2" xfId="23674"/>
    <cellStyle name="Heading 1 3 3 3" xfId="23675"/>
    <cellStyle name="Heading 1 3 4" xfId="23676"/>
    <cellStyle name="Heading 1 4" xfId="23677"/>
    <cellStyle name="Heading 1 4 2" xfId="23678"/>
    <cellStyle name="Heading 1 5" xfId="23679"/>
    <cellStyle name="Heading 1 5 2" xfId="23680"/>
    <cellStyle name="Heading 1 6" xfId="23681"/>
    <cellStyle name="Heading 1 6 2" xfId="23682"/>
    <cellStyle name="Heading 1 7" xfId="23683"/>
    <cellStyle name="Heading 1 7 2" xfId="23684"/>
    <cellStyle name="Heading 1 8" xfId="23685"/>
    <cellStyle name="Heading 1 8 2" xfId="23686"/>
    <cellStyle name="Heading 1 9" xfId="23687"/>
    <cellStyle name="Heading 1 9 2" xfId="23688"/>
    <cellStyle name="Heading 2 1" xfId="23689"/>
    <cellStyle name="Heading 2 1 2" xfId="23690"/>
    <cellStyle name="Heading 2 10" xfId="23691"/>
    <cellStyle name="Heading 2 10 2" xfId="23692"/>
    <cellStyle name="Heading 2 11" xfId="23693"/>
    <cellStyle name="Heading 2 11 2" xfId="23694"/>
    <cellStyle name="Heading 2 12" xfId="23695"/>
    <cellStyle name="Heading 2 13" xfId="23696"/>
    <cellStyle name="Heading 2 2" xfId="23697"/>
    <cellStyle name="Heading 2 2 2" xfId="23698"/>
    <cellStyle name="Heading 2 2 3" xfId="23699"/>
    <cellStyle name="Heading 2 3" xfId="23700"/>
    <cellStyle name="Heading 2 3 2" xfId="23701"/>
    <cellStyle name="Heading 2 3 2 2" xfId="23702"/>
    <cellStyle name="Heading 2 3 3" xfId="23703"/>
    <cellStyle name="Heading 2 3 3 2" xfId="23704"/>
    <cellStyle name="Heading 2 3 3 3" xfId="23705"/>
    <cellStyle name="Heading 2 3 4" xfId="23706"/>
    <cellStyle name="Heading 2 4" xfId="23707"/>
    <cellStyle name="Heading 2 4 2" xfId="23708"/>
    <cellStyle name="Heading 2 5" xfId="23709"/>
    <cellStyle name="Heading 2 5 2" xfId="23710"/>
    <cellStyle name="Heading 2 6" xfId="23711"/>
    <cellStyle name="Heading 2 6 2" xfId="23712"/>
    <cellStyle name="Heading 2 7" xfId="23713"/>
    <cellStyle name="Heading 2 7 2" xfId="23714"/>
    <cellStyle name="Heading 2 8" xfId="23715"/>
    <cellStyle name="Heading 2 8 2" xfId="23716"/>
    <cellStyle name="Heading 2 9" xfId="23717"/>
    <cellStyle name="Heading 2 9 2" xfId="23718"/>
    <cellStyle name="Heading 3 2" xfId="23719"/>
    <cellStyle name="Heading 3 2 2" xfId="23720"/>
    <cellStyle name="Heading 3 2 3" xfId="23721"/>
    <cellStyle name="Heading 3 3" xfId="23722"/>
    <cellStyle name="Heading 3 3 2" xfId="23723"/>
    <cellStyle name="Heading 3 3 3" xfId="23724"/>
    <cellStyle name="Heading 3 4" xfId="23725"/>
    <cellStyle name="Heading 3 4 2" xfId="23726"/>
    <cellStyle name="Heading 3 5" xfId="23727"/>
    <cellStyle name="Heading 3 5 2" xfId="23728"/>
    <cellStyle name="Heading 3 6" xfId="23729"/>
    <cellStyle name="Heading 3 7" xfId="23730"/>
    <cellStyle name="Heading 4 2" xfId="23731"/>
    <cellStyle name="Heading 4 2 2" xfId="23732"/>
    <cellStyle name="Heading 4 2 3" xfId="23733"/>
    <cellStyle name="Heading 4 3" xfId="23734"/>
    <cellStyle name="Heading 4 3 2" xfId="23735"/>
    <cellStyle name="Heading 4 3 3" xfId="23736"/>
    <cellStyle name="Heading 4 4" xfId="23737"/>
    <cellStyle name="Heading 4 4 2" xfId="23738"/>
    <cellStyle name="Heading 4 5" xfId="23739"/>
    <cellStyle name="Heading 4 5 2" xfId="23740"/>
    <cellStyle name="Heading 4 6" xfId="23741"/>
    <cellStyle name="Heading 4 7" xfId="23742"/>
    <cellStyle name="Hyperlink" xfId="26145" builtinId="8"/>
    <cellStyle name="Hypertextový odkaz" xfId="23743"/>
    <cellStyle name="Hypertextový odkaz 1" xfId="23744"/>
    <cellStyle name="Hypertextový odkaz 1 2" xfId="23745"/>
    <cellStyle name="Hypertextový odkaz 1 2 2" xfId="23746"/>
    <cellStyle name="Hypertextový odkaz 1 2 3" xfId="23747"/>
    <cellStyle name="Hypertextový odkaz 1 3" xfId="23748"/>
    <cellStyle name="Hypertextový odkaz 1 3 2" xfId="23749"/>
    <cellStyle name="Hypertextový odkaz 1 3 3" xfId="23750"/>
    <cellStyle name="Hypertextový odkaz 1 4" xfId="23751"/>
    <cellStyle name="Hypertextový odkaz 2" xfId="23752"/>
    <cellStyle name="Hypertextový odkaz 2 2" xfId="23753"/>
    <cellStyle name="Hypertextový odkaz 2 3" xfId="23754"/>
    <cellStyle name="Hypertextový odkaz 3" xfId="23755"/>
    <cellStyle name="Hypertextový odkaz 3 2" xfId="23756"/>
    <cellStyle name="Hypertextový odkaz 3 3" xfId="23757"/>
    <cellStyle name="Hypertextový odkaz 4" xfId="23758"/>
    <cellStyle name="Hypertextový odkaz_08-07-09-TRANSFORMER" xfId="23759"/>
    <cellStyle name="Input [yellow]" xfId="23760"/>
    <cellStyle name="Input [yellow] 1" xfId="23761"/>
    <cellStyle name="Input [yellow] 1 2" xfId="23762"/>
    <cellStyle name="Input [yellow] 2" xfId="23763"/>
    <cellStyle name="Input [yellow]_&gt;5" xfId="23764"/>
    <cellStyle name="Input 10" xfId="23765"/>
    <cellStyle name="Input 11" xfId="23766"/>
    <cellStyle name="Input 12" xfId="23767"/>
    <cellStyle name="Input 13" xfId="23768"/>
    <cellStyle name="Input 14" xfId="23769"/>
    <cellStyle name="Input 15" xfId="23770"/>
    <cellStyle name="Input 16" xfId="23771"/>
    <cellStyle name="Input 17" xfId="23772"/>
    <cellStyle name="Input 18" xfId="23773"/>
    <cellStyle name="Input 19" xfId="23774"/>
    <cellStyle name="Input 2" xfId="23775"/>
    <cellStyle name="Input 2 2" xfId="23776"/>
    <cellStyle name="Input 2 3" xfId="23777"/>
    <cellStyle name="Input 20" xfId="23778"/>
    <cellStyle name="Input 3" xfId="23779"/>
    <cellStyle name="Input 3 2" xfId="23780"/>
    <cellStyle name="Input 3 3" xfId="23781"/>
    <cellStyle name="Input 4" xfId="23782"/>
    <cellStyle name="Input 4 2" xfId="23783"/>
    <cellStyle name="Input 5" xfId="23784"/>
    <cellStyle name="Input 5 2" xfId="23785"/>
    <cellStyle name="Input 6" xfId="23786"/>
    <cellStyle name="Input 6 2" xfId="23787"/>
    <cellStyle name="Input 7" xfId="23788"/>
    <cellStyle name="Input 8" xfId="23789"/>
    <cellStyle name="Input 9" xfId="23790"/>
    <cellStyle name="Linked Cell 2" xfId="23791"/>
    <cellStyle name="Linked Cell 2 2" xfId="23792"/>
    <cellStyle name="Linked Cell 2 3" xfId="23793"/>
    <cellStyle name="Linked Cell 3" xfId="23794"/>
    <cellStyle name="Linked Cell 3 2" xfId="23795"/>
    <cellStyle name="Linked Cell 3 3" xfId="23796"/>
    <cellStyle name="Linked Cell 4" xfId="23797"/>
    <cellStyle name="Linked Cell 4 2" xfId="23798"/>
    <cellStyle name="Linked Cell 5" xfId="23799"/>
    <cellStyle name="Linked Cell 5 2" xfId="23800"/>
    <cellStyle name="Linked Cell 6" xfId="23801"/>
    <cellStyle name="Linked Cell 7" xfId="23802"/>
    <cellStyle name="Milliers [0]_laroux" xfId="23803"/>
    <cellStyle name="Milliers_laroux" xfId="23804"/>
    <cellStyle name="Neutral 2" xfId="23805"/>
    <cellStyle name="Neutral 2 2" xfId="23806"/>
    <cellStyle name="Neutral 2 3" xfId="23807"/>
    <cellStyle name="Neutral 3" xfId="23808"/>
    <cellStyle name="Neutral 3 2" xfId="23809"/>
    <cellStyle name="Neutral 3 3" xfId="23810"/>
    <cellStyle name="Neutral 4" xfId="23811"/>
    <cellStyle name="Neutral 4 2" xfId="23812"/>
    <cellStyle name="Neutral 5" xfId="23813"/>
    <cellStyle name="Neutral 5 2" xfId="23814"/>
    <cellStyle name="Neutral 6" xfId="23815"/>
    <cellStyle name="Neutral 7" xfId="23816"/>
    <cellStyle name="no dec" xfId="23817"/>
    <cellStyle name="no dec 1" xfId="23818"/>
    <cellStyle name="no dec 1 2" xfId="23819"/>
    <cellStyle name="no dec 1 2 2" xfId="23820"/>
    <cellStyle name="no dec 1 2 3" xfId="23821"/>
    <cellStyle name="no dec 1 3" xfId="23822"/>
    <cellStyle name="no dec 1 3 2" xfId="23823"/>
    <cellStyle name="no dec 1 3 3" xfId="23824"/>
    <cellStyle name="no dec 1 4" xfId="23825"/>
    <cellStyle name="no dec 2" xfId="23826"/>
    <cellStyle name="no dec 2 2" xfId="23827"/>
    <cellStyle name="no dec 2 3" xfId="23828"/>
    <cellStyle name="no dec 3" xfId="23829"/>
    <cellStyle name="no dec 3 2" xfId="23830"/>
    <cellStyle name="no dec 3 3" xfId="23831"/>
    <cellStyle name="no dec 4" xfId="23832"/>
    <cellStyle name="no dec_08-07-09-TRANSFORMER" xfId="23833"/>
    <cellStyle name="Non défini" xfId="23834"/>
    <cellStyle name="Non défini 1" xfId="23835"/>
    <cellStyle name="Non défini 1 2" xfId="23836"/>
    <cellStyle name="Non défini 1 2 2" xfId="23837"/>
    <cellStyle name="Non défini 1 2 3" xfId="23838"/>
    <cellStyle name="Non défini 1 3" xfId="23839"/>
    <cellStyle name="Non défini 1 3 2" xfId="23840"/>
    <cellStyle name="Non défini 1 3 3" xfId="23841"/>
    <cellStyle name="Non défini 1 4" xfId="23842"/>
    <cellStyle name="Non défini 2" xfId="23843"/>
    <cellStyle name="Non défini 2 2" xfId="23844"/>
    <cellStyle name="Non défini 2 3" xfId="23845"/>
    <cellStyle name="Non défini 3" xfId="23846"/>
    <cellStyle name="Non défini 3 2" xfId="23847"/>
    <cellStyle name="Non défini 3 3" xfId="23848"/>
    <cellStyle name="Non défini 4" xfId="23849"/>
    <cellStyle name="Non défini_&gt;5" xfId="23850"/>
    <cellStyle name="Normal" xfId="0" builtinId="0"/>
    <cellStyle name="Normal - Style1" xfId="23851"/>
    <cellStyle name="Normal - Style1 1" xfId="23852"/>
    <cellStyle name="Normal - Style1 1 2" xfId="23853"/>
    <cellStyle name="Normal - Style1 1 2 2" xfId="23854"/>
    <cellStyle name="Normal - Style1 1 2 3" xfId="23855"/>
    <cellStyle name="Normal - Style1 1 3" xfId="23856"/>
    <cellStyle name="Normal - Style1 1 3 2" xfId="23857"/>
    <cellStyle name="Normal - Style1 1 3 3" xfId="23858"/>
    <cellStyle name="Normal - Style1 1 4" xfId="23859"/>
    <cellStyle name="Normal - Style1 2" xfId="23860"/>
    <cellStyle name="Normal - Style1 2 2" xfId="23861"/>
    <cellStyle name="Normal - Style1 2 3" xfId="23862"/>
    <cellStyle name="Normal - Style1 3" xfId="23863"/>
    <cellStyle name="Normal - Style1 3 2" xfId="23864"/>
    <cellStyle name="Normal - Style1 3 3" xfId="23865"/>
    <cellStyle name="Normal - Style1 4" xfId="23866"/>
    <cellStyle name="Normal - Style1_&gt;5" xfId="23867"/>
    <cellStyle name="Normal 10" xfId="23868"/>
    <cellStyle name="Normal 10 2" xfId="23869"/>
    <cellStyle name="Normal 10 2 2" xfId="23870"/>
    <cellStyle name="Normal 10 3" xfId="23871"/>
    <cellStyle name="Normal 10 3 2" xfId="23872"/>
    <cellStyle name="Normal 10 3 2 2" xfId="23873"/>
    <cellStyle name="Normal 10 3 3" xfId="23874"/>
    <cellStyle name="Normal 10 4" xfId="23875"/>
    <cellStyle name="Normal 10 5" xfId="26144"/>
    <cellStyle name="Normal 11" xfId="23876"/>
    <cellStyle name="Normal 11 2" xfId="23877"/>
    <cellStyle name="Normal 11 2 2" xfId="23878"/>
    <cellStyle name="Normal 11 3" xfId="23879"/>
    <cellStyle name="Normal 11 3 2" xfId="23880"/>
    <cellStyle name="Normal 11 3 2 2" xfId="23881"/>
    <cellStyle name="Normal 11 3 3" xfId="23882"/>
    <cellStyle name="Normal 11 4" xfId="23883"/>
    <cellStyle name="Normal 11 4 2" xfId="23884"/>
    <cellStyle name="Normal 12" xfId="23885"/>
    <cellStyle name="Normal 12 10" xfId="23886"/>
    <cellStyle name="Normal 12 11" xfId="23887"/>
    <cellStyle name="Normal 12 12" xfId="23888"/>
    <cellStyle name="Normal 12 13" xfId="23889"/>
    <cellStyle name="Normal 12 14" xfId="23890"/>
    <cellStyle name="Normal 12 2" xfId="23891"/>
    <cellStyle name="Normal 12 2 10" xfId="23892"/>
    <cellStyle name="Normal 12 2 11" xfId="23893"/>
    <cellStyle name="Normal 12 2 12" xfId="23894"/>
    <cellStyle name="Normal 12 2 2" xfId="23895"/>
    <cellStyle name="Normal 12 2 2 2" xfId="23896"/>
    <cellStyle name="Normal 12 2 2 2 2" xfId="23897"/>
    <cellStyle name="Normal 12 2 2 2 2 2" xfId="23898"/>
    <cellStyle name="Normal 12 2 2 2 3" xfId="23899"/>
    <cellStyle name="Normal 12 2 2 2 3 2" xfId="23900"/>
    <cellStyle name="Normal 12 2 2 2 4" xfId="23901"/>
    <cellStyle name="Normal 12 2 2 2 4 2" xfId="23902"/>
    <cellStyle name="Normal 12 2 2 2 5" xfId="23903"/>
    <cellStyle name="Normal 12 2 2 2 6" xfId="23904"/>
    <cellStyle name="Normal 12 2 2 2 7" xfId="23905"/>
    <cellStyle name="Normal 12 2 2 2 8" xfId="23906"/>
    <cellStyle name="Normal 12 2 2 2 9" xfId="23907"/>
    <cellStyle name="Normal 12 2 2 3" xfId="23908"/>
    <cellStyle name="Normal 12 2 2 3 2" xfId="23909"/>
    <cellStyle name="Normal 12 2 2 3 3" xfId="23910"/>
    <cellStyle name="Normal 12 2 2 3 4" xfId="23911"/>
    <cellStyle name="Normal 12 2 2 4" xfId="23912"/>
    <cellStyle name="Normal 12 2 2 4 2" xfId="23913"/>
    <cellStyle name="Normal 12 2 2 5" xfId="23914"/>
    <cellStyle name="Normal 12 2 2 5 2" xfId="23915"/>
    <cellStyle name="Normal 12 2 2 6" xfId="23916"/>
    <cellStyle name="Normal 12 2 2 7" xfId="23917"/>
    <cellStyle name="Normal 12 2 2 8" xfId="23918"/>
    <cellStyle name="Normal 12 2 2 9" xfId="23919"/>
    <cellStyle name="Normal 12 2 3" xfId="23920"/>
    <cellStyle name="Normal 12 2 3 10" xfId="23921"/>
    <cellStyle name="Normal 12 2 3 2" xfId="23922"/>
    <cellStyle name="Normal 12 2 3 2 2" xfId="23923"/>
    <cellStyle name="Normal 12 2 3 2 2 2" xfId="23924"/>
    <cellStyle name="Normal 12 2 3 2 3" xfId="23925"/>
    <cellStyle name="Normal 12 2 3 2 3 2" xfId="23926"/>
    <cellStyle name="Normal 12 2 3 2 4" xfId="23927"/>
    <cellStyle name="Normal 12 2 3 2 4 2" xfId="23928"/>
    <cellStyle name="Normal 12 2 3 2 5" xfId="23929"/>
    <cellStyle name="Normal 12 2 3 2 6" xfId="23930"/>
    <cellStyle name="Normal 12 2 3 2 7" xfId="23931"/>
    <cellStyle name="Normal 12 2 3 2 8" xfId="23932"/>
    <cellStyle name="Normal 12 2 3 2 9" xfId="23933"/>
    <cellStyle name="Normal 12 2 3 3" xfId="23934"/>
    <cellStyle name="Normal 12 2 3 3 2" xfId="23935"/>
    <cellStyle name="Normal 12 2 3 4" xfId="23936"/>
    <cellStyle name="Normal 12 2 3 4 2" xfId="23937"/>
    <cellStyle name="Normal 12 2 3 5" xfId="23938"/>
    <cellStyle name="Normal 12 2 3 5 2" xfId="23939"/>
    <cellStyle name="Normal 12 2 3 6" xfId="23940"/>
    <cellStyle name="Normal 12 2 3 7" xfId="23941"/>
    <cellStyle name="Normal 12 2 3 8" xfId="23942"/>
    <cellStyle name="Normal 12 2 3 9" xfId="23943"/>
    <cellStyle name="Normal 12 2 4" xfId="23944"/>
    <cellStyle name="Normal 12 2 4 2" xfId="23945"/>
    <cellStyle name="Normal 12 2 4 2 2" xfId="23946"/>
    <cellStyle name="Normal 12 2 4 3" xfId="23947"/>
    <cellStyle name="Normal 12 2 4 3 2" xfId="23948"/>
    <cellStyle name="Normal 12 2 4 4" xfId="23949"/>
    <cellStyle name="Normal 12 2 4 4 2" xfId="23950"/>
    <cellStyle name="Normal 12 2 4 5" xfId="23951"/>
    <cellStyle name="Normal 12 2 4 6" xfId="23952"/>
    <cellStyle name="Normal 12 2 4 7" xfId="23953"/>
    <cellStyle name="Normal 12 2 4 8" xfId="23954"/>
    <cellStyle name="Normal 12 2 4 9" xfId="23955"/>
    <cellStyle name="Normal 12 2 5" xfId="23956"/>
    <cellStyle name="Normal 12 2 5 2" xfId="23957"/>
    <cellStyle name="Normal 12 2 5 3" xfId="23958"/>
    <cellStyle name="Normal 12 2 6" xfId="23959"/>
    <cellStyle name="Normal 12 2 6 2" xfId="23960"/>
    <cellStyle name="Normal 12 2 7" xfId="23961"/>
    <cellStyle name="Normal 12 2 7 2" xfId="23962"/>
    <cellStyle name="Normal 12 2 8" xfId="23963"/>
    <cellStyle name="Normal 12 2 8 2" xfId="23964"/>
    <cellStyle name="Normal 12 2 9" xfId="23965"/>
    <cellStyle name="Normal 12 3" xfId="23966"/>
    <cellStyle name="Normal 12 3 2" xfId="23967"/>
    <cellStyle name="Normal 12 3 2 2" xfId="23968"/>
    <cellStyle name="Normal 12 3 2 2 2" xfId="23969"/>
    <cellStyle name="Normal 12 3 2 2 3" xfId="23970"/>
    <cellStyle name="Normal 12 3 2 2 4" xfId="23971"/>
    <cellStyle name="Normal 12 3 2 3" xfId="23972"/>
    <cellStyle name="Normal 12 3 2 3 2" xfId="23973"/>
    <cellStyle name="Normal 12 3 2 4" xfId="23974"/>
    <cellStyle name="Normal 12 3 2 4 2" xfId="23975"/>
    <cellStyle name="Normal 12 3 2 5" xfId="23976"/>
    <cellStyle name="Normal 12 3 2 6" xfId="23977"/>
    <cellStyle name="Normal 12 3 2 7" xfId="23978"/>
    <cellStyle name="Normal 12 3 2 8" xfId="23979"/>
    <cellStyle name="Normal 12 3 2 9" xfId="23980"/>
    <cellStyle name="Normal 12 3 3" xfId="23981"/>
    <cellStyle name="Normal 12 3 3 2" xfId="23982"/>
    <cellStyle name="Normal 12 3 3 3" xfId="23983"/>
    <cellStyle name="Normal 12 3 3 4" xfId="23984"/>
    <cellStyle name="Normal 12 3 4" xfId="23985"/>
    <cellStyle name="Normal 12 3 4 2" xfId="23986"/>
    <cellStyle name="Normal 12 3 4 3" xfId="23987"/>
    <cellStyle name="Normal 12 3 4 4" xfId="23988"/>
    <cellStyle name="Normal 12 3 5" xfId="23989"/>
    <cellStyle name="Normal 12 3 5 2" xfId="23990"/>
    <cellStyle name="Normal 12 3 6" xfId="23991"/>
    <cellStyle name="Normal 12 3 7" xfId="23992"/>
    <cellStyle name="Normal 12 3 8" xfId="23993"/>
    <cellStyle name="Normal 12 3 9" xfId="23994"/>
    <cellStyle name="Normal 12 4" xfId="23995"/>
    <cellStyle name="Normal 12 4 10" xfId="23996"/>
    <cellStyle name="Normal 12 4 2" xfId="23997"/>
    <cellStyle name="Normal 12 4 2 2" xfId="23998"/>
    <cellStyle name="Normal 12 4 2 2 2" xfId="23999"/>
    <cellStyle name="Normal 12 4 2 3" xfId="24000"/>
    <cellStyle name="Normal 12 4 2 3 2" xfId="24001"/>
    <cellStyle name="Normal 12 4 2 4" xfId="24002"/>
    <cellStyle name="Normal 12 4 2 4 2" xfId="24003"/>
    <cellStyle name="Normal 12 4 2 5" xfId="24004"/>
    <cellStyle name="Normal 12 4 2 6" xfId="24005"/>
    <cellStyle name="Normal 12 4 2 7" xfId="24006"/>
    <cellStyle name="Normal 12 4 2 8" xfId="24007"/>
    <cellStyle name="Normal 12 4 2 9" xfId="24008"/>
    <cellStyle name="Normal 12 4 3" xfId="24009"/>
    <cellStyle name="Normal 12 4 3 2" xfId="24010"/>
    <cellStyle name="Normal 12 4 4" xfId="24011"/>
    <cellStyle name="Normal 12 4 4 2" xfId="24012"/>
    <cellStyle name="Normal 12 4 5" xfId="24013"/>
    <cellStyle name="Normal 12 4 5 2" xfId="24014"/>
    <cellStyle name="Normal 12 4 6" xfId="24015"/>
    <cellStyle name="Normal 12 4 7" xfId="24016"/>
    <cellStyle name="Normal 12 4 8" xfId="24017"/>
    <cellStyle name="Normal 12 4 9" xfId="24018"/>
    <cellStyle name="Normal 12 5" xfId="24019"/>
    <cellStyle name="Normal 12 5 2" xfId="24020"/>
    <cellStyle name="Normal 12 5 2 2" xfId="24021"/>
    <cellStyle name="Normal 12 5 3" xfId="24022"/>
    <cellStyle name="Normal 12 5 3 2" xfId="24023"/>
    <cellStyle name="Normal 12 5 4" xfId="24024"/>
    <cellStyle name="Normal 12 5 4 2" xfId="24025"/>
    <cellStyle name="Normal 12 5 5" xfId="24026"/>
    <cellStyle name="Normal 12 5 6" xfId="24027"/>
    <cellStyle name="Normal 12 5 7" xfId="24028"/>
    <cellStyle name="Normal 12 5 8" xfId="24029"/>
    <cellStyle name="Normal 12 5 9" xfId="24030"/>
    <cellStyle name="Normal 12 6" xfId="24031"/>
    <cellStyle name="Normal 12 6 2" xfId="24032"/>
    <cellStyle name="Normal 12 6 2 2" xfId="24033"/>
    <cellStyle name="Normal 12 6 3" xfId="24034"/>
    <cellStyle name="Normal 12 6 3 2" xfId="24035"/>
    <cellStyle name="Normal 12 6 4" xfId="24036"/>
    <cellStyle name="Normal 12 6 4 2" xfId="24037"/>
    <cellStyle name="Normal 12 6 5" xfId="24038"/>
    <cellStyle name="Normal 12 6 6" xfId="24039"/>
    <cellStyle name="Normal 12 6 7" xfId="24040"/>
    <cellStyle name="Normal 12 7" xfId="24041"/>
    <cellStyle name="Normal 12 7 2" xfId="24042"/>
    <cellStyle name="Normal 12 8" xfId="24043"/>
    <cellStyle name="Normal 12 8 2" xfId="24044"/>
    <cellStyle name="Normal 12 9" xfId="24045"/>
    <cellStyle name="Normal 12 9 2" xfId="24046"/>
    <cellStyle name="Normal 13" xfId="24047"/>
    <cellStyle name="Normal 13 10" xfId="24048"/>
    <cellStyle name="Normal 13 11" xfId="24049"/>
    <cellStyle name="Normal 13 12" xfId="24050"/>
    <cellStyle name="Normal 13 13" xfId="24051"/>
    <cellStyle name="Normal 13 14" xfId="24052"/>
    <cellStyle name="Normal 13 2" xfId="24053"/>
    <cellStyle name="Normal 13 2 10" xfId="24054"/>
    <cellStyle name="Normal 13 2 11" xfId="24055"/>
    <cellStyle name="Normal 13 2 12" xfId="24056"/>
    <cellStyle name="Normal 13 2 2" xfId="24057"/>
    <cellStyle name="Normal 13 2 2 2" xfId="24058"/>
    <cellStyle name="Normal 13 2 2 2 2" xfId="24059"/>
    <cellStyle name="Normal 13 2 2 2 2 2" xfId="24060"/>
    <cellStyle name="Normal 13 2 2 2 3" xfId="24061"/>
    <cellStyle name="Normal 13 2 2 2 3 2" xfId="24062"/>
    <cellStyle name="Normal 13 2 2 2 4" xfId="24063"/>
    <cellStyle name="Normal 13 2 2 2 4 2" xfId="24064"/>
    <cellStyle name="Normal 13 2 2 2 5" xfId="24065"/>
    <cellStyle name="Normal 13 2 2 2 6" xfId="24066"/>
    <cellStyle name="Normal 13 2 2 2 7" xfId="24067"/>
    <cellStyle name="Normal 13 2 2 2 8" xfId="24068"/>
    <cellStyle name="Normal 13 2 2 2 9" xfId="24069"/>
    <cellStyle name="Normal 13 2 2 3" xfId="24070"/>
    <cellStyle name="Normal 13 2 2 3 2" xfId="24071"/>
    <cellStyle name="Normal 13 2 2 3 3" xfId="24072"/>
    <cellStyle name="Normal 13 2 2 3 4" xfId="24073"/>
    <cellStyle name="Normal 13 2 2 4" xfId="24074"/>
    <cellStyle name="Normal 13 2 2 4 2" xfId="24075"/>
    <cellStyle name="Normal 13 2 2 5" xfId="24076"/>
    <cellStyle name="Normal 13 2 2 5 2" xfId="24077"/>
    <cellStyle name="Normal 13 2 2 6" xfId="24078"/>
    <cellStyle name="Normal 13 2 2 7" xfId="24079"/>
    <cellStyle name="Normal 13 2 2 8" xfId="24080"/>
    <cellStyle name="Normal 13 2 2 9" xfId="24081"/>
    <cellStyle name="Normal 13 2 3" xfId="24082"/>
    <cellStyle name="Normal 13 2 3 10" xfId="24083"/>
    <cellStyle name="Normal 13 2 3 2" xfId="24084"/>
    <cellStyle name="Normal 13 2 3 2 2" xfId="24085"/>
    <cellStyle name="Normal 13 2 3 2 2 2" xfId="24086"/>
    <cellStyle name="Normal 13 2 3 2 3" xfId="24087"/>
    <cellStyle name="Normal 13 2 3 2 3 2" xfId="24088"/>
    <cellStyle name="Normal 13 2 3 2 4" xfId="24089"/>
    <cellStyle name="Normal 13 2 3 2 4 2" xfId="24090"/>
    <cellStyle name="Normal 13 2 3 2 5" xfId="24091"/>
    <cellStyle name="Normal 13 2 3 2 6" xfId="24092"/>
    <cellStyle name="Normal 13 2 3 2 7" xfId="24093"/>
    <cellStyle name="Normal 13 2 3 2 8" xfId="24094"/>
    <cellStyle name="Normal 13 2 3 2 9" xfId="24095"/>
    <cellStyle name="Normal 13 2 3 3" xfId="24096"/>
    <cellStyle name="Normal 13 2 3 3 2" xfId="24097"/>
    <cellStyle name="Normal 13 2 3 4" xfId="24098"/>
    <cellStyle name="Normal 13 2 3 4 2" xfId="24099"/>
    <cellStyle name="Normal 13 2 3 5" xfId="24100"/>
    <cellStyle name="Normal 13 2 3 5 2" xfId="24101"/>
    <cellStyle name="Normal 13 2 3 6" xfId="24102"/>
    <cellStyle name="Normal 13 2 3 7" xfId="24103"/>
    <cellStyle name="Normal 13 2 3 8" xfId="24104"/>
    <cellStyle name="Normal 13 2 3 9" xfId="24105"/>
    <cellStyle name="Normal 13 2 4" xfId="24106"/>
    <cellStyle name="Normal 13 2 4 2" xfId="24107"/>
    <cellStyle name="Normal 13 2 4 2 2" xfId="24108"/>
    <cellStyle name="Normal 13 2 4 3" xfId="24109"/>
    <cellStyle name="Normal 13 2 4 3 2" xfId="24110"/>
    <cellStyle name="Normal 13 2 4 4" xfId="24111"/>
    <cellStyle name="Normal 13 2 4 4 2" xfId="24112"/>
    <cellStyle name="Normal 13 2 4 5" xfId="24113"/>
    <cellStyle name="Normal 13 2 4 6" xfId="24114"/>
    <cellStyle name="Normal 13 2 4 7" xfId="24115"/>
    <cellStyle name="Normal 13 2 4 8" xfId="24116"/>
    <cellStyle name="Normal 13 2 4 9" xfId="24117"/>
    <cellStyle name="Normal 13 2 5" xfId="24118"/>
    <cellStyle name="Normal 13 2 5 2" xfId="24119"/>
    <cellStyle name="Normal 13 2 5 3" xfId="24120"/>
    <cellStyle name="Normal 13 2 6" xfId="24121"/>
    <cellStyle name="Normal 13 2 6 2" xfId="24122"/>
    <cellStyle name="Normal 13 2 7" xfId="24123"/>
    <cellStyle name="Normal 13 2 7 2" xfId="24124"/>
    <cellStyle name="Normal 13 2 8" xfId="24125"/>
    <cellStyle name="Normal 13 2 8 2" xfId="24126"/>
    <cellStyle name="Normal 13 2 9" xfId="24127"/>
    <cellStyle name="Normal 13 3" xfId="24128"/>
    <cellStyle name="Normal 13 3 2" xfId="24129"/>
    <cellStyle name="Normal 13 3 2 2" xfId="24130"/>
    <cellStyle name="Normal 13 3 2 2 2" xfId="24131"/>
    <cellStyle name="Normal 13 3 2 2 3" xfId="24132"/>
    <cellStyle name="Normal 13 3 2 2 4" xfId="24133"/>
    <cellStyle name="Normal 13 3 2 3" xfId="24134"/>
    <cellStyle name="Normal 13 3 2 3 2" xfId="24135"/>
    <cellStyle name="Normal 13 3 2 4" xfId="24136"/>
    <cellStyle name="Normal 13 3 2 4 2" xfId="24137"/>
    <cellStyle name="Normal 13 3 2 5" xfId="24138"/>
    <cellStyle name="Normal 13 3 2 6" xfId="24139"/>
    <cellStyle name="Normal 13 3 2 7" xfId="24140"/>
    <cellStyle name="Normal 13 3 2 8" xfId="24141"/>
    <cellStyle name="Normal 13 3 2 9" xfId="24142"/>
    <cellStyle name="Normal 13 3 3" xfId="24143"/>
    <cellStyle name="Normal 13 3 3 2" xfId="24144"/>
    <cellStyle name="Normal 13 3 3 3" xfId="24145"/>
    <cellStyle name="Normal 13 3 3 4" xfId="24146"/>
    <cellStyle name="Normal 13 3 4" xfId="24147"/>
    <cellStyle name="Normal 13 3 4 2" xfId="24148"/>
    <cellStyle name="Normal 13 3 4 3" xfId="24149"/>
    <cellStyle name="Normal 13 3 4 4" xfId="24150"/>
    <cellStyle name="Normal 13 3 5" xfId="24151"/>
    <cellStyle name="Normal 13 3 5 2" xfId="24152"/>
    <cellStyle name="Normal 13 3 6" xfId="24153"/>
    <cellStyle name="Normal 13 3 7" xfId="24154"/>
    <cellStyle name="Normal 13 3 8" xfId="24155"/>
    <cellStyle name="Normal 13 3 9" xfId="24156"/>
    <cellStyle name="Normal 13 4" xfId="24157"/>
    <cellStyle name="Normal 13 4 10" xfId="24158"/>
    <cellStyle name="Normal 13 4 2" xfId="24159"/>
    <cellStyle name="Normal 13 4 2 2" xfId="24160"/>
    <cellStyle name="Normal 13 4 2 2 2" xfId="24161"/>
    <cellStyle name="Normal 13 4 2 3" xfId="24162"/>
    <cellStyle name="Normal 13 4 2 3 2" xfId="24163"/>
    <cellStyle name="Normal 13 4 2 4" xfId="24164"/>
    <cellStyle name="Normal 13 4 2 4 2" xfId="24165"/>
    <cellStyle name="Normal 13 4 2 5" xfId="24166"/>
    <cellStyle name="Normal 13 4 2 6" xfId="24167"/>
    <cellStyle name="Normal 13 4 2 7" xfId="24168"/>
    <cellStyle name="Normal 13 4 2 8" xfId="24169"/>
    <cellStyle name="Normal 13 4 2 9" xfId="24170"/>
    <cellStyle name="Normal 13 4 3" xfId="24171"/>
    <cellStyle name="Normal 13 4 3 2" xfId="24172"/>
    <cellStyle name="Normal 13 4 3 3" xfId="24173"/>
    <cellStyle name="Normal 13 4 3 4" xfId="24174"/>
    <cellStyle name="Normal 13 4 4" xfId="24175"/>
    <cellStyle name="Normal 13 4 4 2" xfId="24176"/>
    <cellStyle name="Normal 13 4 5" xfId="24177"/>
    <cellStyle name="Normal 13 4 5 2" xfId="24178"/>
    <cellStyle name="Normal 13 4 6" xfId="24179"/>
    <cellStyle name="Normal 13 4 7" xfId="24180"/>
    <cellStyle name="Normal 13 4 8" xfId="24181"/>
    <cellStyle name="Normal 13 4 9" xfId="24182"/>
    <cellStyle name="Normal 13 5" xfId="24183"/>
    <cellStyle name="Normal 13 5 2" xfId="24184"/>
    <cellStyle name="Normal 13 5 2 2" xfId="24185"/>
    <cellStyle name="Normal 13 5 3" xfId="24186"/>
    <cellStyle name="Normal 13 5 3 2" xfId="24187"/>
    <cellStyle name="Normal 13 5 4" xfId="24188"/>
    <cellStyle name="Normal 13 5 4 2" xfId="24189"/>
    <cellStyle name="Normal 13 5 5" xfId="24190"/>
    <cellStyle name="Normal 13 5 6" xfId="24191"/>
    <cellStyle name="Normal 13 5 7" xfId="24192"/>
    <cellStyle name="Normal 13 5 8" xfId="24193"/>
    <cellStyle name="Normal 13 5 9" xfId="24194"/>
    <cellStyle name="Normal 13 6" xfId="24195"/>
    <cellStyle name="Normal 13 6 2" xfId="24196"/>
    <cellStyle name="Normal 13 6 2 2" xfId="24197"/>
    <cellStyle name="Normal 13 6 3" xfId="24198"/>
    <cellStyle name="Normal 13 6 3 2" xfId="24199"/>
    <cellStyle name="Normal 13 6 4" xfId="24200"/>
    <cellStyle name="Normal 13 6 4 2" xfId="24201"/>
    <cellStyle name="Normal 13 6 5" xfId="24202"/>
    <cellStyle name="Normal 13 6 6" xfId="24203"/>
    <cellStyle name="Normal 13 6 7" xfId="24204"/>
    <cellStyle name="Normal 13 7" xfId="24205"/>
    <cellStyle name="Normal 13 7 2" xfId="24206"/>
    <cellStyle name="Normal 13 8" xfId="24207"/>
    <cellStyle name="Normal 13 8 2" xfId="24208"/>
    <cellStyle name="Normal 13 9" xfId="24209"/>
    <cellStyle name="Normal 13 9 2" xfId="24210"/>
    <cellStyle name="Normal 14" xfId="24211"/>
    <cellStyle name="Normal 14 10" xfId="24212"/>
    <cellStyle name="Normal 14 11" xfId="24213"/>
    <cellStyle name="Normal 14 12" xfId="24214"/>
    <cellStyle name="Normal 14 13" xfId="24215"/>
    <cellStyle name="Normal 14 14" xfId="24216"/>
    <cellStyle name="Normal 14 2" xfId="24217"/>
    <cellStyle name="Normal 14 2 10" xfId="24218"/>
    <cellStyle name="Normal 14 2 11" xfId="24219"/>
    <cellStyle name="Normal 14 2 12" xfId="24220"/>
    <cellStyle name="Normal 14 2 2" xfId="24221"/>
    <cellStyle name="Normal 14 2 2 2" xfId="24222"/>
    <cellStyle name="Normal 14 2 2 2 2" xfId="24223"/>
    <cellStyle name="Normal 14 2 2 2 2 2" xfId="24224"/>
    <cellStyle name="Normal 14 2 2 2 3" xfId="24225"/>
    <cellStyle name="Normal 14 2 2 2 3 2" xfId="24226"/>
    <cellStyle name="Normal 14 2 2 2 4" xfId="24227"/>
    <cellStyle name="Normal 14 2 2 2 4 2" xfId="24228"/>
    <cellStyle name="Normal 14 2 2 2 5" xfId="24229"/>
    <cellStyle name="Normal 14 2 2 2 6" xfId="24230"/>
    <cellStyle name="Normal 14 2 2 2 7" xfId="24231"/>
    <cellStyle name="Normal 14 2 2 2 8" xfId="24232"/>
    <cellStyle name="Normal 14 2 2 2 9" xfId="24233"/>
    <cellStyle name="Normal 14 2 2 3" xfId="24234"/>
    <cellStyle name="Normal 14 2 2 3 2" xfId="24235"/>
    <cellStyle name="Normal 14 2 2 3 3" xfId="24236"/>
    <cellStyle name="Normal 14 2 2 3 4" xfId="24237"/>
    <cellStyle name="Normal 14 2 2 4" xfId="24238"/>
    <cellStyle name="Normal 14 2 2 4 2" xfId="24239"/>
    <cellStyle name="Normal 14 2 2 5" xfId="24240"/>
    <cellStyle name="Normal 14 2 2 5 2" xfId="24241"/>
    <cellStyle name="Normal 14 2 2 6" xfId="24242"/>
    <cellStyle name="Normal 14 2 2 7" xfId="24243"/>
    <cellStyle name="Normal 14 2 2 8" xfId="24244"/>
    <cellStyle name="Normal 14 2 2 9" xfId="24245"/>
    <cellStyle name="Normal 14 2 3" xfId="24246"/>
    <cellStyle name="Normal 14 2 3 10" xfId="24247"/>
    <cellStyle name="Normal 14 2 3 2" xfId="24248"/>
    <cellStyle name="Normal 14 2 3 2 2" xfId="24249"/>
    <cellStyle name="Normal 14 2 3 2 2 2" xfId="24250"/>
    <cellStyle name="Normal 14 2 3 2 3" xfId="24251"/>
    <cellStyle name="Normal 14 2 3 2 3 2" xfId="24252"/>
    <cellStyle name="Normal 14 2 3 2 4" xfId="24253"/>
    <cellStyle name="Normal 14 2 3 2 4 2" xfId="24254"/>
    <cellStyle name="Normal 14 2 3 2 5" xfId="24255"/>
    <cellStyle name="Normal 14 2 3 2 6" xfId="24256"/>
    <cellStyle name="Normal 14 2 3 2 7" xfId="24257"/>
    <cellStyle name="Normal 14 2 3 2 8" xfId="24258"/>
    <cellStyle name="Normal 14 2 3 2 9" xfId="24259"/>
    <cellStyle name="Normal 14 2 3 3" xfId="24260"/>
    <cellStyle name="Normal 14 2 3 3 2" xfId="24261"/>
    <cellStyle name="Normal 14 2 3 4" xfId="24262"/>
    <cellStyle name="Normal 14 2 3 4 2" xfId="24263"/>
    <cellStyle name="Normal 14 2 3 5" xfId="24264"/>
    <cellStyle name="Normal 14 2 3 5 2" xfId="24265"/>
    <cellStyle name="Normal 14 2 3 6" xfId="24266"/>
    <cellStyle name="Normal 14 2 3 7" xfId="24267"/>
    <cellStyle name="Normal 14 2 3 8" xfId="24268"/>
    <cellStyle name="Normal 14 2 3 9" xfId="24269"/>
    <cellStyle name="Normal 14 2 4" xfId="24270"/>
    <cellStyle name="Normal 14 2 4 2" xfId="24271"/>
    <cellStyle name="Normal 14 2 4 2 2" xfId="24272"/>
    <cellStyle name="Normal 14 2 4 3" xfId="24273"/>
    <cellStyle name="Normal 14 2 4 3 2" xfId="24274"/>
    <cellStyle name="Normal 14 2 4 4" xfId="24275"/>
    <cellStyle name="Normal 14 2 4 4 2" xfId="24276"/>
    <cellStyle name="Normal 14 2 4 5" xfId="24277"/>
    <cellStyle name="Normal 14 2 4 6" xfId="24278"/>
    <cellStyle name="Normal 14 2 4 7" xfId="24279"/>
    <cellStyle name="Normal 14 2 4 8" xfId="24280"/>
    <cellStyle name="Normal 14 2 4 9" xfId="24281"/>
    <cellStyle name="Normal 14 2 5" xfId="24282"/>
    <cellStyle name="Normal 14 2 5 2" xfId="24283"/>
    <cellStyle name="Normal 14 2 5 3" xfId="24284"/>
    <cellStyle name="Normal 14 2 6" xfId="24285"/>
    <cellStyle name="Normal 14 2 6 2" xfId="24286"/>
    <cellStyle name="Normal 14 2 7" xfId="24287"/>
    <cellStyle name="Normal 14 2 7 2" xfId="24288"/>
    <cellStyle name="Normal 14 2 8" xfId="24289"/>
    <cellStyle name="Normal 14 2 8 2" xfId="24290"/>
    <cellStyle name="Normal 14 2 9" xfId="24291"/>
    <cellStyle name="Normal 14 3" xfId="24292"/>
    <cellStyle name="Normal 14 3 2" xfId="24293"/>
    <cellStyle name="Normal 14 3 2 2" xfId="24294"/>
    <cellStyle name="Normal 14 3 2 2 2" xfId="24295"/>
    <cellStyle name="Normal 14 3 2 3" xfId="24296"/>
    <cellStyle name="Normal 14 3 2 3 2" xfId="24297"/>
    <cellStyle name="Normal 14 3 2 4" xfId="24298"/>
    <cellStyle name="Normal 14 3 2 4 2" xfId="24299"/>
    <cellStyle name="Normal 14 3 2 5" xfId="24300"/>
    <cellStyle name="Normal 14 3 2 6" xfId="24301"/>
    <cellStyle name="Normal 14 3 2 7" xfId="24302"/>
    <cellStyle name="Normal 14 3 2 8" xfId="24303"/>
    <cellStyle name="Normal 14 3 2 9" xfId="24304"/>
    <cellStyle name="Normal 14 3 3" xfId="24305"/>
    <cellStyle name="Normal 14 3 3 2" xfId="24306"/>
    <cellStyle name="Normal 14 3 3 3" xfId="24307"/>
    <cellStyle name="Normal 14 3 3 4" xfId="24308"/>
    <cellStyle name="Normal 14 3 4" xfId="24309"/>
    <cellStyle name="Normal 14 3 4 2" xfId="24310"/>
    <cellStyle name="Normal 14 3 5" xfId="24311"/>
    <cellStyle name="Normal 14 3 5 2" xfId="24312"/>
    <cellStyle name="Normal 14 3 6" xfId="24313"/>
    <cellStyle name="Normal 14 3 7" xfId="24314"/>
    <cellStyle name="Normal 14 3 8" xfId="24315"/>
    <cellStyle name="Normal 14 3 9" xfId="24316"/>
    <cellStyle name="Normal 14 4" xfId="24317"/>
    <cellStyle name="Normal 14 4 10" xfId="24318"/>
    <cellStyle name="Normal 14 4 2" xfId="24319"/>
    <cellStyle name="Normal 14 4 2 2" xfId="24320"/>
    <cellStyle name="Normal 14 4 2 2 2" xfId="24321"/>
    <cellStyle name="Normal 14 4 2 3" xfId="24322"/>
    <cellStyle name="Normal 14 4 2 3 2" xfId="24323"/>
    <cellStyle name="Normal 14 4 2 4" xfId="24324"/>
    <cellStyle name="Normal 14 4 2 4 2" xfId="24325"/>
    <cellStyle name="Normal 14 4 2 5" xfId="24326"/>
    <cellStyle name="Normal 14 4 2 6" xfId="24327"/>
    <cellStyle name="Normal 14 4 2 7" xfId="24328"/>
    <cellStyle name="Normal 14 4 2 8" xfId="24329"/>
    <cellStyle name="Normal 14 4 2 9" xfId="24330"/>
    <cellStyle name="Normal 14 4 3" xfId="24331"/>
    <cellStyle name="Normal 14 4 3 2" xfId="24332"/>
    <cellStyle name="Normal 14 4 4" xfId="24333"/>
    <cellStyle name="Normal 14 4 4 2" xfId="24334"/>
    <cellStyle name="Normal 14 4 5" xfId="24335"/>
    <cellStyle name="Normal 14 4 5 2" xfId="24336"/>
    <cellStyle name="Normal 14 4 6" xfId="24337"/>
    <cellStyle name="Normal 14 4 7" xfId="24338"/>
    <cellStyle name="Normal 14 4 8" xfId="24339"/>
    <cellStyle name="Normal 14 4 9" xfId="24340"/>
    <cellStyle name="Normal 14 5" xfId="24341"/>
    <cellStyle name="Normal 14 5 2" xfId="24342"/>
    <cellStyle name="Normal 14 5 2 2" xfId="24343"/>
    <cellStyle name="Normal 14 5 3" xfId="24344"/>
    <cellStyle name="Normal 14 5 3 2" xfId="24345"/>
    <cellStyle name="Normal 14 5 4" xfId="24346"/>
    <cellStyle name="Normal 14 5 4 2" xfId="24347"/>
    <cellStyle name="Normal 14 5 5" xfId="24348"/>
    <cellStyle name="Normal 14 5 6" xfId="24349"/>
    <cellStyle name="Normal 14 5 7" xfId="24350"/>
    <cellStyle name="Normal 14 5 8" xfId="24351"/>
    <cellStyle name="Normal 14 5 9" xfId="24352"/>
    <cellStyle name="Normal 14 6" xfId="24353"/>
    <cellStyle name="Normal 14 6 2" xfId="24354"/>
    <cellStyle name="Normal 14 6 2 2" xfId="24355"/>
    <cellStyle name="Normal 14 6 3" xfId="24356"/>
    <cellStyle name="Normal 14 6 3 2" xfId="24357"/>
    <cellStyle name="Normal 14 6 4" xfId="24358"/>
    <cellStyle name="Normal 14 6 4 2" xfId="24359"/>
    <cellStyle name="Normal 14 6 5" xfId="24360"/>
    <cellStyle name="Normal 14 6 6" xfId="24361"/>
    <cellStyle name="Normal 14 6 7" xfId="24362"/>
    <cellStyle name="Normal 14 7" xfId="24363"/>
    <cellStyle name="Normal 14 7 2" xfId="24364"/>
    <cellStyle name="Normal 14 8" xfId="24365"/>
    <cellStyle name="Normal 14 8 2" xfId="24366"/>
    <cellStyle name="Normal 14 9" xfId="24367"/>
    <cellStyle name="Normal 14 9 2" xfId="24368"/>
    <cellStyle name="Normal 15" xfId="24369"/>
    <cellStyle name="Normal 15 10" xfId="24370"/>
    <cellStyle name="Normal 15 11" xfId="24371"/>
    <cellStyle name="Normal 15 12" xfId="24372"/>
    <cellStyle name="Normal 15 13" xfId="24373"/>
    <cellStyle name="Normal 15 14" xfId="24374"/>
    <cellStyle name="Normal 15 2" xfId="24375"/>
    <cellStyle name="Normal 15 2 10" xfId="24376"/>
    <cellStyle name="Normal 15 2 11" xfId="24377"/>
    <cellStyle name="Normal 15 2 12" xfId="24378"/>
    <cellStyle name="Normal 15 2 2" xfId="24379"/>
    <cellStyle name="Normal 15 2 2 2" xfId="24380"/>
    <cellStyle name="Normal 15 2 2 2 2" xfId="24381"/>
    <cellStyle name="Normal 15 2 2 2 2 2" xfId="24382"/>
    <cellStyle name="Normal 15 2 2 2 3" xfId="24383"/>
    <cellStyle name="Normal 15 2 2 2 3 2" xfId="24384"/>
    <cellStyle name="Normal 15 2 2 2 4" xfId="24385"/>
    <cellStyle name="Normal 15 2 2 2 4 2" xfId="24386"/>
    <cellStyle name="Normal 15 2 2 2 5" xfId="24387"/>
    <cellStyle name="Normal 15 2 2 2 6" xfId="24388"/>
    <cellStyle name="Normal 15 2 2 2 7" xfId="24389"/>
    <cellStyle name="Normal 15 2 2 2 8" xfId="24390"/>
    <cellStyle name="Normal 15 2 2 2 9" xfId="24391"/>
    <cellStyle name="Normal 15 2 2 3" xfId="24392"/>
    <cellStyle name="Normal 15 2 2 3 2" xfId="24393"/>
    <cellStyle name="Normal 15 2 2 3 3" xfId="24394"/>
    <cellStyle name="Normal 15 2 2 3 4" xfId="24395"/>
    <cellStyle name="Normal 15 2 2 4" xfId="24396"/>
    <cellStyle name="Normal 15 2 2 4 2" xfId="24397"/>
    <cellStyle name="Normal 15 2 2 5" xfId="24398"/>
    <cellStyle name="Normal 15 2 2 5 2" xfId="24399"/>
    <cellStyle name="Normal 15 2 2 6" xfId="24400"/>
    <cellStyle name="Normal 15 2 2 7" xfId="24401"/>
    <cellStyle name="Normal 15 2 2 8" xfId="24402"/>
    <cellStyle name="Normal 15 2 2 9" xfId="24403"/>
    <cellStyle name="Normal 15 2 3" xfId="24404"/>
    <cellStyle name="Normal 15 2 3 10" xfId="24405"/>
    <cellStyle name="Normal 15 2 3 2" xfId="24406"/>
    <cellStyle name="Normal 15 2 3 2 2" xfId="24407"/>
    <cellStyle name="Normal 15 2 3 2 2 2" xfId="24408"/>
    <cellStyle name="Normal 15 2 3 2 3" xfId="24409"/>
    <cellStyle name="Normal 15 2 3 2 3 2" xfId="24410"/>
    <cellStyle name="Normal 15 2 3 2 4" xfId="24411"/>
    <cellStyle name="Normal 15 2 3 2 4 2" xfId="24412"/>
    <cellStyle name="Normal 15 2 3 2 5" xfId="24413"/>
    <cellStyle name="Normal 15 2 3 2 6" xfId="24414"/>
    <cellStyle name="Normal 15 2 3 2 7" xfId="24415"/>
    <cellStyle name="Normal 15 2 3 2 8" xfId="24416"/>
    <cellStyle name="Normal 15 2 3 2 9" xfId="24417"/>
    <cellStyle name="Normal 15 2 3 3" xfId="24418"/>
    <cellStyle name="Normal 15 2 3 3 2" xfId="24419"/>
    <cellStyle name="Normal 15 2 3 4" xfId="24420"/>
    <cellStyle name="Normal 15 2 3 4 2" xfId="24421"/>
    <cellStyle name="Normal 15 2 3 5" xfId="24422"/>
    <cellStyle name="Normal 15 2 3 5 2" xfId="24423"/>
    <cellStyle name="Normal 15 2 3 6" xfId="24424"/>
    <cellStyle name="Normal 15 2 3 7" xfId="24425"/>
    <cellStyle name="Normal 15 2 3 8" xfId="24426"/>
    <cellStyle name="Normal 15 2 3 9" xfId="24427"/>
    <cellStyle name="Normal 15 2 4" xfId="24428"/>
    <cellStyle name="Normal 15 2 4 2" xfId="24429"/>
    <cellStyle name="Normal 15 2 4 2 2" xfId="24430"/>
    <cellStyle name="Normal 15 2 4 3" xfId="24431"/>
    <cellStyle name="Normal 15 2 4 3 2" xfId="24432"/>
    <cellStyle name="Normal 15 2 4 4" xfId="24433"/>
    <cellStyle name="Normal 15 2 4 4 2" xfId="24434"/>
    <cellStyle name="Normal 15 2 4 5" xfId="24435"/>
    <cellStyle name="Normal 15 2 4 6" xfId="24436"/>
    <cellStyle name="Normal 15 2 4 7" xfId="24437"/>
    <cellStyle name="Normal 15 2 4 8" xfId="24438"/>
    <cellStyle name="Normal 15 2 4 9" xfId="24439"/>
    <cellStyle name="Normal 15 2 5" xfId="24440"/>
    <cellStyle name="Normal 15 2 5 2" xfId="24441"/>
    <cellStyle name="Normal 15 2 5 3" xfId="24442"/>
    <cellStyle name="Normal 15 2 6" xfId="24443"/>
    <cellStyle name="Normal 15 2 6 2" xfId="24444"/>
    <cellStyle name="Normal 15 2 7" xfId="24445"/>
    <cellStyle name="Normal 15 2 7 2" xfId="24446"/>
    <cellStyle name="Normal 15 2 8" xfId="24447"/>
    <cellStyle name="Normal 15 2 8 2" xfId="24448"/>
    <cellStyle name="Normal 15 2 9" xfId="24449"/>
    <cellStyle name="Normal 15 3" xfId="24450"/>
    <cellStyle name="Normal 15 3 2" xfId="24451"/>
    <cellStyle name="Normal 15 3 2 2" xfId="24452"/>
    <cellStyle name="Normal 15 3 2 2 2" xfId="24453"/>
    <cellStyle name="Normal 15 3 2 3" xfId="24454"/>
    <cellStyle name="Normal 15 3 2 3 2" xfId="24455"/>
    <cellStyle name="Normal 15 3 2 4" xfId="24456"/>
    <cellStyle name="Normal 15 3 2 4 2" xfId="24457"/>
    <cellStyle name="Normal 15 3 2 5" xfId="24458"/>
    <cellStyle name="Normal 15 3 2 6" xfId="24459"/>
    <cellStyle name="Normal 15 3 2 7" xfId="24460"/>
    <cellStyle name="Normal 15 3 2 8" xfId="24461"/>
    <cellStyle name="Normal 15 3 2 9" xfId="24462"/>
    <cellStyle name="Normal 15 3 3" xfId="24463"/>
    <cellStyle name="Normal 15 3 3 2" xfId="24464"/>
    <cellStyle name="Normal 15 3 3 3" xfId="24465"/>
    <cellStyle name="Normal 15 3 3 4" xfId="24466"/>
    <cellStyle name="Normal 15 3 4" xfId="24467"/>
    <cellStyle name="Normal 15 3 4 2" xfId="24468"/>
    <cellStyle name="Normal 15 3 5" xfId="24469"/>
    <cellStyle name="Normal 15 3 5 2" xfId="24470"/>
    <cellStyle name="Normal 15 3 6" xfId="24471"/>
    <cellStyle name="Normal 15 3 7" xfId="24472"/>
    <cellStyle name="Normal 15 3 8" xfId="24473"/>
    <cellStyle name="Normal 15 3 9" xfId="24474"/>
    <cellStyle name="Normal 15 4" xfId="24475"/>
    <cellStyle name="Normal 15 4 10" xfId="24476"/>
    <cellStyle name="Normal 15 4 2" xfId="24477"/>
    <cellStyle name="Normal 15 4 2 2" xfId="24478"/>
    <cellStyle name="Normal 15 4 2 2 2" xfId="24479"/>
    <cellStyle name="Normal 15 4 2 3" xfId="24480"/>
    <cellStyle name="Normal 15 4 2 3 2" xfId="24481"/>
    <cellStyle name="Normal 15 4 2 4" xfId="24482"/>
    <cellStyle name="Normal 15 4 2 4 2" xfId="24483"/>
    <cellStyle name="Normal 15 4 2 5" xfId="24484"/>
    <cellStyle name="Normal 15 4 2 6" xfId="24485"/>
    <cellStyle name="Normal 15 4 2 7" xfId="24486"/>
    <cellStyle name="Normal 15 4 2 8" xfId="24487"/>
    <cellStyle name="Normal 15 4 2 9" xfId="24488"/>
    <cellStyle name="Normal 15 4 3" xfId="24489"/>
    <cellStyle name="Normal 15 4 3 2" xfId="24490"/>
    <cellStyle name="Normal 15 4 4" xfId="24491"/>
    <cellStyle name="Normal 15 4 4 2" xfId="24492"/>
    <cellStyle name="Normal 15 4 5" xfId="24493"/>
    <cellStyle name="Normal 15 4 5 2" xfId="24494"/>
    <cellStyle name="Normal 15 4 6" xfId="24495"/>
    <cellStyle name="Normal 15 4 7" xfId="24496"/>
    <cellStyle name="Normal 15 4 8" xfId="24497"/>
    <cellStyle name="Normal 15 4 9" xfId="24498"/>
    <cellStyle name="Normal 15 5" xfId="24499"/>
    <cellStyle name="Normal 15 5 2" xfId="24500"/>
    <cellStyle name="Normal 15 5 2 2" xfId="24501"/>
    <cellStyle name="Normal 15 5 3" xfId="24502"/>
    <cellStyle name="Normal 15 5 3 2" xfId="24503"/>
    <cellStyle name="Normal 15 5 4" xfId="24504"/>
    <cellStyle name="Normal 15 5 4 2" xfId="24505"/>
    <cellStyle name="Normal 15 5 5" xfId="24506"/>
    <cellStyle name="Normal 15 5 6" xfId="24507"/>
    <cellStyle name="Normal 15 5 7" xfId="24508"/>
    <cellStyle name="Normal 15 5 8" xfId="24509"/>
    <cellStyle name="Normal 15 5 9" xfId="24510"/>
    <cellStyle name="Normal 15 6" xfId="24511"/>
    <cellStyle name="Normal 15 6 2" xfId="24512"/>
    <cellStyle name="Normal 15 6 2 2" xfId="24513"/>
    <cellStyle name="Normal 15 6 3" xfId="24514"/>
    <cellStyle name="Normal 15 6 3 2" xfId="24515"/>
    <cellStyle name="Normal 15 6 4" xfId="24516"/>
    <cellStyle name="Normal 15 6 4 2" xfId="24517"/>
    <cellStyle name="Normal 15 6 5" xfId="24518"/>
    <cellStyle name="Normal 15 6 6" xfId="24519"/>
    <cellStyle name="Normal 15 6 7" xfId="24520"/>
    <cellStyle name="Normal 15 7" xfId="24521"/>
    <cellStyle name="Normal 15 7 2" xfId="24522"/>
    <cellStyle name="Normal 15 8" xfId="24523"/>
    <cellStyle name="Normal 15 8 2" xfId="24524"/>
    <cellStyle name="Normal 15 9" xfId="24525"/>
    <cellStyle name="Normal 15 9 2" xfId="24526"/>
    <cellStyle name="Normal 16" xfId="24527"/>
    <cellStyle name="Normal 16 10" xfId="24528"/>
    <cellStyle name="Normal 16 11" xfId="24529"/>
    <cellStyle name="Normal 16 12" xfId="24530"/>
    <cellStyle name="Normal 16 13" xfId="24531"/>
    <cellStyle name="Normal 16 14" xfId="24532"/>
    <cellStyle name="Normal 16 2" xfId="24533"/>
    <cellStyle name="Normal 16 2 10" xfId="24534"/>
    <cellStyle name="Normal 16 2 11" xfId="24535"/>
    <cellStyle name="Normal 16 2 12" xfId="24536"/>
    <cellStyle name="Normal 16 2 2" xfId="24537"/>
    <cellStyle name="Normal 16 2 2 2" xfId="24538"/>
    <cellStyle name="Normal 16 2 2 2 2" xfId="24539"/>
    <cellStyle name="Normal 16 2 2 2 2 2" xfId="24540"/>
    <cellStyle name="Normal 16 2 2 2 3" xfId="24541"/>
    <cellStyle name="Normal 16 2 2 2 3 2" xfId="24542"/>
    <cellStyle name="Normal 16 2 2 2 4" xfId="24543"/>
    <cellStyle name="Normal 16 2 2 2 4 2" xfId="24544"/>
    <cellStyle name="Normal 16 2 2 2 5" xfId="24545"/>
    <cellStyle name="Normal 16 2 2 2 6" xfId="24546"/>
    <cellStyle name="Normal 16 2 2 2 7" xfId="24547"/>
    <cellStyle name="Normal 16 2 2 2 8" xfId="24548"/>
    <cellStyle name="Normal 16 2 2 2 9" xfId="24549"/>
    <cellStyle name="Normal 16 2 2 3" xfId="24550"/>
    <cellStyle name="Normal 16 2 2 3 2" xfId="24551"/>
    <cellStyle name="Normal 16 2 2 3 3" xfId="24552"/>
    <cellStyle name="Normal 16 2 2 3 4" xfId="24553"/>
    <cellStyle name="Normal 16 2 2 4" xfId="24554"/>
    <cellStyle name="Normal 16 2 2 4 2" xfId="24555"/>
    <cellStyle name="Normal 16 2 2 5" xfId="24556"/>
    <cellStyle name="Normal 16 2 2 5 2" xfId="24557"/>
    <cellStyle name="Normal 16 2 2 6" xfId="24558"/>
    <cellStyle name="Normal 16 2 2 7" xfId="24559"/>
    <cellStyle name="Normal 16 2 2 8" xfId="24560"/>
    <cellStyle name="Normal 16 2 2 9" xfId="24561"/>
    <cellStyle name="Normal 16 2 3" xfId="24562"/>
    <cellStyle name="Normal 16 2 3 10" xfId="24563"/>
    <cellStyle name="Normal 16 2 3 2" xfId="24564"/>
    <cellStyle name="Normal 16 2 3 2 2" xfId="24565"/>
    <cellStyle name="Normal 16 2 3 2 2 2" xfId="24566"/>
    <cellStyle name="Normal 16 2 3 2 3" xfId="24567"/>
    <cellStyle name="Normal 16 2 3 2 3 2" xfId="24568"/>
    <cellStyle name="Normal 16 2 3 2 4" xfId="24569"/>
    <cellStyle name="Normal 16 2 3 2 4 2" xfId="24570"/>
    <cellStyle name="Normal 16 2 3 2 5" xfId="24571"/>
    <cellStyle name="Normal 16 2 3 2 6" xfId="24572"/>
    <cellStyle name="Normal 16 2 3 2 7" xfId="24573"/>
    <cellStyle name="Normal 16 2 3 2 8" xfId="24574"/>
    <cellStyle name="Normal 16 2 3 2 9" xfId="24575"/>
    <cellStyle name="Normal 16 2 3 3" xfId="24576"/>
    <cellStyle name="Normal 16 2 3 3 2" xfId="24577"/>
    <cellStyle name="Normal 16 2 3 4" xfId="24578"/>
    <cellStyle name="Normal 16 2 3 4 2" xfId="24579"/>
    <cellStyle name="Normal 16 2 3 5" xfId="24580"/>
    <cellStyle name="Normal 16 2 3 5 2" xfId="24581"/>
    <cellStyle name="Normal 16 2 3 6" xfId="24582"/>
    <cellStyle name="Normal 16 2 3 7" xfId="24583"/>
    <cellStyle name="Normal 16 2 3 8" xfId="24584"/>
    <cellStyle name="Normal 16 2 3 9" xfId="24585"/>
    <cellStyle name="Normal 16 2 4" xfId="24586"/>
    <cellStyle name="Normal 16 2 4 2" xfId="24587"/>
    <cellStyle name="Normal 16 2 4 2 2" xfId="24588"/>
    <cellStyle name="Normal 16 2 4 3" xfId="24589"/>
    <cellStyle name="Normal 16 2 4 3 2" xfId="24590"/>
    <cellStyle name="Normal 16 2 4 4" xfId="24591"/>
    <cellStyle name="Normal 16 2 4 4 2" xfId="24592"/>
    <cellStyle name="Normal 16 2 4 5" xfId="24593"/>
    <cellStyle name="Normal 16 2 4 6" xfId="24594"/>
    <cellStyle name="Normal 16 2 4 7" xfId="24595"/>
    <cellStyle name="Normal 16 2 4 8" xfId="24596"/>
    <cellStyle name="Normal 16 2 4 9" xfId="24597"/>
    <cellStyle name="Normal 16 2 5" xfId="24598"/>
    <cellStyle name="Normal 16 2 5 2" xfId="24599"/>
    <cellStyle name="Normal 16 2 5 3" xfId="24600"/>
    <cellStyle name="Normal 16 2 6" xfId="24601"/>
    <cellStyle name="Normal 16 2 6 2" xfId="24602"/>
    <cellStyle name="Normal 16 2 7" xfId="24603"/>
    <cellStyle name="Normal 16 2 7 2" xfId="24604"/>
    <cellStyle name="Normal 16 2 8" xfId="24605"/>
    <cellStyle name="Normal 16 2 8 2" xfId="24606"/>
    <cellStyle name="Normal 16 2 9" xfId="24607"/>
    <cellStyle name="Normal 16 3" xfId="24608"/>
    <cellStyle name="Normal 16 3 2" xfId="24609"/>
    <cellStyle name="Normal 16 3 2 2" xfId="24610"/>
    <cellStyle name="Normal 16 3 2 2 2" xfId="24611"/>
    <cellStyle name="Normal 16 3 2 3" xfId="24612"/>
    <cellStyle name="Normal 16 3 2 3 2" xfId="24613"/>
    <cellStyle name="Normal 16 3 2 4" xfId="24614"/>
    <cellStyle name="Normal 16 3 2 4 2" xfId="24615"/>
    <cellStyle name="Normal 16 3 2 5" xfId="24616"/>
    <cellStyle name="Normal 16 3 2 6" xfId="24617"/>
    <cellStyle name="Normal 16 3 2 7" xfId="24618"/>
    <cellStyle name="Normal 16 3 2 8" xfId="24619"/>
    <cellStyle name="Normal 16 3 2 9" xfId="24620"/>
    <cellStyle name="Normal 16 3 3" xfId="24621"/>
    <cellStyle name="Normal 16 3 3 2" xfId="24622"/>
    <cellStyle name="Normal 16 3 3 3" xfId="24623"/>
    <cellStyle name="Normal 16 3 3 4" xfId="24624"/>
    <cellStyle name="Normal 16 3 4" xfId="24625"/>
    <cellStyle name="Normal 16 3 4 2" xfId="24626"/>
    <cellStyle name="Normal 16 3 5" xfId="24627"/>
    <cellStyle name="Normal 16 3 5 2" xfId="24628"/>
    <cellStyle name="Normal 16 3 6" xfId="24629"/>
    <cellStyle name="Normal 16 3 7" xfId="24630"/>
    <cellStyle name="Normal 16 3 8" xfId="24631"/>
    <cellStyle name="Normal 16 3 9" xfId="24632"/>
    <cellStyle name="Normal 16 4" xfId="24633"/>
    <cellStyle name="Normal 16 4 10" xfId="24634"/>
    <cellStyle name="Normal 16 4 2" xfId="24635"/>
    <cellStyle name="Normal 16 4 2 2" xfId="24636"/>
    <cellStyle name="Normal 16 4 2 2 2" xfId="24637"/>
    <cellStyle name="Normal 16 4 2 3" xfId="24638"/>
    <cellStyle name="Normal 16 4 2 3 2" xfId="24639"/>
    <cellStyle name="Normal 16 4 2 4" xfId="24640"/>
    <cellStyle name="Normal 16 4 2 4 2" xfId="24641"/>
    <cellStyle name="Normal 16 4 2 5" xfId="24642"/>
    <cellStyle name="Normal 16 4 2 6" xfId="24643"/>
    <cellStyle name="Normal 16 4 2 7" xfId="24644"/>
    <cellStyle name="Normal 16 4 2 8" xfId="24645"/>
    <cellStyle name="Normal 16 4 2 9" xfId="24646"/>
    <cellStyle name="Normal 16 4 3" xfId="24647"/>
    <cellStyle name="Normal 16 4 3 2" xfId="24648"/>
    <cellStyle name="Normal 16 4 4" xfId="24649"/>
    <cellStyle name="Normal 16 4 4 2" xfId="24650"/>
    <cellStyle name="Normal 16 4 5" xfId="24651"/>
    <cellStyle name="Normal 16 4 5 2" xfId="24652"/>
    <cellStyle name="Normal 16 4 6" xfId="24653"/>
    <cellStyle name="Normal 16 4 7" xfId="24654"/>
    <cellStyle name="Normal 16 4 8" xfId="24655"/>
    <cellStyle name="Normal 16 4 9" xfId="24656"/>
    <cellStyle name="Normal 16 5" xfId="24657"/>
    <cellStyle name="Normal 16 5 2" xfId="24658"/>
    <cellStyle name="Normal 16 5 2 2" xfId="24659"/>
    <cellStyle name="Normal 16 5 3" xfId="24660"/>
    <cellStyle name="Normal 16 5 3 2" xfId="24661"/>
    <cellStyle name="Normal 16 5 4" xfId="24662"/>
    <cellStyle name="Normal 16 5 4 2" xfId="24663"/>
    <cellStyle name="Normal 16 5 5" xfId="24664"/>
    <cellStyle name="Normal 16 5 6" xfId="24665"/>
    <cellStyle name="Normal 16 5 7" xfId="24666"/>
    <cellStyle name="Normal 16 5 8" xfId="24667"/>
    <cellStyle name="Normal 16 5 9" xfId="24668"/>
    <cellStyle name="Normal 16 6" xfId="24669"/>
    <cellStyle name="Normal 16 6 2" xfId="24670"/>
    <cellStyle name="Normal 16 6 2 2" xfId="24671"/>
    <cellStyle name="Normal 16 6 3" xfId="24672"/>
    <cellStyle name="Normal 16 6 3 2" xfId="24673"/>
    <cellStyle name="Normal 16 6 4" xfId="24674"/>
    <cellStyle name="Normal 16 6 4 2" xfId="24675"/>
    <cellStyle name="Normal 16 6 5" xfId="24676"/>
    <cellStyle name="Normal 16 6 6" xfId="24677"/>
    <cellStyle name="Normal 16 6 7" xfId="24678"/>
    <cellStyle name="Normal 16 7" xfId="24679"/>
    <cellStyle name="Normal 16 7 2" xfId="24680"/>
    <cellStyle name="Normal 16 8" xfId="24681"/>
    <cellStyle name="Normal 16 8 2" xfId="24682"/>
    <cellStyle name="Normal 16 9" xfId="24683"/>
    <cellStyle name="Normal 16 9 2" xfId="24684"/>
    <cellStyle name="Normal 17" xfId="24685"/>
    <cellStyle name="Normal 17 10" xfId="24686"/>
    <cellStyle name="Normal 17 11" xfId="24687"/>
    <cellStyle name="Normal 17 12" xfId="24688"/>
    <cellStyle name="Normal 17 13" xfId="24689"/>
    <cellStyle name="Normal 17 14" xfId="24690"/>
    <cellStyle name="Normal 17 2" xfId="24691"/>
    <cellStyle name="Normal 17 2 10" xfId="24692"/>
    <cellStyle name="Normal 17 2 11" xfId="24693"/>
    <cellStyle name="Normal 17 2 12" xfId="24694"/>
    <cellStyle name="Normal 17 2 2" xfId="24695"/>
    <cellStyle name="Normal 17 2 2 2" xfId="24696"/>
    <cellStyle name="Normal 17 2 2 2 2" xfId="24697"/>
    <cellStyle name="Normal 17 2 2 2 2 2" xfId="24698"/>
    <cellStyle name="Normal 17 2 2 2 3" xfId="24699"/>
    <cellStyle name="Normal 17 2 2 2 3 2" xfId="24700"/>
    <cellStyle name="Normal 17 2 2 2 4" xfId="24701"/>
    <cellStyle name="Normal 17 2 2 2 4 2" xfId="24702"/>
    <cellStyle name="Normal 17 2 2 2 5" xfId="24703"/>
    <cellStyle name="Normal 17 2 2 2 6" xfId="24704"/>
    <cellStyle name="Normal 17 2 2 2 7" xfId="24705"/>
    <cellStyle name="Normal 17 2 2 2 8" xfId="24706"/>
    <cellStyle name="Normal 17 2 2 2 9" xfId="24707"/>
    <cellStyle name="Normal 17 2 2 3" xfId="24708"/>
    <cellStyle name="Normal 17 2 2 3 2" xfId="24709"/>
    <cellStyle name="Normal 17 2 2 3 3" xfId="24710"/>
    <cellStyle name="Normal 17 2 2 3 4" xfId="24711"/>
    <cellStyle name="Normal 17 2 2 4" xfId="24712"/>
    <cellStyle name="Normal 17 2 2 4 2" xfId="24713"/>
    <cellStyle name="Normal 17 2 2 5" xfId="24714"/>
    <cellStyle name="Normal 17 2 2 5 2" xfId="24715"/>
    <cellStyle name="Normal 17 2 2 6" xfId="24716"/>
    <cellStyle name="Normal 17 2 2 7" xfId="24717"/>
    <cellStyle name="Normal 17 2 2 8" xfId="24718"/>
    <cellStyle name="Normal 17 2 2 9" xfId="24719"/>
    <cellStyle name="Normal 17 2 3" xfId="24720"/>
    <cellStyle name="Normal 17 2 3 10" xfId="24721"/>
    <cellStyle name="Normal 17 2 3 2" xfId="24722"/>
    <cellStyle name="Normal 17 2 3 2 2" xfId="24723"/>
    <cellStyle name="Normal 17 2 3 2 2 2" xfId="24724"/>
    <cellStyle name="Normal 17 2 3 2 3" xfId="24725"/>
    <cellStyle name="Normal 17 2 3 2 3 2" xfId="24726"/>
    <cellStyle name="Normal 17 2 3 2 4" xfId="24727"/>
    <cellStyle name="Normal 17 2 3 2 4 2" xfId="24728"/>
    <cellStyle name="Normal 17 2 3 2 5" xfId="24729"/>
    <cellStyle name="Normal 17 2 3 2 6" xfId="24730"/>
    <cellStyle name="Normal 17 2 3 2 7" xfId="24731"/>
    <cellStyle name="Normal 17 2 3 2 8" xfId="24732"/>
    <cellStyle name="Normal 17 2 3 2 9" xfId="24733"/>
    <cellStyle name="Normal 17 2 3 3" xfId="24734"/>
    <cellStyle name="Normal 17 2 3 3 2" xfId="24735"/>
    <cellStyle name="Normal 17 2 3 4" xfId="24736"/>
    <cellStyle name="Normal 17 2 3 4 2" xfId="24737"/>
    <cellStyle name="Normal 17 2 3 5" xfId="24738"/>
    <cellStyle name="Normal 17 2 3 5 2" xfId="24739"/>
    <cellStyle name="Normal 17 2 3 6" xfId="24740"/>
    <cellStyle name="Normal 17 2 3 7" xfId="24741"/>
    <cellStyle name="Normal 17 2 3 8" xfId="24742"/>
    <cellStyle name="Normal 17 2 3 9" xfId="24743"/>
    <cellStyle name="Normal 17 2 4" xfId="24744"/>
    <cellStyle name="Normal 17 2 4 2" xfId="24745"/>
    <cellStyle name="Normal 17 2 4 2 2" xfId="24746"/>
    <cellStyle name="Normal 17 2 4 3" xfId="24747"/>
    <cellStyle name="Normal 17 2 4 3 2" xfId="24748"/>
    <cellStyle name="Normal 17 2 4 4" xfId="24749"/>
    <cellStyle name="Normal 17 2 4 4 2" xfId="24750"/>
    <cellStyle name="Normal 17 2 4 5" xfId="24751"/>
    <cellStyle name="Normal 17 2 4 6" xfId="24752"/>
    <cellStyle name="Normal 17 2 4 7" xfId="24753"/>
    <cellStyle name="Normal 17 2 4 8" xfId="24754"/>
    <cellStyle name="Normal 17 2 4 9" xfId="24755"/>
    <cellStyle name="Normal 17 2 5" xfId="24756"/>
    <cellStyle name="Normal 17 2 5 2" xfId="24757"/>
    <cellStyle name="Normal 17 2 5 3" xfId="24758"/>
    <cellStyle name="Normal 17 2 6" xfId="24759"/>
    <cellStyle name="Normal 17 2 6 2" xfId="24760"/>
    <cellStyle name="Normal 17 2 7" xfId="24761"/>
    <cellStyle name="Normal 17 2 7 2" xfId="24762"/>
    <cellStyle name="Normal 17 2 8" xfId="24763"/>
    <cellStyle name="Normal 17 2 8 2" xfId="24764"/>
    <cellStyle name="Normal 17 2 9" xfId="24765"/>
    <cellStyle name="Normal 17 3" xfId="24766"/>
    <cellStyle name="Normal 17 3 2" xfId="24767"/>
    <cellStyle name="Normal 17 3 2 2" xfId="24768"/>
    <cellStyle name="Normal 17 3 2 2 2" xfId="24769"/>
    <cellStyle name="Normal 17 3 2 3" xfId="24770"/>
    <cellStyle name="Normal 17 3 2 3 2" xfId="24771"/>
    <cellStyle name="Normal 17 3 2 4" xfId="24772"/>
    <cellStyle name="Normal 17 3 2 4 2" xfId="24773"/>
    <cellStyle name="Normal 17 3 2 5" xfId="24774"/>
    <cellStyle name="Normal 17 3 2 6" xfId="24775"/>
    <cellStyle name="Normal 17 3 2 7" xfId="24776"/>
    <cellStyle name="Normal 17 3 2 8" xfId="24777"/>
    <cellStyle name="Normal 17 3 2 9" xfId="24778"/>
    <cellStyle name="Normal 17 3 3" xfId="24779"/>
    <cellStyle name="Normal 17 3 3 2" xfId="24780"/>
    <cellStyle name="Normal 17 3 3 3" xfId="24781"/>
    <cellStyle name="Normal 17 3 3 4" xfId="24782"/>
    <cellStyle name="Normal 17 3 4" xfId="24783"/>
    <cellStyle name="Normal 17 3 4 2" xfId="24784"/>
    <cellStyle name="Normal 17 3 5" xfId="24785"/>
    <cellStyle name="Normal 17 3 5 2" xfId="24786"/>
    <cellStyle name="Normal 17 3 6" xfId="24787"/>
    <cellStyle name="Normal 17 3 7" xfId="24788"/>
    <cellStyle name="Normal 17 3 8" xfId="24789"/>
    <cellStyle name="Normal 17 3 9" xfId="24790"/>
    <cellStyle name="Normal 17 4" xfId="24791"/>
    <cellStyle name="Normal 17 4 10" xfId="24792"/>
    <cellStyle name="Normal 17 4 2" xfId="24793"/>
    <cellStyle name="Normal 17 4 2 2" xfId="24794"/>
    <cellStyle name="Normal 17 4 2 2 2" xfId="24795"/>
    <cellStyle name="Normal 17 4 2 3" xfId="24796"/>
    <cellStyle name="Normal 17 4 2 3 2" xfId="24797"/>
    <cellStyle name="Normal 17 4 2 4" xfId="24798"/>
    <cellStyle name="Normal 17 4 2 4 2" xfId="24799"/>
    <cellStyle name="Normal 17 4 2 5" xfId="24800"/>
    <cellStyle name="Normal 17 4 2 6" xfId="24801"/>
    <cellStyle name="Normal 17 4 2 7" xfId="24802"/>
    <cellStyle name="Normal 17 4 2 8" xfId="24803"/>
    <cellStyle name="Normal 17 4 2 9" xfId="24804"/>
    <cellStyle name="Normal 17 4 3" xfId="24805"/>
    <cellStyle name="Normal 17 4 3 2" xfId="24806"/>
    <cellStyle name="Normal 17 4 4" xfId="24807"/>
    <cellStyle name="Normal 17 4 4 2" xfId="24808"/>
    <cellStyle name="Normal 17 4 5" xfId="24809"/>
    <cellStyle name="Normal 17 4 5 2" xfId="24810"/>
    <cellStyle name="Normal 17 4 6" xfId="24811"/>
    <cellStyle name="Normal 17 4 7" xfId="24812"/>
    <cellStyle name="Normal 17 4 8" xfId="24813"/>
    <cellStyle name="Normal 17 4 9" xfId="24814"/>
    <cellStyle name="Normal 17 5" xfId="24815"/>
    <cellStyle name="Normal 17 5 2" xfId="24816"/>
    <cellStyle name="Normal 17 5 2 2" xfId="24817"/>
    <cellStyle name="Normal 17 5 3" xfId="24818"/>
    <cellStyle name="Normal 17 5 3 2" xfId="24819"/>
    <cellStyle name="Normal 17 5 4" xfId="24820"/>
    <cellStyle name="Normal 17 5 4 2" xfId="24821"/>
    <cellStyle name="Normal 17 5 5" xfId="24822"/>
    <cellStyle name="Normal 17 5 6" xfId="24823"/>
    <cellStyle name="Normal 17 5 7" xfId="24824"/>
    <cellStyle name="Normal 17 5 8" xfId="24825"/>
    <cellStyle name="Normal 17 5 9" xfId="24826"/>
    <cellStyle name="Normal 17 6" xfId="24827"/>
    <cellStyle name="Normal 17 6 2" xfId="24828"/>
    <cellStyle name="Normal 17 6 2 2" xfId="24829"/>
    <cellStyle name="Normal 17 6 3" xfId="24830"/>
    <cellStyle name="Normal 17 6 3 2" xfId="24831"/>
    <cellStyle name="Normal 17 6 4" xfId="24832"/>
    <cellStyle name="Normal 17 6 4 2" xfId="24833"/>
    <cellStyle name="Normal 17 6 5" xfId="24834"/>
    <cellStyle name="Normal 17 6 6" xfId="24835"/>
    <cellStyle name="Normal 17 6 7" xfId="24836"/>
    <cellStyle name="Normal 17 7" xfId="24837"/>
    <cellStyle name="Normal 17 7 2" xfId="24838"/>
    <cellStyle name="Normal 17 8" xfId="24839"/>
    <cellStyle name="Normal 17 8 2" xfId="24840"/>
    <cellStyle name="Normal 17 9" xfId="24841"/>
    <cellStyle name="Normal 17 9 2" xfId="24842"/>
    <cellStyle name="Normal 18" xfId="24843"/>
    <cellStyle name="Normal 18 10" xfId="24844"/>
    <cellStyle name="Normal 18 11" xfId="24845"/>
    <cellStyle name="Normal 18 12" xfId="24846"/>
    <cellStyle name="Normal 18 2" xfId="24847"/>
    <cellStyle name="Normal 18 2 10" xfId="24848"/>
    <cellStyle name="Normal 18 2 2" xfId="24849"/>
    <cellStyle name="Normal 18 2 2 2" xfId="24850"/>
    <cellStyle name="Normal 18 2 2 2 2" xfId="24851"/>
    <cellStyle name="Normal 18 2 2 2 3" xfId="24852"/>
    <cellStyle name="Normal 18 2 2 2 4" xfId="24853"/>
    <cellStyle name="Normal 18 2 2 3" xfId="24854"/>
    <cellStyle name="Normal 18 2 2 3 2" xfId="24855"/>
    <cellStyle name="Normal 18 2 2 4" xfId="24856"/>
    <cellStyle name="Normal 18 2 2 4 2" xfId="24857"/>
    <cellStyle name="Normal 18 2 2 5" xfId="24858"/>
    <cellStyle name="Normal 18 2 2 6" xfId="24859"/>
    <cellStyle name="Normal 18 2 2 7" xfId="24860"/>
    <cellStyle name="Normal 18 2 2 8" xfId="24861"/>
    <cellStyle name="Normal 18 2 3" xfId="24862"/>
    <cellStyle name="Normal 18 2 3 2" xfId="24863"/>
    <cellStyle name="Normal 18 2 3 3" xfId="24864"/>
    <cellStyle name="Normal 18 2 4" xfId="24865"/>
    <cellStyle name="Normal 18 2 4 2" xfId="24866"/>
    <cellStyle name="Normal 18 2 5" xfId="24867"/>
    <cellStyle name="Normal 18 2 5 2" xfId="24868"/>
    <cellStyle name="Normal 18 2 6" xfId="24869"/>
    <cellStyle name="Normal 18 2 6 2" xfId="24870"/>
    <cellStyle name="Normal 18 2 7" xfId="24871"/>
    <cellStyle name="Normal 18 2 8" xfId="24872"/>
    <cellStyle name="Normal 18 2 9" xfId="24873"/>
    <cellStyle name="Normal 18 3" xfId="24874"/>
    <cellStyle name="Normal 18 3 2" xfId="24875"/>
    <cellStyle name="Normal 18 3 2 2" xfId="24876"/>
    <cellStyle name="Normal 18 3 2 2 2" xfId="24877"/>
    <cellStyle name="Normal 18 3 2 3" xfId="24878"/>
    <cellStyle name="Normal 18 3 2 3 2" xfId="24879"/>
    <cellStyle name="Normal 18 3 2 4" xfId="24880"/>
    <cellStyle name="Normal 18 3 2 4 2" xfId="24881"/>
    <cellStyle name="Normal 18 3 2 5" xfId="24882"/>
    <cellStyle name="Normal 18 3 2 6" xfId="24883"/>
    <cellStyle name="Normal 18 3 2 7" xfId="24884"/>
    <cellStyle name="Normal 18 3 2 8" xfId="24885"/>
    <cellStyle name="Normal 18 3 2 9" xfId="24886"/>
    <cellStyle name="Normal 18 3 3" xfId="24887"/>
    <cellStyle name="Normal 18 3 3 2" xfId="24888"/>
    <cellStyle name="Normal 18 3 3 3" xfId="24889"/>
    <cellStyle name="Normal 18 3 3 4" xfId="24890"/>
    <cellStyle name="Normal 18 3 4" xfId="24891"/>
    <cellStyle name="Normal 18 3 4 2" xfId="24892"/>
    <cellStyle name="Normal 18 3 5" xfId="24893"/>
    <cellStyle name="Normal 18 3 5 2" xfId="24894"/>
    <cellStyle name="Normal 18 3 6" xfId="24895"/>
    <cellStyle name="Normal 18 3 7" xfId="24896"/>
    <cellStyle name="Normal 18 3 8" xfId="24897"/>
    <cellStyle name="Normal 18 3 9" xfId="24898"/>
    <cellStyle name="Normal 18 4" xfId="24899"/>
    <cellStyle name="Normal 18 4 2" xfId="24900"/>
    <cellStyle name="Normal 18 4 2 2" xfId="24901"/>
    <cellStyle name="Normal 18 4 3" xfId="24902"/>
    <cellStyle name="Normal 18 4 3 2" xfId="24903"/>
    <cellStyle name="Normal 18 4 4" xfId="24904"/>
    <cellStyle name="Normal 18 4 4 2" xfId="24905"/>
    <cellStyle name="Normal 18 4 5" xfId="24906"/>
    <cellStyle name="Normal 18 4 6" xfId="24907"/>
    <cellStyle name="Normal 18 4 7" xfId="24908"/>
    <cellStyle name="Normal 18 4 8" xfId="24909"/>
    <cellStyle name="Normal 18 4 9" xfId="24910"/>
    <cellStyle name="Normal 18 5" xfId="24911"/>
    <cellStyle name="Normal 18 6" xfId="24912"/>
    <cellStyle name="Normal 18 6 2" xfId="24913"/>
    <cellStyle name="Normal 18 7" xfId="24914"/>
    <cellStyle name="Normal 18 7 2" xfId="24915"/>
    <cellStyle name="Normal 18 8" xfId="24916"/>
    <cellStyle name="Normal 18 8 2" xfId="24917"/>
    <cellStyle name="Normal 18 9" xfId="24918"/>
    <cellStyle name="Normal 19" xfId="24919"/>
    <cellStyle name="Normal 19 10" xfId="24920"/>
    <cellStyle name="Normal 19 11" xfId="24921"/>
    <cellStyle name="Normal 19 2" xfId="24922"/>
    <cellStyle name="Normal 19 2 10" xfId="24923"/>
    <cellStyle name="Normal 19 2 2" xfId="24924"/>
    <cellStyle name="Normal 19 2 2 2" xfId="24925"/>
    <cellStyle name="Normal 19 2 2 2 2" xfId="24926"/>
    <cellStyle name="Normal 19 2 2 2 3" xfId="24927"/>
    <cellStyle name="Normal 19 2 2 3" xfId="24928"/>
    <cellStyle name="Normal 19 2 3" xfId="24929"/>
    <cellStyle name="Normal 19 2 3 2" xfId="24930"/>
    <cellStyle name="Normal 19 2 3 3" xfId="24931"/>
    <cellStyle name="Normal 19 2 4" xfId="24932"/>
    <cellStyle name="Normal 19 2 4 2" xfId="24933"/>
    <cellStyle name="Normal 19 2 5" xfId="24934"/>
    <cellStyle name="Normal 19 2 5 2" xfId="24935"/>
    <cellStyle name="Normal 19 2 6" xfId="24936"/>
    <cellStyle name="Normal 19 2 6 2" xfId="24937"/>
    <cellStyle name="Normal 19 2 7" xfId="24938"/>
    <cellStyle name="Normal 19 2 8" xfId="24939"/>
    <cellStyle name="Normal 19 2 9" xfId="24940"/>
    <cellStyle name="Normal 19 3" xfId="24941"/>
    <cellStyle name="Normal 19 3 2" xfId="24942"/>
    <cellStyle name="Normal 19 3 2 2" xfId="24943"/>
    <cellStyle name="Normal 19 3 2 3" xfId="24944"/>
    <cellStyle name="Normal 19 3 3" xfId="24945"/>
    <cellStyle name="Normal 19 4" xfId="24946"/>
    <cellStyle name="Normal 19 5" xfId="24947"/>
    <cellStyle name="Normal 19 5 2" xfId="24948"/>
    <cellStyle name="Normal 19 6" xfId="24949"/>
    <cellStyle name="Normal 19 6 2" xfId="24950"/>
    <cellStyle name="Normal 19 7" xfId="24951"/>
    <cellStyle name="Normal 19 7 2" xfId="24952"/>
    <cellStyle name="Normal 19 8" xfId="24953"/>
    <cellStyle name="Normal 19 9" xfId="24954"/>
    <cellStyle name="Normal 2" xfId="3"/>
    <cellStyle name="Normal 2 2" xfId="24955"/>
    <cellStyle name="Normal 2 2 2" xfId="24956"/>
    <cellStyle name="Normal 2 2 2 2" xfId="24957"/>
    <cellStyle name="Normal 2 2 2 2 2" xfId="24958"/>
    <cellStyle name="Normal 2 2 2 2 3" xfId="24959"/>
    <cellStyle name="Normal 2 2 2 3" xfId="24960"/>
    <cellStyle name="Normal 2 2 3" xfId="24961"/>
    <cellStyle name="Normal 2 3" xfId="24962"/>
    <cellStyle name="Normal 2 3 2" xfId="24963"/>
    <cellStyle name="Normal 2 3 2 2" xfId="24964"/>
    <cellStyle name="Normal 2 3 3" xfId="24965"/>
    <cellStyle name="Normal 2 3 3 2" xfId="24966"/>
    <cellStyle name="Normal 2 3 3 3" xfId="24967"/>
    <cellStyle name="Normal 2 4" xfId="24968"/>
    <cellStyle name="Normal 2 4 2" xfId="24969"/>
    <cellStyle name="Normal 2 5" xfId="24970"/>
    <cellStyle name="Normal 2 5 2" xfId="24971"/>
    <cellStyle name="Normal 2 6" xfId="24972"/>
    <cellStyle name="Normal 2 6 2" xfId="24973"/>
    <cellStyle name="Normal 2 6 3" xfId="24974"/>
    <cellStyle name="Normal 2 6 4" xfId="24975"/>
    <cellStyle name="Normal 2 7" xfId="24976"/>
    <cellStyle name="Normal 2 7 2" xfId="24977"/>
    <cellStyle name="Normal 2 8" xfId="24978"/>
    <cellStyle name="Normal 2_4" xfId="24979"/>
    <cellStyle name="Normal 20" xfId="24980"/>
    <cellStyle name="Normal 20 2" xfId="24981"/>
    <cellStyle name="Normal 20 2 2" xfId="24982"/>
    <cellStyle name="Normal 20 2 2 2" xfId="24983"/>
    <cellStyle name="Normal 20 2 2 3" xfId="24984"/>
    <cellStyle name="Normal 20 2 2 4" xfId="24985"/>
    <cellStyle name="Normal 20 2 3" xfId="24986"/>
    <cellStyle name="Normal 20 2 3 2" xfId="24987"/>
    <cellStyle name="Normal 20 2 3 3" xfId="24988"/>
    <cellStyle name="Normal 20 2 3 4" xfId="24989"/>
    <cellStyle name="Normal 20 2 4" xfId="24990"/>
    <cellStyle name="Normal 20 2 4 2" xfId="24991"/>
    <cellStyle name="Normal 20 2 5" xfId="24992"/>
    <cellStyle name="Normal 20 2 5 2" xfId="24993"/>
    <cellStyle name="Normal 20 2 6" xfId="24994"/>
    <cellStyle name="Normal 20 2 7" xfId="24995"/>
    <cellStyle name="Normal 20 2 8" xfId="24996"/>
    <cellStyle name="Normal 20 3" xfId="24997"/>
    <cellStyle name="Normal 20 3 2" xfId="24998"/>
    <cellStyle name="Normal 20 3 3" xfId="24999"/>
    <cellStyle name="Normal 20 3 4" xfId="25000"/>
    <cellStyle name="Normal 20 4" xfId="25001"/>
    <cellStyle name="Normal 20 4 2" xfId="25002"/>
    <cellStyle name="Normal 20 4 3" xfId="25003"/>
    <cellStyle name="Normal 20 4 4" xfId="25004"/>
    <cellStyle name="Normal 20 5" xfId="25005"/>
    <cellStyle name="Normal 20 5 2" xfId="25006"/>
    <cellStyle name="Normal 20 6" xfId="25007"/>
    <cellStyle name="Normal 20 6 2" xfId="25008"/>
    <cellStyle name="Normal 20 7" xfId="25009"/>
    <cellStyle name="Normal 20 8" xfId="25010"/>
    <cellStyle name="Normal 20 9" xfId="25011"/>
    <cellStyle name="Normal 21" xfId="25012"/>
    <cellStyle name="Normal 21 10" xfId="25013"/>
    <cellStyle name="Normal 21 2" xfId="25014"/>
    <cellStyle name="Normal 21 2 2" xfId="25015"/>
    <cellStyle name="Normal 21 2 2 2" xfId="25016"/>
    <cellStyle name="Normal 21 2 2 3" xfId="25017"/>
    <cellStyle name="Normal 21 2 2 4" xfId="25018"/>
    <cellStyle name="Normal 21 2 3" xfId="25019"/>
    <cellStyle name="Normal 21 2 3 2" xfId="25020"/>
    <cellStyle name="Normal 21 2 3 3" xfId="25021"/>
    <cellStyle name="Normal 21 2 3 4" xfId="25022"/>
    <cellStyle name="Normal 21 2 4" xfId="25023"/>
    <cellStyle name="Normal 21 2 4 2" xfId="25024"/>
    <cellStyle name="Normal 21 2 5" xfId="25025"/>
    <cellStyle name="Normal 21 2 5 2" xfId="25026"/>
    <cellStyle name="Normal 21 2 6" xfId="25027"/>
    <cellStyle name="Normal 21 2 7" xfId="25028"/>
    <cellStyle name="Normal 21 2 8" xfId="25029"/>
    <cellStyle name="Normal 21 3" xfId="25030"/>
    <cellStyle name="Normal 21 4" xfId="25031"/>
    <cellStyle name="Normal 21 4 2" xfId="25032"/>
    <cellStyle name="Normal 21 4 3" xfId="25033"/>
    <cellStyle name="Normal 21 4 4" xfId="25034"/>
    <cellStyle name="Normal 21 5" xfId="25035"/>
    <cellStyle name="Normal 21 5 2" xfId="25036"/>
    <cellStyle name="Normal 21 5 3" xfId="25037"/>
    <cellStyle name="Normal 21 5 4" xfId="25038"/>
    <cellStyle name="Normal 21 6" xfId="25039"/>
    <cellStyle name="Normal 21 6 2" xfId="25040"/>
    <cellStyle name="Normal 21 7" xfId="25041"/>
    <cellStyle name="Normal 21 7 2" xfId="25042"/>
    <cellStyle name="Normal 21 8" xfId="25043"/>
    <cellStyle name="Normal 21 9" xfId="25044"/>
    <cellStyle name="Normal 22" xfId="25045"/>
    <cellStyle name="Normal 22 10" xfId="25046"/>
    <cellStyle name="Normal 22 2" xfId="25047"/>
    <cellStyle name="Normal 22 2 2" xfId="25048"/>
    <cellStyle name="Normal 22 3" xfId="25049"/>
    <cellStyle name="Normal 22 4" xfId="25050"/>
    <cellStyle name="Normal 22 4 2" xfId="25051"/>
    <cellStyle name="Normal 22 4 3" xfId="25052"/>
    <cellStyle name="Normal 22 4 4" xfId="25053"/>
    <cellStyle name="Normal 22 5" xfId="25054"/>
    <cellStyle name="Normal 22 5 2" xfId="25055"/>
    <cellStyle name="Normal 22 5 3" xfId="25056"/>
    <cellStyle name="Normal 22 5 4" xfId="25057"/>
    <cellStyle name="Normal 22 6" xfId="25058"/>
    <cellStyle name="Normal 22 6 2" xfId="25059"/>
    <cellStyle name="Normal 22 7" xfId="25060"/>
    <cellStyle name="Normal 22 7 2" xfId="25061"/>
    <cellStyle name="Normal 22 8" xfId="25062"/>
    <cellStyle name="Normal 22 9" xfId="25063"/>
    <cellStyle name="Normal 23" xfId="25064"/>
    <cellStyle name="Normal 23 10" xfId="25065"/>
    <cellStyle name="Normal 23 2" xfId="25066"/>
    <cellStyle name="Normal 23 2 2" xfId="25067"/>
    <cellStyle name="Normal 23 3" xfId="25068"/>
    <cellStyle name="Normal 23 4" xfId="25069"/>
    <cellStyle name="Normal 23 4 2" xfId="25070"/>
    <cellStyle name="Normal 23 4 3" xfId="25071"/>
    <cellStyle name="Normal 23 4 4" xfId="25072"/>
    <cellStyle name="Normal 23 5" xfId="25073"/>
    <cellStyle name="Normal 23 5 2" xfId="25074"/>
    <cellStyle name="Normal 23 5 3" xfId="25075"/>
    <cellStyle name="Normal 23 5 4" xfId="25076"/>
    <cellStyle name="Normal 23 6" xfId="25077"/>
    <cellStyle name="Normal 23 6 2" xfId="25078"/>
    <cellStyle name="Normal 23 7" xfId="25079"/>
    <cellStyle name="Normal 23 7 2" xfId="25080"/>
    <cellStyle name="Normal 23 8" xfId="25081"/>
    <cellStyle name="Normal 23 9" xfId="25082"/>
    <cellStyle name="Normal 24" xfId="25083"/>
    <cellStyle name="Normal 24 2" xfId="25084"/>
    <cellStyle name="Normal 24 2 2" xfId="25085"/>
    <cellStyle name="Normal 24 3" xfId="25086"/>
    <cellStyle name="Normal 24 3 2" xfId="25087"/>
    <cellStyle name="Normal 24 3 3" xfId="25088"/>
    <cellStyle name="Normal 24 3 4" xfId="25089"/>
    <cellStyle name="Normal 24 4" xfId="25090"/>
    <cellStyle name="Normal 24 4 2" xfId="25091"/>
    <cellStyle name="Normal 24 5" xfId="25092"/>
    <cellStyle name="Normal 24 5 2" xfId="25093"/>
    <cellStyle name="Normal 24 6" xfId="25094"/>
    <cellStyle name="Normal 24 6 2" xfId="25095"/>
    <cellStyle name="Normal 24 7" xfId="25096"/>
    <cellStyle name="Normal 24 8" xfId="25097"/>
    <cellStyle name="Normal 24 9" xfId="25098"/>
    <cellStyle name="Normal 25" xfId="25099"/>
    <cellStyle name="Normal 25 2" xfId="25100"/>
    <cellStyle name="Normal 25 2 2" xfId="25101"/>
    <cellStyle name="Normal 25 3" xfId="25102"/>
    <cellStyle name="Normal 25 3 2" xfId="25103"/>
    <cellStyle name="Normal 25 3 3" xfId="25104"/>
    <cellStyle name="Normal 25 3 4" xfId="25105"/>
    <cellStyle name="Normal 25 4" xfId="25106"/>
    <cellStyle name="Normal 25 4 2" xfId="25107"/>
    <cellStyle name="Normal 25 5" xfId="25108"/>
    <cellStyle name="Normal 25 5 2" xfId="25109"/>
    <cellStyle name="Normal 25 6" xfId="25110"/>
    <cellStyle name="Normal 25 6 2" xfId="25111"/>
    <cellStyle name="Normal 25 7" xfId="25112"/>
    <cellStyle name="Normal 25 8" xfId="25113"/>
    <cellStyle name="Normal 25 9" xfId="25114"/>
    <cellStyle name="Normal 26" xfId="25115"/>
    <cellStyle name="Normal 26 2" xfId="25116"/>
    <cellStyle name="Normal 26 2 2" xfId="25117"/>
    <cellStyle name="Normal 26 3" xfId="25118"/>
    <cellStyle name="Normal 26 3 2" xfId="25119"/>
    <cellStyle name="Normal 26 3 3" xfId="25120"/>
    <cellStyle name="Normal 26 3 4" xfId="25121"/>
    <cellStyle name="Normal 26 4" xfId="25122"/>
    <cellStyle name="Normal 26 4 2" xfId="25123"/>
    <cellStyle name="Normal 26 5" xfId="25124"/>
    <cellStyle name="Normal 26 5 2" xfId="25125"/>
    <cellStyle name="Normal 26 6" xfId="25126"/>
    <cellStyle name="Normal 26 6 2" xfId="25127"/>
    <cellStyle name="Normal 26 7" xfId="25128"/>
    <cellStyle name="Normal 26 8" xfId="25129"/>
    <cellStyle name="Normal 26 9" xfId="25130"/>
    <cellStyle name="Normal 27" xfId="25131"/>
    <cellStyle name="Normal 27 2" xfId="25132"/>
    <cellStyle name="Normal 27 2 2" xfId="25133"/>
    <cellStyle name="Normal 27 3" xfId="25134"/>
    <cellStyle name="Normal 27 3 2" xfId="25135"/>
    <cellStyle name="Normal 27 3 3" xfId="25136"/>
    <cellStyle name="Normal 27 3 4" xfId="25137"/>
    <cellStyle name="Normal 27 4" xfId="25138"/>
    <cellStyle name="Normal 27 4 2" xfId="25139"/>
    <cellStyle name="Normal 27 5" xfId="25140"/>
    <cellStyle name="Normal 27 5 2" xfId="25141"/>
    <cellStyle name="Normal 27 6" xfId="25142"/>
    <cellStyle name="Normal 27 6 2" xfId="25143"/>
    <cellStyle name="Normal 27 7" xfId="25144"/>
    <cellStyle name="Normal 27 8" xfId="25145"/>
    <cellStyle name="Normal 27 9" xfId="25146"/>
    <cellStyle name="Normal 28" xfId="25147"/>
    <cellStyle name="Normal 28 2" xfId="25148"/>
    <cellStyle name="Normal 28 2 2" xfId="25149"/>
    <cellStyle name="Normal 28 3" xfId="25150"/>
    <cellStyle name="Normal 28 3 2" xfId="25151"/>
    <cellStyle name="Normal 28 4" xfId="25152"/>
    <cellStyle name="Normal 28 4 2" xfId="25153"/>
    <cellStyle name="Normal 28 5" xfId="25154"/>
    <cellStyle name="Normal 28 5 2" xfId="25155"/>
    <cellStyle name="Normal 28 6" xfId="25156"/>
    <cellStyle name="Normal 28 7" xfId="25157"/>
    <cellStyle name="Normal 28 8" xfId="25158"/>
    <cellStyle name="Normal 29" xfId="25159"/>
    <cellStyle name="Normal 29 2" xfId="25160"/>
    <cellStyle name="Normal 29 2 2" xfId="25161"/>
    <cellStyle name="Normal 29 3" xfId="25162"/>
    <cellStyle name="Normal 29 3 2" xfId="25163"/>
    <cellStyle name="Normal 29 4" xfId="25164"/>
    <cellStyle name="Normal 29 4 2" xfId="25165"/>
    <cellStyle name="Normal 29 5" xfId="25166"/>
    <cellStyle name="Normal 29 5 2" xfId="25167"/>
    <cellStyle name="Normal 29 6" xfId="25168"/>
    <cellStyle name="Normal 29 7" xfId="25169"/>
    <cellStyle name="Normal 29 8" xfId="25170"/>
    <cellStyle name="Normal 3" xfId="4"/>
    <cellStyle name="Normal 3 2" xfId="25171"/>
    <cellStyle name="Normal 3 2 2" xfId="25172"/>
    <cellStyle name="Normal 3 2 2 2" xfId="25173"/>
    <cellStyle name="Normal 3 2 2 3" xfId="25174"/>
    <cellStyle name="Normal 3 2 3" xfId="25175"/>
    <cellStyle name="Normal 3 2 3 2" xfId="25176"/>
    <cellStyle name="Normal 3 2 3 3" xfId="25177"/>
    <cellStyle name="Normal 3 2 4" xfId="25178"/>
    <cellStyle name="Normal 3 2 4 2" xfId="25179"/>
    <cellStyle name="Normal 3 2 5" xfId="25180"/>
    <cellStyle name="Normal 3 2 6" xfId="25181"/>
    <cellStyle name="Normal 3 3" xfId="25182"/>
    <cellStyle name="Normal 3 3 2" xfId="25183"/>
    <cellStyle name="Normal 3 3 2 2" xfId="25184"/>
    <cellStyle name="Normal 3 3 3" xfId="25185"/>
    <cellStyle name="Normal 3 4" xfId="25186"/>
    <cellStyle name="Normal 3 4 2" xfId="25187"/>
    <cellStyle name="Normal 3 5" xfId="25188"/>
    <cellStyle name="Normal 3 5 2" xfId="25189"/>
    <cellStyle name="Normal 3 6" xfId="25190"/>
    <cellStyle name="Normal 30" xfId="25191"/>
    <cellStyle name="Normal 30 2" xfId="25192"/>
    <cellStyle name="Normal 30 2 2" xfId="25193"/>
    <cellStyle name="Normal 30 3" xfId="25194"/>
    <cellStyle name="Normal 30 3 2" xfId="25195"/>
    <cellStyle name="Normal 30 4" xfId="25196"/>
    <cellStyle name="Normal 30 5" xfId="25197"/>
    <cellStyle name="Normal 30 6" xfId="25198"/>
    <cellStyle name="Normal 31" xfId="25199"/>
    <cellStyle name="Normal 31 2" xfId="25200"/>
    <cellStyle name="Normal 31 2 2" xfId="25201"/>
    <cellStyle name="Normal 31 3" xfId="25202"/>
    <cellStyle name="Normal 31 4" xfId="25203"/>
    <cellStyle name="Normal 32" xfId="25204"/>
    <cellStyle name="Normal 32 2" xfId="25205"/>
    <cellStyle name="Normal 32 2 2" xfId="25206"/>
    <cellStyle name="Normal 33" xfId="25207"/>
    <cellStyle name="Normal 33 2" xfId="25208"/>
    <cellStyle name="Normal 33 2 2" xfId="25209"/>
    <cellStyle name="Normal 34" xfId="25210"/>
    <cellStyle name="Normal 34 2" xfId="25211"/>
    <cellStyle name="Normal 34 2 2" xfId="25212"/>
    <cellStyle name="Normal 35" xfId="25213"/>
    <cellStyle name="Normal 35 2" xfId="25214"/>
    <cellStyle name="Normal 35 2 2" xfId="25215"/>
    <cellStyle name="Normal 36" xfId="25216"/>
    <cellStyle name="Normal 36 2" xfId="25217"/>
    <cellStyle name="Normal 36 2 2" xfId="25218"/>
    <cellStyle name="Normal 37" xfId="25219"/>
    <cellStyle name="Normal 37 2" xfId="25220"/>
    <cellStyle name="Normal 37 2 2" xfId="25221"/>
    <cellStyle name="Normal 38" xfId="25222"/>
    <cellStyle name="Normal 38 2" xfId="25223"/>
    <cellStyle name="Normal 38 2 2" xfId="25224"/>
    <cellStyle name="Normal 39" xfId="25225"/>
    <cellStyle name="Normal 39 2" xfId="25226"/>
    <cellStyle name="Normal 39 2 2" xfId="25227"/>
    <cellStyle name="Normal 4" xfId="25228"/>
    <cellStyle name="Normal 4 2" xfId="25229"/>
    <cellStyle name="Normal 4 2 2" xfId="25230"/>
    <cellStyle name="Normal 4 2 2 2" xfId="25231"/>
    <cellStyle name="Normal 4 2 2 3" xfId="25232"/>
    <cellStyle name="Normal 4 2 3" xfId="25233"/>
    <cellStyle name="Normal 4 2 4" xfId="25234"/>
    <cellStyle name="Normal 4 3" xfId="25235"/>
    <cellStyle name="Normal 4 3 2" xfId="25236"/>
    <cellStyle name="Normal 4 4" xfId="25237"/>
    <cellStyle name="Normal 4 4 2" xfId="25238"/>
    <cellStyle name="Normal 4 4 3" xfId="25239"/>
    <cellStyle name="Normal 4 4 4" xfId="25240"/>
    <cellStyle name="Normal 4 4 5" xfId="25241"/>
    <cellStyle name="Normal 4 5" xfId="25242"/>
    <cellStyle name="Normal 4 5 2" xfId="25243"/>
    <cellStyle name="Normal 4 6" xfId="25244"/>
    <cellStyle name="Normal 40" xfId="25245"/>
    <cellStyle name="Normal 40 2" xfId="25246"/>
    <cellStyle name="Normal 40 2 2" xfId="25247"/>
    <cellStyle name="Normal 41" xfId="25248"/>
    <cellStyle name="Normal 41 2" xfId="25249"/>
    <cellStyle name="Normal 41 2 2" xfId="25250"/>
    <cellStyle name="Normal 42" xfId="25251"/>
    <cellStyle name="Normal 42 2" xfId="25252"/>
    <cellStyle name="Normal 42 2 2" xfId="25253"/>
    <cellStyle name="Normal 43" xfId="25254"/>
    <cellStyle name="Normal 43 2" xfId="25255"/>
    <cellStyle name="Normal 43 2 2" xfId="25256"/>
    <cellStyle name="Normal 44" xfId="25257"/>
    <cellStyle name="Normal 44 2" xfId="25258"/>
    <cellStyle name="Normal 44 2 2" xfId="25259"/>
    <cellStyle name="Normal 44 3" xfId="25260"/>
    <cellStyle name="Normal 45" xfId="25261"/>
    <cellStyle name="Normal 45 2" xfId="25262"/>
    <cellStyle name="Normal 45 2 2" xfId="25263"/>
    <cellStyle name="Normal 45 3" xfId="25264"/>
    <cellStyle name="Normal 46" xfId="25265"/>
    <cellStyle name="Normal 46 2" xfId="25266"/>
    <cellStyle name="Normal 46 2 2" xfId="25267"/>
    <cellStyle name="Normal 46 3" xfId="25268"/>
    <cellStyle name="Normal 47" xfId="25269"/>
    <cellStyle name="Normal 47 2" xfId="25270"/>
    <cellStyle name="Normal 47 2 2" xfId="25271"/>
    <cellStyle name="Normal 47 3" xfId="25272"/>
    <cellStyle name="Normal 48" xfId="25273"/>
    <cellStyle name="Normal 48 2" xfId="25274"/>
    <cellStyle name="Normal 48 2 2" xfId="25275"/>
    <cellStyle name="Normal 48 3" xfId="25276"/>
    <cellStyle name="Normal 49" xfId="25277"/>
    <cellStyle name="Normal 49 2" xfId="25278"/>
    <cellStyle name="Normal 49 2 2" xfId="25279"/>
    <cellStyle name="Normal 49 3" xfId="25280"/>
    <cellStyle name="Normal 5" xfId="25281"/>
    <cellStyle name="Normal 5 2" xfId="25282"/>
    <cellStyle name="Normal 5 2 2" xfId="25283"/>
    <cellStyle name="Normal 5 2 3" xfId="25284"/>
    <cellStyle name="Normal 5 3" xfId="25285"/>
    <cellStyle name="Normal 5 3 2" xfId="25286"/>
    <cellStyle name="Normal 5 3 3" xfId="25287"/>
    <cellStyle name="Normal 5 3 4" xfId="25288"/>
    <cellStyle name="Normal 5 4" xfId="25289"/>
    <cellStyle name="Normal 50" xfId="25290"/>
    <cellStyle name="Normal 50 2" xfId="25291"/>
    <cellStyle name="Normal 50 2 2" xfId="25292"/>
    <cellStyle name="Normal 50 3" xfId="25293"/>
    <cellStyle name="Normal 51" xfId="25294"/>
    <cellStyle name="Normal 51 2" xfId="25295"/>
    <cellStyle name="Normal 51 2 2" xfId="25296"/>
    <cellStyle name="Normal 51 3" xfId="25297"/>
    <cellStyle name="Normal 52" xfId="25298"/>
    <cellStyle name="Normal 52 2" xfId="25299"/>
    <cellStyle name="Normal 52 2 2" xfId="25300"/>
    <cellStyle name="Normal 52 3" xfId="25301"/>
    <cellStyle name="Normal 53" xfId="25302"/>
    <cellStyle name="Normal 53 2" xfId="25303"/>
    <cellStyle name="Normal 53 2 2" xfId="25304"/>
    <cellStyle name="Normal 53 3" xfId="25305"/>
    <cellStyle name="Normal 54" xfId="25306"/>
    <cellStyle name="Normal 54 2" xfId="25307"/>
    <cellStyle name="Normal 54 2 2" xfId="25308"/>
    <cellStyle name="Normal 54 3" xfId="25309"/>
    <cellStyle name="Normal 55" xfId="25310"/>
    <cellStyle name="Normal 55 2" xfId="25311"/>
    <cellStyle name="Normal 55 2 2" xfId="25312"/>
    <cellStyle name="Normal 55 3" xfId="25313"/>
    <cellStyle name="Normal 56" xfId="25314"/>
    <cellStyle name="Normal 56 2" xfId="25315"/>
    <cellStyle name="Normal 56 2 2" xfId="25316"/>
    <cellStyle name="Normal 56 3" xfId="25317"/>
    <cellStyle name="Normal 57" xfId="25318"/>
    <cellStyle name="Normal 57 2" xfId="25319"/>
    <cellStyle name="Normal 57 2 2" xfId="25320"/>
    <cellStyle name="Normal 57 3" xfId="25321"/>
    <cellStyle name="Normal 58" xfId="25322"/>
    <cellStyle name="Normal 58 2" xfId="25323"/>
    <cellStyle name="Normal 58 2 2" xfId="25324"/>
    <cellStyle name="Normal 58 3" xfId="25325"/>
    <cellStyle name="Normal 58 4" xfId="25326"/>
    <cellStyle name="Normal 58 5" xfId="25327"/>
    <cellStyle name="Normal 59" xfId="25328"/>
    <cellStyle name="Normal 59 2" xfId="25329"/>
    <cellStyle name="Normal 59 2 2" xfId="25330"/>
    <cellStyle name="Normal 59 3" xfId="25331"/>
    <cellStyle name="Normal 59 4" xfId="25332"/>
    <cellStyle name="Normal 59 5" xfId="25333"/>
    <cellStyle name="Normal 6" xfId="25334"/>
    <cellStyle name="Normal 6 2" xfId="25335"/>
    <cellStyle name="Normal 6 2 2" xfId="25336"/>
    <cellStyle name="Normal 6 3" xfId="25337"/>
    <cellStyle name="Normal 6 3 2" xfId="25338"/>
    <cellStyle name="Normal 60" xfId="25339"/>
    <cellStyle name="Normal 60 2" xfId="25340"/>
    <cellStyle name="Normal 60 2 2" xfId="25341"/>
    <cellStyle name="Normal 60 3" xfId="25342"/>
    <cellStyle name="Normal 60 4" xfId="25343"/>
    <cellStyle name="Normal 60 5" xfId="25344"/>
    <cellStyle name="Normal 61" xfId="25345"/>
    <cellStyle name="Normal 61 2" xfId="25346"/>
    <cellStyle name="Normal 61 2 2" xfId="25347"/>
    <cellStyle name="Normal 61 3" xfId="25348"/>
    <cellStyle name="Normal 61 4" xfId="25349"/>
    <cellStyle name="Normal 61 5" xfId="25350"/>
    <cellStyle name="Normal 62" xfId="25351"/>
    <cellStyle name="Normal 62 2" xfId="25352"/>
    <cellStyle name="Normal 62 2 2" xfId="25353"/>
    <cellStyle name="Normal 62 3" xfId="25354"/>
    <cellStyle name="Normal 62 4" xfId="25355"/>
    <cellStyle name="Normal 62 5" xfId="25356"/>
    <cellStyle name="Normal 63" xfId="25357"/>
    <cellStyle name="Normal 63 2" xfId="25358"/>
    <cellStyle name="Normal 63 2 2" xfId="25359"/>
    <cellStyle name="Normal 63 3" xfId="25360"/>
    <cellStyle name="Normal 63 4" xfId="25361"/>
    <cellStyle name="Normal 63 5" xfId="25362"/>
    <cellStyle name="Normal 64" xfId="25363"/>
    <cellStyle name="Normal 64 2" xfId="25364"/>
    <cellStyle name="Normal 64 2 2" xfId="25365"/>
    <cellStyle name="Normal 64 3" xfId="25366"/>
    <cellStyle name="Normal 64 4" xfId="25367"/>
    <cellStyle name="Normal 64 5" xfId="25368"/>
    <cellStyle name="Normal 65" xfId="25369"/>
    <cellStyle name="Normal 65 2" xfId="25370"/>
    <cellStyle name="Normal 65 2 2" xfId="25371"/>
    <cellStyle name="Normal 65 2 3" xfId="25372"/>
    <cellStyle name="Normal 65 2 4" xfId="25373"/>
    <cellStyle name="Normal 65 3" xfId="25374"/>
    <cellStyle name="Normal 65 4" xfId="25375"/>
    <cellStyle name="Normal 65 5" xfId="25376"/>
    <cellStyle name="Normal 66" xfId="25377"/>
    <cellStyle name="Normal 66 2" xfId="25378"/>
    <cellStyle name="Normal 66 2 2" xfId="25379"/>
    <cellStyle name="Normal 66 2 3" xfId="25380"/>
    <cellStyle name="Normal 66 2 4" xfId="25381"/>
    <cellStyle name="Normal 66 3" xfId="25382"/>
    <cellStyle name="Normal 66 3 2" xfId="25383"/>
    <cellStyle name="Normal 66 4" xfId="25384"/>
    <cellStyle name="Normal 66 4 2" xfId="25385"/>
    <cellStyle name="Normal 66 5" xfId="25386"/>
    <cellStyle name="Normal 67" xfId="25387"/>
    <cellStyle name="Normal 67 2" xfId="25388"/>
    <cellStyle name="Normal 67 2 2" xfId="25389"/>
    <cellStyle name="Normal 67 3" xfId="25390"/>
    <cellStyle name="Normal 67 4" xfId="25391"/>
    <cellStyle name="Normal 68" xfId="25392"/>
    <cellStyle name="Normal 68 2" xfId="25393"/>
    <cellStyle name="Normal 68 2 2" xfId="25394"/>
    <cellStyle name="Normal 68 3" xfId="25395"/>
    <cellStyle name="Normal 69" xfId="25396"/>
    <cellStyle name="Normal 69 2" xfId="25397"/>
    <cellStyle name="Normal 69 2 2" xfId="25398"/>
    <cellStyle name="Normal 69 3" xfId="25399"/>
    <cellStyle name="Normal 69 4" xfId="25400"/>
    <cellStyle name="Normal 7" xfId="25401"/>
    <cellStyle name="Normal 7 2" xfId="25402"/>
    <cellStyle name="Normal 7 2 2" xfId="25403"/>
    <cellStyle name="Normal 7 3" xfId="25404"/>
    <cellStyle name="Normal 7 3 2" xfId="25405"/>
    <cellStyle name="Normal 7 3 2 2" xfId="25406"/>
    <cellStyle name="Normal 7 3 3" xfId="25407"/>
    <cellStyle name="Normal 7 4" xfId="25408"/>
    <cellStyle name="Normal 7 4 2" xfId="25409"/>
    <cellStyle name="Normal 70" xfId="25410"/>
    <cellStyle name="Normal 70 2" xfId="25411"/>
    <cellStyle name="Normal 70 3" xfId="25412"/>
    <cellStyle name="Normal 71" xfId="25413"/>
    <cellStyle name="Normal 71 2" xfId="25414"/>
    <cellStyle name="Normal 71 3" xfId="25415"/>
    <cellStyle name="Normal 72" xfId="25416"/>
    <cellStyle name="Normal 72 2" xfId="25417"/>
    <cellStyle name="Normal 73" xfId="25418"/>
    <cellStyle name="Normal 73 2" xfId="25419"/>
    <cellStyle name="Normal 74" xfId="25420"/>
    <cellStyle name="Normal 74 2" xfId="25421"/>
    <cellStyle name="Normal 75" xfId="25422"/>
    <cellStyle name="Normal 75 2" xfId="25423"/>
    <cellStyle name="Normal 76" xfId="25424"/>
    <cellStyle name="Normal 76 2" xfId="25425"/>
    <cellStyle name="Normal 77" xfId="25426"/>
    <cellStyle name="Normal 77 2" xfId="25427"/>
    <cellStyle name="Normal 78" xfId="25428"/>
    <cellStyle name="Normal 78 2" xfId="25429"/>
    <cellStyle name="Normal 79" xfId="25430"/>
    <cellStyle name="Normal 79 2" xfId="25431"/>
    <cellStyle name="Normal 8" xfId="25432"/>
    <cellStyle name="Normal 8 2" xfId="25433"/>
    <cellStyle name="Normal 8 2 2" xfId="25434"/>
    <cellStyle name="Normal 8 3" xfId="25435"/>
    <cellStyle name="Normal 8 3 2" xfId="25436"/>
    <cellStyle name="Normal 8 3 2 2" xfId="25437"/>
    <cellStyle name="Normal 8 3 3" xfId="25438"/>
    <cellStyle name="Normal 8 4" xfId="25439"/>
    <cellStyle name="Normal 80" xfId="25440"/>
    <cellStyle name="Normal 80 2" xfId="25441"/>
    <cellStyle name="Normal 81" xfId="25442"/>
    <cellStyle name="Normal 82" xfId="25443"/>
    <cellStyle name="Normal 83" xfId="25444"/>
    <cellStyle name="Normal 84" xfId="25445"/>
    <cellStyle name="Normal 85" xfId="25446"/>
    <cellStyle name="Normal 86" xfId="25447"/>
    <cellStyle name="Normal 9" xfId="25448"/>
    <cellStyle name="Normal 9 2" xfId="25449"/>
    <cellStyle name="Normal 9 2 2" xfId="25450"/>
    <cellStyle name="Normal 9 3" xfId="25451"/>
    <cellStyle name="Normal 9 3 2" xfId="25452"/>
    <cellStyle name="Normal 9 3 2 2" xfId="25453"/>
    <cellStyle name="Normal 9 3 3" xfId="25454"/>
    <cellStyle name="Normal 9 4" xfId="25455"/>
    <cellStyle name="Normal 9 4 2" xfId="25456"/>
    <cellStyle name="Note 10" xfId="25457"/>
    <cellStyle name="Note 10 2" xfId="25458"/>
    <cellStyle name="Note 11" xfId="25459"/>
    <cellStyle name="Note 11 10" xfId="25460"/>
    <cellStyle name="Note 11 11" xfId="25461"/>
    <cellStyle name="Note 11 12" xfId="25462"/>
    <cellStyle name="Note 11 13" xfId="25463"/>
    <cellStyle name="Note 11 14" xfId="25464"/>
    <cellStyle name="Note 11 2" xfId="25465"/>
    <cellStyle name="Note 11 2 10" xfId="25466"/>
    <cellStyle name="Note 11 2 11" xfId="25467"/>
    <cellStyle name="Note 11 2 12" xfId="25468"/>
    <cellStyle name="Note 11 2 2" xfId="25469"/>
    <cellStyle name="Note 11 2 2 10" xfId="25470"/>
    <cellStyle name="Note 11 2 2 2" xfId="25471"/>
    <cellStyle name="Note 11 2 2 2 2" xfId="25472"/>
    <cellStyle name="Note 11 2 2 2 2 2" xfId="25473"/>
    <cellStyle name="Note 11 2 2 2 3" xfId="25474"/>
    <cellStyle name="Note 11 2 2 2 3 2" xfId="25475"/>
    <cellStyle name="Note 11 2 2 2 4" xfId="25476"/>
    <cellStyle name="Note 11 2 2 2 4 2" xfId="25477"/>
    <cellStyle name="Note 11 2 2 2 5" xfId="25478"/>
    <cellStyle name="Note 11 2 2 2 6" xfId="25479"/>
    <cellStyle name="Note 11 2 2 2 7" xfId="25480"/>
    <cellStyle name="Note 11 2 2 2 8" xfId="25481"/>
    <cellStyle name="Note 11 2 2 2 9" xfId="25482"/>
    <cellStyle name="Note 11 2 2 3" xfId="25483"/>
    <cellStyle name="Note 11 2 2 3 2" xfId="25484"/>
    <cellStyle name="Note 11 2 2 4" xfId="25485"/>
    <cellStyle name="Note 11 2 2 4 2" xfId="25486"/>
    <cellStyle name="Note 11 2 2 5" xfId="25487"/>
    <cellStyle name="Note 11 2 2 5 2" xfId="25488"/>
    <cellStyle name="Note 11 2 2 6" xfId="25489"/>
    <cellStyle name="Note 11 2 2 7" xfId="25490"/>
    <cellStyle name="Note 11 2 2 8" xfId="25491"/>
    <cellStyle name="Note 11 2 2 9" xfId="25492"/>
    <cellStyle name="Note 11 2 3" xfId="25493"/>
    <cellStyle name="Note 11 2 3 10" xfId="25494"/>
    <cellStyle name="Note 11 2 3 2" xfId="25495"/>
    <cellStyle name="Note 11 2 3 2 2" xfId="25496"/>
    <cellStyle name="Note 11 2 3 2 2 2" xfId="25497"/>
    <cellStyle name="Note 11 2 3 2 3" xfId="25498"/>
    <cellStyle name="Note 11 2 3 2 3 2" xfId="25499"/>
    <cellStyle name="Note 11 2 3 2 4" xfId="25500"/>
    <cellStyle name="Note 11 2 3 2 4 2" xfId="25501"/>
    <cellStyle name="Note 11 2 3 2 5" xfId="25502"/>
    <cellStyle name="Note 11 2 3 2 6" xfId="25503"/>
    <cellStyle name="Note 11 2 3 2 7" xfId="25504"/>
    <cellStyle name="Note 11 2 3 2 8" xfId="25505"/>
    <cellStyle name="Note 11 2 3 2 9" xfId="25506"/>
    <cellStyle name="Note 11 2 3 3" xfId="25507"/>
    <cellStyle name="Note 11 2 3 3 2" xfId="25508"/>
    <cellStyle name="Note 11 2 3 4" xfId="25509"/>
    <cellStyle name="Note 11 2 3 4 2" xfId="25510"/>
    <cellStyle name="Note 11 2 3 5" xfId="25511"/>
    <cellStyle name="Note 11 2 3 5 2" xfId="25512"/>
    <cellStyle name="Note 11 2 3 6" xfId="25513"/>
    <cellStyle name="Note 11 2 3 7" xfId="25514"/>
    <cellStyle name="Note 11 2 3 8" xfId="25515"/>
    <cellStyle name="Note 11 2 3 9" xfId="25516"/>
    <cellStyle name="Note 11 2 4" xfId="25517"/>
    <cellStyle name="Note 11 2 4 2" xfId="25518"/>
    <cellStyle name="Note 11 2 4 2 2" xfId="25519"/>
    <cellStyle name="Note 11 2 4 3" xfId="25520"/>
    <cellStyle name="Note 11 2 4 3 2" xfId="25521"/>
    <cellStyle name="Note 11 2 4 4" xfId="25522"/>
    <cellStyle name="Note 11 2 4 4 2" xfId="25523"/>
    <cellStyle name="Note 11 2 4 5" xfId="25524"/>
    <cellStyle name="Note 11 2 4 6" xfId="25525"/>
    <cellStyle name="Note 11 2 4 7" xfId="25526"/>
    <cellStyle name="Note 11 2 4 8" xfId="25527"/>
    <cellStyle name="Note 11 2 4 9" xfId="25528"/>
    <cellStyle name="Note 11 2 5" xfId="25529"/>
    <cellStyle name="Note 11 2 5 2" xfId="25530"/>
    <cellStyle name="Note 11 2 5 3" xfId="25531"/>
    <cellStyle name="Note 11 2 5 4" xfId="25532"/>
    <cellStyle name="Note 11 2 6" xfId="25533"/>
    <cellStyle name="Note 11 2 6 2" xfId="25534"/>
    <cellStyle name="Note 11 2 7" xfId="25535"/>
    <cellStyle name="Note 11 2 7 2" xfId="25536"/>
    <cellStyle name="Note 11 2 8" xfId="25537"/>
    <cellStyle name="Note 11 2 8 2" xfId="25538"/>
    <cellStyle name="Note 11 2 9" xfId="25539"/>
    <cellStyle name="Note 11 3" xfId="25540"/>
    <cellStyle name="Note 11 3 10" xfId="25541"/>
    <cellStyle name="Note 11 3 2" xfId="25542"/>
    <cellStyle name="Note 11 3 2 2" xfId="25543"/>
    <cellStyle name="Note 11 3 2 2 2" xfId="25544"/>
    <cellStyle name="Note 11 3 2 3" xfId="25545"/>
    <cellStyle name="Note 11 3 2 3 2" xfId="25546"/>
    <cellStyle name="Note 11 3 2 4" xfId="25547"/>
    <cellStyle name="Note 11 3 2 4 2" xfId="25548"/>
    <cellStyle name="Note 11 3 2 5" xfId="25549"/>
    <cellStyle name="Note 11 3 2 6" xfId="25550"/>
    <cellStyle name="Note 11 3 2 7" xfId="25551"/>
    <cellStyle name="Note 11 3 2 8" xfId="25552"/>
    <cellStyle name="Note 11 3 2 9" xfId="25553"/>
    <cellStyle name="Note 11 3 3" xfId="25554"/>
    <cellStyle name="Note 11 3 3 2" xfId="25555"/>
    <cellStyle name="Note 11 3 4" xfId="25556"/>
    <cellStyle name="Note 11 3 4 2" xfId="25557"/>
    <cellStyle name="Note 11 3 5" xfId="25558"/>
    <cellStyle name="Note 11 3 5 2" xfId="25559"/>
    <cellStyle name="Note 11 3 6" xfId="25560"/>
    <cellStyle name="Note 11 3 7" xfId="25561"/>
    <cellStyle name="Note 11 3 8" xfId="25562"/>
    <cellStyle name="Note 11 3 9" xfId="25563"/>
    <cellStyle name="Note 11 4" xfId="25564"/>
    <cellStyle name="Note 11 4 10" xfId="25565"/>
    <cellStyle name="Note 11 4 2" xfId="25566"/>
    <cellStyle name="Note 11 4 2 2" xfId="25567"/>
    <cellStyle name="Note 11 4 2 2 2" xfId="25568"/>
    <cellStyle name="Note 11 4 2 3" xfId="25569"/>
    <cellStyle name="Note 11 4 2 3 2" xfId="25570"/>
    <cellStyle name="Note 11 4 2 4" xfId="25571"/>
    <cellStyle name="Note 11 4 2 4 2" xfId="25572"/>
    <cellStyle name="Note 11 4 2 5" xfId="25573"/>
    <cellStyle name="Note 11 4 2 6" xfId="25574"/>
    <cellStyle name="Note 11 4 2 7" xfId="25575"/>
    <cellStyle name="Note 11 4 2 8" xfId="25576"/>
    <cellStyle name="Note 11 4 2 9" xfId="25577"/>
    <cellStyle name="Note 11 4 3" xfId="25578"/>
    <cellStyle name="Note 11 4 3 2" xfId="25579"/>
    <cellStyle name="Note 11 4 4" xfId="25580"/>
    <cellStyle name="Note 11 4 4 2" xfId="25581"/>
    <cellStyle name="Note 11 4 5" xfId="25582"/>
    <cellStyle name="Note 11 4 5 2" xfId="25583"/>
    <cellStyle name="Note 11 4 6" xfId="25584"/>
    <cellStyle name="Note 11 4 7" xfId="25585"/>
    <cellStyle name="Note 11 4 8" xfId="25586"/>
    <cellStyle name="Note 11 4 9" xfId="25587"/>
    <cellStyle name="Note 11 5" xfId="25588"/>
    <cellStyle name="Note 11 5 2" xfId="25589"/>
    <cellStyle name="Note 11 5 2 2" xfId="25590"/>
    <cellStyle name="Note 11 5 3" xfId="25591"/>
    <cellStyle name="Note 11 5 3 2" xfId="25592"/>
    <cellStyle name="Note 11 5 4" xfId="25593"/>
    <cellStyle name="Note 11 5 4 2" xfId="25594"/>
    <cellStyle name="Note 11 5 5" xfId="25595"/>
    <cellStyle name="Note 11 5 6" xfId="25596"/>
    <cellStyle name="Note 11 5 7" xfId="25597"/>
    <cellStyle name="Note 11 5 8" xfId="25598"/>
    <cellStyle name="Note 11 5 9" xfId="25599"/>
    <cellStyle name="Note 11 6" xfId="25600"/>
    <cellStyle name="Note 11 6 2" xfId="25601"/>
    <cellStyle name="Note 11 6 2 2" xfId="25602"/>
    <cellStyle name="Note 11 6 3" xfId="25603"/>
    <cellStyle name="Note 11 6 3 2" xfId="25604"/>
    <cellStyle name="Note 11 6 4" xfId="25605"/>
    <cellStyle name="Note 11 6 4 2" xfId="25606"/>
    <cellStyle name="Note 11 6 5" xfId="25607"/>
    <cellStyle name="Note 11 6 6" xfId="25608"/>
    <cellStyle name="Note 11 6 7" xfId="25609"/>
    <cellStyle name="Note 11 6 8" xfId="25610"/>
    <cellStyle name="Note 11 6 9" xfId="25611"/>
    <cellStyle name="Note 11 7" xfId="25612"/>
    <cellStyle name="Note 11 7 2" xfId="25613"/>
    <cellStyle name="Note 11 8" xfId="25614"/>
    <cellStyle name="Note 11 8 2" xfId="25615"/>
    <cellStyle name="Note 11 9" xfId="25616"/>
    <cellStyle name="Note 11 9 2" xfId="25617"/>
    <cellStyle name="Note 12" xfId="25618"/>
    <cellStyle name="Note 12 10" xfId="25619"/>
    <cellStyle name="Note 12 11" xfId="25620"/>
    <cellStyle name="Note 12 12" xfId="25621"/>
    <cellStyle name="Note 12 13" xfId="25622"/>
    <cellStyle name="Note 12 14" xfId="25623"/>
    <cellStyle name="Note 12 2" xfId="25624"/>
    <cellStyle name="Note 12 2 10" xfId="25625"/>
    <cellStyle name="Note 12 2 11" xfId="25626"/>
    <cellStyle name="Note 12 2 12" xfId="25627"/>
    <cellStyle name="Note 12 2 2" xfId="25628"/>
    <cellStyle name="Note 12 2 2 10" xfId="25629"/>
    <cellStyle name="Note 12 2 2 2" xfId="25630"/>
    <cellStyle name="Note 12 2 2 2 2" xfId="25631"/>
    <cellStyle name="Note 12 2 2 2 2 2" xfId="25632"/>
    <cellStyle name="Note 12 2 2 2 3" xfId="25633"/>
    <cellStyle name="Note 12 2 2 2 3 2" xfId="25634"/>
    <cellStyle name="Note 12 2 2 2 4" xfId="25635"/>
    <cellStyle name="Note 12 2 2 2 4 2" xfId="25636"/>
    <cellStyle name="Note 12 2 2 2 5" xfId="25637"/>
    <cellStyle name="Note 12 2 2 2 6" xfId="25638"/>
    <cellStyle name="Note 12 2 2 2 7" xfId="25639"/>
    <cellStyle name="Note 12 2 2 2 8" xfId="25640"/>
    <cellStyle name="Note 12 2 2 2 9" xfId="25641"/>
    <cellStyle name="Note 12 2 2 3" xfId="25642"/>
    <cellStyle name="Note 12 2 2 3 2" xfId="25643"/>
    <cellStyle name="Note 12 2 2 4" xfId="25644"/>
    <cellStyle name="Note 12 2 2 4 2" xfId="25645"/>
    <cellStyle name="Note 12 2 2 5" xfId="25646"/>
    <cellStyle name="Note 12 2 2 5 2" xfId="25647"/>
    <cellStyle name="Note 12 2 2 6" xfId="25648"/>
    <cellStyle name="Note 12 2 2 7" xfId="25649"/>
    <cellStyle name="Note 12 2 2 8" xfId="25650"/>
    <cellStyle name="Note 12 2 2 9" xfId="25651"/>
    <cellStyle name="Note 12 2 3" xfId="25652"/>
    <cellStyle name="Note 12 2 3 10" xfId="25653"/>
    <cellStyle name="Note 12 2 3 2" xfId="25654"/>
    <cellStyle name="Note 12 2 3 2 2" xfId="25655"/>
    <cellStyle name="Note 12 2 3 2 2 2" xfId="25656"/>
    <cellStyle name="Note 12 2 3 2 3" xfId="25657"/>
    <cellStyle name="Note 12 2 3 2 3 2" xfId="25658"/>
    <cellStyle name="Note 12 2 3 2 4" xfId="25659"/>
    <cellStyle name="Note 12 2 3 2 4 2" xfId="25660"/>
    <cellStyle name="Note 12 2 3 2 5" xfId="25661"/>
    <cellStyle name="Note 12 2 3 2 6" xfId="25662"/>
    <cellStyle name="Note 12 2 3 2 7" xfId="25663"/>
    <cellStyle name="Note 12 2 3 2 8" xfId="25664"/>
    <cellStyle name="Note 12 2 3 2 9" xfId="25665"/>
    <cellStyle name="Note 12 2 3 3" xfId="25666"/>
    <cellStyle name="Note 12 2 3 3 2" xfId="25667"/>
    <cellStyle name="Note 12 2 3 4" xfId="25668"/>
    <cellStyle name="Note 12 2 3 4 2" xfId="25669"/>
    <cellStyle name="Note 12 2 3 5" xfId="25670"/>
    <cellStyle name="Note 12 2 3 5 2" xfId="25671"/>
    <cellStyle name="Note 12 2 3 6" xfId="25672"/>
    <cellStyle name="Note 12 2 3 7" xfId="25673"/>
    <cellStyle name="Note 12 2 3 8" xfId="25674"/>
    <cellStyle name="Note 12 2 3 9" xfId="25675"/>
    <cellStyle name="Note 12 2 4" xfId="25676"/>
    <cellStyle name="Note 12 2 4 2" xfId="25677"/>
    <cellStyle name="Note 12 2 4 2 2" xfId="25678"/>
    <cellStyle name="Note 12 2 4 3" xfId="25679"/>
    <cellStyle name="Note 12 2 4 3 2" xfId="25680"/>
    <cellStyle name="Note 12 2 4 4" xfId="25681"/>
    <cellStyle name="Note 12 2 4 4 2" xfId="25682"/>
    <cellStyle name="Note 12 2 4 5" xfId="25683"/>
    <cellStyle name="Note 12 2 4 6" xfId="25684"/>
    <cellStyle name="Note 12 2 4 7" xfId="25685"/>
    <cellStyle name="Note 12 2 4 8" xfId="25686"/>
    <cellStyle name="Note 12 2 4 9" xfId="25687"/>
    <cellStyle name="Note 12 2 5" xfId="25688"/>
    <cellStyle name="Note 12 2 5 2" xfId="25689"/>
    <cellStyle name="Note 12 2 5 3" xfId="25690"/>
    <cellStyle name="Note 12 2 5 4" xfId="25691"/>
    <cellStyle name="Note 12 2 6" xfId="25692"/>
    <cellStyle name="Note 12 2 6 2" xfId="25693"/>
    <cellStyle name="Note 12 2 7" xfId="25694"/>
    <cellStyle name="Note 12 2 7 2" xfId="25695"/>
    <cellStyle name="Note 12 2 8" xfId="25696"/>
    <cellStyle name="Note 12 2 8 2" xfId="25697"/>
    <cellStyle name="Note 12 2 9" xfId="25698"/>
    <cellStyle name="Note 12 3" xfId="25699"/>
    <cellStyle name="Note 12 3 10" xfId="25700"/>
    <cellStyle name="Note 12 3 2" xfId="25701"/>
    <cellStyle name="Note 12 3 2 2" xfId="25702"/>
    <cellStyle name="Note 12 3 2 2 2" xfId="25703"/>
    <cellStyle name="Note 12 3 2 3" xfId="25704"/>
    <cellStyle name="Note 12 3 2 3 2" xfId="25705"/>
    <cellStyle name="Note 12 3 2 4" xfId="25706"/>
    <cellStyle name="Note 12 3 2 4 2" xfId="25707"/>
    <cellStyle name="Note 12 3 2 5" xfId="25708"/>
    <cellStyle name="Note 12 3 2 6" xfId="25709"/>
    <cellStyle name="Note 12 3 2 7" xfId="25710"/>
    <cellStyle name="Note 12 3 2 8" xfId="25711"/>
    <cellStyle name="Note 12 3 2 9" xfId="25712"/>
    <cellStyle name="Note 12 3 3" xfId="25713"/>
    <cellStyle name="Note 12 3 3 2" xfId="25714"/>
    <cellStyle name="Note 12 3 4" xfId="25715"/>
    <cellStyle name="Note 12 3 4 2" xfId="25716"/>
    <cellStyle name="Note 12 3 5" xfId="25717"/>
    <cellStyle name="Note 12 3 5 2" xfId="25718"/>
    <cellStyle name="Note 12 3 6" xfId="25719"/>
    <cellStyle name="Note 12 3 7" xfId="25720"/>
    <cellStyle name="Note 12 3 8" xfId="25721"/>
    <cellStyle name="Note 12 3 9" xfId="25722"/>
    <cellStyle name="Note 12 4" xfId="25723"/>
    <cellStyle name="Note 12 4 10" xfId="25724"/>
    <cellStyle name="Note 12 4 2" xfId="25725"/>
    <cellStyle name="Note 12 4 2 2" xfId="25726"/>
    <cellStyle name="Note 12 4 2 2 2" xfId="25727"/>
    <cellStyle name="Note 12 4 2 3" xfId="25728"/>
    <cellStyle name="Note 12 4 2 3 2" xfId="25729"/>
    <cellStyle name="Note 12 4 2 4" xfId="25730"/>
    <cellStyle name="Note 12 4 2 4 2" xfId="25731"/>
    <cellStyle name="Note 12 4 2 5" xfId="25732"/>
    <cellStyle name="Note 12 4 2 6" xfId="25733"/>
    <cellStyle name="Note 12 4 2 7" xfId="25734"/>
    <cellStyle name="Note 12 4 2 8" xfId="25735"/>
    <cellStyle name="Note 12 4 2 9" xfId="25736"/>
    <cellStyle name="Note 12 4 3" xfId="25737"/>
    <cellStyle name="Note 12 4 3 2" xfId="25738"/>
    <cellStyle name="Note 12 4 4" xfId="25739"/>
    <cellStyle name="Note 12 4 4 2" xfId="25740"/>
    <cellStyle name="Note 12 4 5" xfId="25741"/>
    <cellStyle name="Note 12 4 5 2" xfId="25742"/>
    <cellStyle name="Note 12 4 6" xfId="25743"/>
    <cellStyle name="Note 12 4 7" xfId="25744"/>
    <cellStyle name="Note 12 4 8" xfId="25745"/>
    <cellStyle name="Note 12 4 9" xfId="25746"/>
    <cellStyle name="Note 12 5" xfId="25747"/>
    <cellStyle name="Note 12 5 2" xfId="25748"/>
    <cellStyle name="Note 12 5 2 2" xfId="25749"/>
    <cellStyle name="Note 12 5 3" xfId="25750"/>
    <cellStyle name="Note 12 5 3 2" xfId="25751"/>
    <cellStyle name="Note 12 5 4" xfId="25752"/>
    <cellStyle name="Note 12 5 4 2" xfId="25753"/>
    <cellStyle name="Note 12 5 5" xfId="25754"/>
    <cellStyle name="Note 12 5 6" xfId="25755"/>
    <cellStyle name="Note 12 5 7" xfId="25756"/>
    <cellStyle name="Note 12 5 8" xfId="25757"/>
    <cellStyle name="Note 12 5 9" xfId="25758"/>
    <cellStyle name="Note 12 6" xfId="25759"/>
    <cellStyle name="Note 12 6 2" xfId="25760"/>
    <cellStyle name="Note 12 6 2 2" xfId="25761"/>
    <cellStyle name="Note 12 6 3" xfId="25762"/>
    <cellStyle name="Note 12 6 3 2" xfId="25763"/>
    <cellStyle name="Note 12 6 4" xfId="25764"/>
    <cellStyle name="Note 12 6 4 2" xfId="25765"/>
    <cellStyle name="Note 12 6 5" xfId="25766"/>
    <cellStyle name="Note 12 6 6" xfId="25767"/>
    <cellStyle name="Note 12 6 7" xfId="25768"/>
    <cellStyle name="Note 12 6 8" xfId="25769"/>
    <cellStyle name="Note 12 6 9" xfId="25770"/>
    <cellStyle name="Note 12 7" xfId="25771"/>
    <cellStyle name="Note 12 7 2" xfId="25772"/>
    <cellStyle name="Note 12 8" xfId="25773"/>
    <cellStyle name="Note 12 8 2" xfId="25774"/>
    <cellStyle name="Note 12 9" xfId="25775"/>
    <cellStyle name="Note 12 9 2" xfId="25776"/>
    <cellStyle name="Note 13" xfId="25777"/>
    <cellStyle name="Note 13 10" xfId="25778"/>
    <cellStyle name="Note 13 11" xfId="25779"/>
    <cellStyle name="Note 13 12" xfId="25780"/>
    <cellStyle name="Note 13 2" xfId="25781"/>
    <cellStyle name="Note 13 2 10" xfId="25782"/>
    <cellStyle name="Note 13 2 2" xfId="25783"/>
    <cellStyle name="Note 13 2 2 2" xfId="25784"/>
    <cellStyle name="Note 13 2 2 2 2" xfId="25785"/>
    <cellStyle name="Note 13 2 2 3" xfId="25786"/>
    <cellStyle name="Note 13 2 2 3 2" xfId="25787"/>
    <cellStyle name="Note 13 2 2 4" xfId="25788"/>
    <cellStyle name="Note 13 2 2 4 2" xfId="25789"/>
    <cellStyle name="Note 13 2 2 5" xfId="25790"/>
    <cellStyle name="Note 13 2 2 6" xfId="25791"/>
    <cellStyle name="Note 13 2 2 7" xfId="25792"/>
    <cellStyle name="Note 13 2 2 8" xfId="25793"/>
    <cellStyle name="Note 13 2 2 9" xfId="25794"/>
    <cellStyle name="Note 13 2 3" xfId="25795"/>
    <cellStyle name="Note 13 2 3 2" xfId="25796"/>
    <cellStyle name="Note 13 2 3 3" xfId="25797"/>
    <cellStyle name="Note 13 2 3 4" xfId="25798"/>
    <cellStyle name="Note 13 2 4" xfId="25799"/>
    <cellStyle name="Note 13 2 4 2" xfId="25800"/>
    <cellStyle name="Note 13 2 5" xfId="25801"/>
    <cellStyle name="Note 13 2 5 2" xfId="25802"/>
    <cellStyle name="Note 13 2 6" xfId="25803"/>
    <cellStyle name="Note 13 2 6 2" xfId="25804"/>
    <cellStyle name="Note 13 2 7" xfId="25805"/>
    <cellStyle name="Note 13 2 8" xfId="25806"/>
    <cellStyle name="Note 13 2 9" xfId="25807"/>
    <cellStyle name="Note 13 3" xfId="25808"/>
    <cellStyle name="Note 13 3 10" xfId="25809"/>
    <cellStyle name="Note 13 3 2" xfId="25810"/>
    <cellStyle name="Note 13 3 2 2" xfId="25811"/>
    <cellStyle name="Note 13 3 2 2 2" xfId="25812"/>
    <cellStyle name="Note 13 3 2 3" xfId="25813"/>
    <cellStyle name="Note 13 3 2 3 2" xfId="25814"/>
    <cellStyle name="Note 13 3 2 4" xfId="25815"/>
    <cellStyle name="Note 13 3 2 4 2" xfId="25816"/>
    <cellStyle name="Note 13 3 2 5" xfId="25817"/>
    <cellStyle name="Note 13 3 2 6" xfId="25818"/>
    <cellStyle name="Note 13 3 2 7" xfId="25819"/>
    <cellStyle name="Note 13 3 2 8" xfId="25820"/>
    <cellStyle name="Note 13 3 2 9" xfId="25821"/>
    <cellStyle name="Note 13 3 3" xfId="25822"/>
    <cellStyle name="Note 13 3 3 2" xfId="25823"/>
    <cellStyle name="Note 13 3 4" xfId="25824"/>
    <cellStyle name="Note 13 3 4 2" xfId="25825"/>
    <cellStyle name="Note 13 3 5" xfId="25826"/>
    <cellStyle name="Note 13 3 5 2" xfId="25827"/>
    <cellStyle name="Note 13 3 6" xfId="25828"/>
    <cellStyle name="Note 13 3 7" xfId="25829"/>
    <cellStyle name="Note 13 3 8" xfId="25830"/>
    <cellStyle name="Note 13 3 9" xfId="25831"/>
    <cellStyle name="Note 13 4" xfId="25832"/>
    <cellStyle name="Note 13 4 2" xfId="25833"/>
    <cellStyle name="Note 13 4 2 2" xfId="25834"/>
    <cellStyle name="Note 13 4 3" xfId="25835"/>
    <cellStyle name="Note 13 4 3 2" xfId="25836"/>
    <cellStyle name="Note 13 4 4" xfId="25837"/>
    <cellStyle name="Note 13 4 4 2" xfId="25838"/>
    <cellStyle name="Note 13 4 5" xfId="25839"/>
    <cellStyle name="Note 13 4 6" xfId="25840"/>
    <cellStyle name="Note 13 4 7" xfId="25841"/>
    <cellStyle name="Note 13 4 8" xfId="25842"/>
    <cellStyle name="Note 13 4 9" xfId="25843"/>
    <cellStyle name="Note 13 5" xfId="25844"/>
    <cellStyle name="Note 13 5 2" xfId="25845"/>
    <cellStyle name="Note 13 5 3" xfId="25846"/>
    <cellStyle name="Note 13 5 4" xfId="25847"/>
    <cellStyle name="Note 13 6" xfId="25848"/>
    <cellStyle name="Note 13 6 2" xfId="25849"/>
    <cellStyle name="Note 13 7" xfId="25850"/>
    <cellStyle name="Note 13 7 2" xfId="25851"/>
    <cellStyle name="Note 13 8" xfId="25852"/>
    <cellStyle name="Note 13 8 2" xfId="25853"/>
    <cellStyle name="Note 13 9" xfId="25854"/>
    <cellStyle name="Note 14" xfId="25855"/>
    <cellStyle name="Note 14 10" xfId="25856"/>
    <cellStyle name="Note 14 2" xfId="25857"/>
    <cellStyle name="Note 14 2 2" xfId="25858"/>
    <cellStyle name="Note 14 2 2 2" xfId="25859"/>
    <cellStyle name="Note 14 2 2 3" xfId="25860"/>
    <cellStyle name="Note 14 2 2 4" xfId="25861"/>
    <cellStyle name="Note 14 2 3" xfId="25862"/>
    <cellStyle name="Note 14 2 3 2" xfId="25863"/>
    <cellStyle name="Note 14 2 4" xfId="25864"/>
    <cellStyle name="Note 14 2 4 2" xfId="25865"/>
    <cellStyle name="Note 14 2 5" xfId="25866"/>
    <cellStyle name="Note 14 2 5 2" xfId="25867"/>
    <cellStyle name="Note 14 2 6" xfId="25868"/>
    <cellStyle name="Note 14 2 7" xfId="25869"/>
    <cellStyle name="Note 14 2 8" xfId="25870"/>
    <cellStyle name="Note 14 2 9" xfId="25871"/>
    <cellStyle name="Note 14 3" xfId="25872"/>
    <cellStyle name="Note 14 3 2" xfId="25873"/>
    <cellStyle name="Note 14 3 3" xfId="25874"/>
    <cellStyle name="Note 14 3 4" xfId="25875"/>
    <cellStyle name="Note 14 4" xfId="25876"/>
    <cellStyle name="Note 14 4 2" xfId="25877"/>
    <cellStyle name="Note 14 5" xfId="25878"/>
    <cellStyle name="Note 14 5 2" xfId="25879"/>
    <cellStyle name="Note 14 6" xfId="25880"/>
    <cellStyle name="Note 14 6 2" xfId="25881"/>
    <cellStyle name="Note 14 7" xfId="25882"/>
    <cellStyle name="Note 14 8" xfId="25883"/>
    <cellStyle name="Note 14 9" xfId="25884"/>
    <cellStyle name="Note 15" xfId="25885"/>
    <cellStyle name="Note 15 2" xfId="25886"/>
    <cellStyle name="Note 15 2 2" xfId="25887"/>
    <cellStyle name="Note 15 3" xfId="25888"/>
    <cellStyle name="Note 15 3 2" xfId="25889"/>
    <cellStyle name="Note 15 4" xfId="25890"/>
    <cellStyle name="Note 15 4 2" xfId="25891"/>
    <cellStyle name="Note 15 5" xfId="25892"/>
    <cellStyle name="Note 15 6" xfId="25893"/>
    <cellStyle name="Note 15 7" xfId="25894"/>
    <cellStyle name="Note 15 8" xfId="25895"/>
    <cellStyle name="Note 15 9" xfId="25896"/>
    <cellStyle name="Note 16" xfId="25897"/>
    <cellStyle name="Note 16 2" xfId="25898"/>
    <cellStyle name="Note 16 2 2" xfId="25899"/>
    <cellStyle name="Note 16 3" xfId="25900"/>
    <cellStyle name="Note 16 3 2" xfId="25901"/>
    <cellStyle name="Note 16 4" xfId="25902"/>
    <cellStyle name="Note 16 5" xfId="25903"/>
    <cellStyle name="Note 16 6" xfId="25904"/>
    <cellStyle name="Note 16 7" xfId="25905"/>
    <cellStyle name="Note 16 8" xfId="25906"/>
    <cellStyle name="Note 17" xfId="25907"/>
    <cellStyle name="Note 17 2" xfId="25908"/>
    <cellStyle name="Note 17 3" xfId="25909"/>
    <cellStyle name="Note 17 4" xfId="25910"/>
    <cellStyle name="Note 17 5" xfId="25911"/>
    <cellStyle name="Note 17 6" xfId="25912"/>
    <cellStyle name="Note 18" xfId="25913"/>
    <cellStyle name="Note 19" xfId="25914"/>
    <cellStyle name="Note 2" xfId="25915"/>
    <cellStyle name="Note 2 2" xfId="25916"/>
    <cellStyle name="Note 2 2 2" xfId="25917"/>
    <cellStyle name="Note 2 2 2 2" xfId="25918"/>
    <cellStyle name="Note 2 2 3" xfId="25919"/>
    <cellStyle name="Note 2 2 4" xfId="25920"/>
    <cellStyle name="Note 2 3" xfId="25921"/>
    <cellStyle name="Note 2 3 2" xfId="25922"/>
    <cellStyle name="Note 2 3 3" xfId="25923"/>
    <cellStyle name="Note 2 4" xfId="25924"/>
    <cellStyle name="Note 2 4 2" xfId="25925"/>
    <cellStyle name="Note 2 5" xfId="25926"/>
    <cellStyle name="Note 2 5 2" xfId="25927"/>
    <cellStyle name="Note 2 6" xfId="25928"/>
    <cellStyle name="Note 2 6 2" xfId="25929"/>
    <cellStyle name="Note 2 6 2 2" xfId="25930"/>
    <cellStyle name="Note 2 6 3" xfId="25931"/>
    <cellStyle name="Note 2 7" xfId="25932"/>
    <cellStyle name="Note 2 7 2" xfId="25933"/>
    <cellStyle name="Note 2 8" xfId="25934"/>
    <cellStyle name="Note 2 9" xfId="25935"/>
    <cellStyle name="Note 3" xfId="25936"/>
    <cellStyle name="Note 3 2" xfId="25937"/>
    <cellStyle name="Note 3 2 2" xfId="25938"/>
    <cellStyle name="Note 3 3" xfId="25939"/>
    <cellStyle name="Note 3 3 2" xfId="25940"/>
    <cellStyle name="Note 3 3 3" xfId="25941"/>
    <cellStyle name="Note 3 4" xfId="25942"/>
    <cellStyle name="Note 4" xfId="25943"/>
    <cellStyle name="Note 4 2" xfId="25944"/>
    <cellStyle name="Note 4 2 2" xfId="25945"/>
    <cellStyle name="Note 4 2 2 2" xfId="25946"/>
    <cellStyle name="Note 4 2 2 2 2" xfId="25947"/>
    <cellStyle name="Note 4 2 2 2 3" xfId="25948"/>
    <cellStyle name="Note 4 2 2 3" xfId="25949"/>
    <cellStyle name="Note 4 2 3" xfId="25950"/>
    <cellStyle name="Note 4 2 3 2" xfId="25951"/>
    <cellStyle name="Note 4 2 3 3" xfId="25952"/>
    <cellStyle name="Note 4 2 4" xfId="25953"/>
    <cellStyle name="Note 4 2 5" xfId="25954"/>
    <cellStyle name="Note 4 3" xfId="25955"/>
    <cellStyle name="Note 4 3 2" xfId="25956"/>
    <cellStyle name="Note 4 3 3" xfId="25957"/>
    <cellStyle name="Note 4 4" xfId="25958"/>
    <cellStyle name="Note 4 4 2" xfId="25959"/>
    <cellStyle name="Note 4 4 3" xfId="25960"/>
    <cellStyle name="Note 4 4 4" xfId="25961"/>
    <cellStyle name="Note 4 5" xfId="25962"/>
    <cellStyle name="Note 5" xfId="25963"/>
    <cellStyle name="Note 5 2" xfId="25964"/>
    <cellStyle name="Note 6" xfId="25965"/>
    <cellStyle name="Note 6 2" xfId="25966"/>
    <cellStyle name="Note 7" xfId="25967"/>
    <cellStyle name="Note 7 2" xfId="25968"/>
    <cellStyle name="Note 8" xfId="25969"/>
    <cellStyle name="Note 8 2" xfId="25970"/>
    <cellStyle name="Note 9" xfId="25971"/>
    <cellStyle name="Note 9 2" xfId="25972"/>
    <cellStyle name="Output 2" xfId="25973"/>
    <cellStyle name="Output 2 2" xfId="25974"/>
    <cellStyle name="Output 2 3" xfId="25975"/>
    <cellStyle name="Output 3" xfId="25976"/>
    <cellStyle name="Output 3 2" xfId="25977"/>
    <cellStyle name="Output 3 3" xfId="25978"/>
    <cellStyle name="Output 4" xfId="25979"/>
    <cellStyle name="Output 4 2" xfId="25980"/>
    <cellStyle name="Output 5" xfId="25981"/>
    <cellStyle name="Output 5 2" xfId="25982"/>
    <cellStyle name="Output 6" xfId="25983"/>
    <cellStyle name="Output 7" xfId="25984"/>
    <cellStyle name="Percent [2]" xfId="25985"/>
    <cellStyle name="Percent [2] 1" xfId="25986"/>
    <cellStyle name="Percent [2] 1 2" xfId="25987"/>
    <cellStyle name="Percent [2] 1 2 2" xfId="25988"/>
    <cellStyle name="Percent [2] 1 2 3" xfId="25989"/>
    <cellStyle name="Percent [2] 1 3" xfId="25990"/>
    <cellStyle name="Percent [2] 1 3 2" xfId="25991"/>
    <cellStyle name="Percent [2] 1 3 3" xfId="25992"/>
    <cellStyle name="Percent [2] 1 4" xfId="25993"/>
    <cellStyle name="Percent [2] 2" xfId="25994"/>
    <cellStyle name="Percent [2] 2 2" xfId="25995"/>
    <cellStyle name="Percent [2] 2 3" xfId="25996"/>
    <cellStyle name="Percent [2] 3" xfId="25997"/>
    <cellStyle name="Percent [2] 3 2" xfId="25998"/>
    <cellStyle name="Percent [2] 3 3" xfId="25999"/>
    <cellStyle name="Percent [2] 4" xfId="26000"/>
    <cellStyle name="Percent [2]_&gt;5" xfId="26001"/>
    <cellStyle name="Percent 2" xfId="5"/>
    <cellStyle name="Popis" xfId="26002"/>
    <cellStyle name="Popis 1" xfId="26003"/>
    <cellStyle name="Popis 1 2" xfId="26004"/>
    <cellStyle name="Popis 1 2 2" xfId="26005"/>
    <cellStyle name="Popis 1 2 3" xfId="26006"/>
    <cellStyle name="Popis 1 3" xfId="26007"/>
    <cellStyle name="Popis 1 3 2" xfId="26008"/>
    <cellStyle name="Popis 1 3 3" xfId="26009"/>
    <cellStyle name="Popis 1 4" xfId="26010"/>
    <cellStyle name="Popis 2" xfId="26011"/>
    <cellStyle name="Popis_&gt;5" xfId="26012"/>
    <cellStyle name="Red" xfId="26013"/>
    <cellStyle name="Red 1" xfId="26014"/>
    <cellStyle name="Red 1 2" xfId="26015"/>
    <cellStyle name="Red 2" xfId="26016"/>
    <cellStyle name="Red_Accident - 2007-08 + 2008-09 -- 15.12.08" xfId="26017"/>
    <cellStyle name="Sledovaný hypertextový odkaz" xfId="26018"/>
    <cellStyle name="Sledovaný hypertextový odkaz 1" xfId="26019"/>
    <cellStyle name="Sledovaný hypertextový odkaz 1 2" xfId="26020"/>
    <cellStyle name="Sledovaný hypertextový odkaz 1 2 2" xfId="26021"/>
    <cellStyle name="Sledovaný hypertextový odkaz 1 2 3" xfId="26022"/>
    <cellStyle name="Sledovaný hypertextový odkaz 1 3" xfId="26023"/>
    <cellStyle name="Sledovaný hypertextový odkaz 1 3 2" xfId="26024"/>
    <cellStyle name="Sledovaný hypertextový odkaz 1 3 3" xfId="26025"/>
    <cellStyle name="Sledovaný hypertextový odkaz 1 4" xfId="26026"/>
    <cellStyle name="Sledovaný hypertextový odkaz 2" xfId="26027"/>
    <cellStyle name="Sledovaný hypertextový odkaz 2 2" xfId="26028"/>
    <cellStyle name="Sledovaný hypertextový odkaz 2 3" xfId="26029"/>
    <cellStyle name="Sledovaný hypertextový odkaz 3" xfId="26030"/>
    <cellStyle name="Sledovaný hypertextový odkaz 3 2" xfId="26031"/>
    <cellStyle name="Sledovaný hypertextový odkaz 3 3" xfId="26032"/>
    <cellStyle name="Sledovaný hypertextový odkaz 4" xfId="26033"/>
    <cellStyle name="Sledovaný hypertextový odkaz_&gt;5" xfId="26034"/>
    <cellStyle name="Style 1" xfId="26035"/>
    <cellStyle name="Style 1 2" xfId="26036"/>
    <cellStyle name="Style 1 2 2" xfId="26037"/>
    <cellStyle name="Style 1 3" xfId="26038"/>
    <cellStyle name="Style 1 3 2" xfId="26039"/>
    <cellStyle name="Style 1 3 3" xfId="26040"/>
    <cellStyle name="Style 1 4" xfId="26041"/>
    <cellStyle name="Style 1 4 2" xfId="26042"/>
    <cellStyle name="Style 1 4 3" xfId="26043"/>
    <cellStyle name="Style 1 4 4" xfId="26044"/>
    <cellStyle name="Style 1 5" xfId="26045"/>
    <cellStyle name="Style 1_08-07-09-TRANSFORMER" xfId="26046"/>
    <cellStyle name="Title 2" xfId="26047"/>
    <cellStyle name="Title 2 2" xfId="26048"/>
    <cellStyle name="Title 2 3" xfId="26049"/>
    <cellStyle name="Title 3" xfId="26050"/>
    <cellStyle name="Title 3 2" xfId="26051"/>
    <cellStyle name="Title 3 2 2" xfId="26052"/>
    <cellStyle name="Title 3 3" xfId="26053"/>
    <cellStyle name="Title 3 4" xfId="26054"/>
    <cellStyle name="Title 4" xfId="26055"/>
    <cellStyle name="Title 4 2" xfId="26056"/>
    <cellStyle name="Title 4 2 2" xfId="26057"/>
    <cellStyle name="Title 4 3" xfId="26058"/>
    <cellStyle name="Title 5" xfId="26059"/>
    <cellStyle name="Title 5 2" xfId="26060"/>
    <cellStyle name="Title 5 3" xfId="26061"/>
    <cellStyle name="Title 6" xfId="26062"/>
    <cellStyle name="Title 6 2" xfId="26063"/>
    <cellStyle name="Title 7" xfId="26064"/>
    <cellStyle name="Total 1" xfId="26065"/>
    <cellStyle name="Total 1 2" xfId="26066"/>
    <cellStyle name="Total 1 2 2" xfId="26067"/>
    <cellStyle name="Total 1 2 3" xfId="26068"/>
    <cellStyle name="Total 1 3" xfId="26069"/>
    <cellStyle name="Total 1 3 2" xfId="26070"/>
    <cellStyle name="Total 1 3 3" xfId="26071"/>
    <cellStyle name="Total 1 4" xfId="26072"/>
    <cellStyle name="Total 10" xfId="26073"/>
    <cellStyle name="Total 10 2" xfId="26074"/>
    <cellStyle name="Total 11" xfId="26075"/>
    <cellStyle name="Total 11 2" xfId="26076"/>
    <cellStyle name="Total 12" xfId="26077"/>
    <cellStyle name="Total 13" xfId="26078"/>
    <cellStyle name="Total 2" xfId="26079"/>
    <cellStyle name="Total 2 2" xfId="26080"/>
    <cellStyle name="Total 2 3" xfId="26081"/>
    <cellStyle name="Total 3" xfId="26082"/>
    <cellStyle name="Total 3 2" xfId="26083"/>
    <cellStyle name="Total 3 2 2" xfId="26084"/>
    <cellStyle name="Total 3 3" xfId="26085"/>
    <cellStyle name="Total 3 3 2" xfId="26086"/>
    <cellStyle name="Total 3 3 3" xfId="26087"/>
    <cellStyle name="Total 3 4" xfId="26088"/>
    <cellStyle name="Total 4" xfId="26089"/>
    <cellStyle name="Total 4 2" xfId="26090"/>
    <cellStyle name="Total 5" xfId="26091"/>
    <cellStyle name="Total 5 2" xfId="26092"/>
    <cellStyle name="Total 6" xfId="26093"/>
    <cellStyle name="Total 6 2" xfId="26094"/>
    <cellStyle name="Total 7" xfId="26095"/>
    <cellStyle name="Total 7 2" xfId="26096"/>
    <cellStyle name="Total 8" xfId="26097"/>
    <cellStyle name="Total 8 2" xfId="26098"/>
    <cellStyle name="Total 9" xfId="26099"/>
    <cellStyle name="Total 9 2" xfId="26100"/>
    <cellStyle name="Währung [0]_RESULTS" xfId="26101"/>
    <cellStyle name="Währung_RESULTS" xfId="26102"/>
    <cellStyle name="Warning Text 2" xfId="26103"/>
    <cellStyle name="Warning Text 2 2" xfId="26104"/>
    <cellStyle name="Warning Text 2 3" xfId="26105"/>
    <cellStyle name="Warning Text 3" xfId="26106"/>
    <cellStyle name="Warning Text 3 2" xfId="26107"/>
    <cellStyle name="Warning Text 3 3" xfId="26108"/>
    <cellStyle name="Warning Text 4" xfId="26109"/>
    <cellStyle name="Warning Text 4 2" xfId="26110"/>
    <cellStyle name="Warning Text 5" xfId="26111"/>
    <cellStyle name="Warning Text 5 2" xfId="26112"/>
    <cellStyle name="Warning Text 6" xfId="26113"/>
    <cellStyle name="Warning Text 7" xfId="26114"/>
    <cellStyle name="똿뗦먛귟 [0.00]_PRODUCT DETAIL Q1" xfId="26115"/>
    <cellStyle name="똿뗦먛귟_PRODUCT DETAIL Q1" xfId="26116"/>
    <cellStyle name="믅됞 [0.00]_PRODUCT DETAIL Q1" xfId="26117"/>
    <cellStyle name="믅됞_PRODUCT DETAIL Q1" xfId="26118"/>
    <cellStyle name="백분율_HOBONG" xfId="26119"/>
    <cellStyle name="뷭?_BOOKSHIP" xfId="26120"/>
    <cellStyle name="콤마 [0]_1202" xfId="26121"/>
    <cellStyle name="콤마_1202" xfId="26122"/>
    <cellStyle name="통화 [0]_1202" xfId="26123"/>
    <cellStyle name="통화_1202" xfId="26124"/>
    <cellStyle name="표준_(정보부문)월별인원계획" xfId="2612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7.xml"/><Relationship Id="rId39" Type="http://schemas.openxmlformats.org/officeDocument/2006/relationships/externalLink" Target="externalLinks/externalLink20.xml"/><Relationship Id="rId3" Type="http://schemas.openxmlformats.org/officeDocument/2006/relationships/worksheet" Target="worksheets/sheet3.xml"/><Relationship Id="rId21" Type="http://schemas.openxmlformats.org/officeDocument/2006/relationships/externalLink" Target="externalLinks/externalLink2.xml"/><Relationship Id="rId34" Type="http://schemas.openxmlformats.org/officeDocument/2006/relationships/externalLink" Target="externalLinks/externalLink15.xml"/><Relationship Id="rId42" Type="http://schemas.openxmlformats.org/officeDocument/2006/relationships/externalLink" Target="externalLinks/externalLink23.xml"/><Relationship Id="rId47" Type="http://schemas.openxmlformats.org/officeDocument/2006/relationships/theme" Target="theme/theme1.xml"/><Relationship Id="rId50"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6.xml"/><Relationship Id="rId33" Type="http://schemas.openxmlformats.org/officeDocument/2006/relationships/externalLink" Target="externalLinks/externalLink14.xml"/><Relationship Id="rId38" Type="http://schemas.openxmlformats.org/officeDocument/2006/relationships/externalLink" Target="externalLinks/externalLink19.xml"/><Relationship Id="rId46" Type="http://schemas.openxmlformats.org/officeDocument/2006/relationships/externalLink" Target="externalLinks/externalLink2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29" Type="http://schemas.openxmlformats.org/officeDocument/2006/relationships/externalLink" Target="externalLinks/externalLink10.xml"/><Relationship Id="rId41" Type="http://schemas.openxmlformats.org/officeDocument/2006/relationships/externalLink" Target="externalLinks/externalLink2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5.xml"/><Relationship Id="rId32" Type="http://schemas.openxmlformats.org/officeDocument/2006/relationships/externalLink" Target="externalLinks/externalLink13.xml"/><Relationship Id="rId37" Type="http://schemas.openxmlformats.org/officeDocument/2006/relationships/externalLink" Target="externalLinks/externalLink18.xml"/><Relationship Id="rId40" Type="http://schemas.openxmlformats.org/officeDocument/2006/relationships/externalLink" Target="externalLinks/externalLink21.xml"/><Relationship Id="rId45" Type="http://schemas.openxmlformats.org/officeDocument/2006/relationships/externalLink" Target="externalLinks/externalLink26.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4.xml"/><Relationship Id="rId28" Type="http://schemas.openxmlformats.org/officeDocument/2006/relationships/externalLink" Target="externalLinks/externalLink9.xml"/><Relationship Id="rId36" Type="http://schemas.openxmlformats.org/officeDocument/2006/relationships/externalLink" Target="externalLinks/externalLink17.xml"/><Relationship Id="rId49"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2.xml"/><Relationship Id="rId44" Type="http://schemas.openxmlformats.org/officeDocument/2006/relationships/externalLink" Target="externalLinks/externalLink2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3.xml"/><Relationship Id="rId27" Type="http://schemas.openxmlformats.org/officeDocument/2006/relationships/externalLink" Target="externalLinks/externalLink8.xml"/><Relationship Id="rId30" Type="http://schemas.openxmlformats.org/officeDocument/2006/relationships/externalLink" Target="externalLinks/externalLink11.xml"/><Relationship Id="rId35" Type="http://schemas.openxmlformats.org/officeDocument/2006/relationships/externalLink" Target="externalLinks/externalLink16.xml"/><Relationship Id="rId43" Type="http://schemas.openxmlformats.org/officeDocument/2006/relationships/externalLink" Target="externalLinks/externalLink24.xml"/><Relationship Id="rId48" Type="http://schemas.openxmlformats.org/officeDocument/2006/relationships/styles" Target="styles.xml"/><Relationship Id="rId8" Type="http://schemas.openxmlformats.org/officeDocument/2006/relationships/worksheet" Target="worksheets/sheet8.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icomp1\c\WINDOWS\Desktop\REMIS1\RE_Dec_00.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icomp1\c\WINDOWS\Desktop\GANESHA\SHP_TD_00.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Apdp\ganesha\GEB_Anand\SHP_TD_00.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De02-pgom-pbr\Decap_F\MY%20DOCUMENT--170308\Presentation%2017-01-08\PBR%20atc%20mtg%20format%20JAN-08.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Tech1\tech1_c\WINDOWS\Desktop\TATKAL2002\Summary.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Tech-4\d\Tech-4\2007-08\APDRP\July-07\S.I.WORKS-PRO%2038%20(A,B,C)%2039(A,B,C)July-07.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D:\Documents%20and%20Settings\corporate\Local%20Settings\Temporary%20Internet%20Files\Content.IE5\9SJOSIRF\01-05-07_PBR%20(2).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F:\AMR-11.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De02-pgom-pbr\Decap_F\AMR-11.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Tech-2\tech2_D\SE%20CONF\JUN%2006\page%205%20to.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D:\Documents%20and%20Settings\ntshukla11739\Local%20Settings\Temporary%20Internet%20Files\Content.IE5\6VWFGNC1\INTERRUPTIONS%20New.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pns\pns_D\M.I.S\2006\dec\MPZPJAN1.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1\c\GANESHA\GANESHA1\MIS2\GEB_Anand\ST\st\s1.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Cicomp1\c\WINDOWS\Desktop\GANESHA\ST\st\s1.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Apdp\ganesha\GEB_Anand\ST\st\s1.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Scheme-tmk\schm_d\TECH-1_0506\ADB-1804\TECH-1\si\SIREPORTS-2003-04.xls" TargetMode="External"/></Relationships>
</file>

<file path=xl/externalLinks/_rels/externalLink24.xml.rels><?xml version="1.0" encoding="UTF-8" standalone="yes"?>
<Relationships xmlns="http://schemas.openxmlformats.org/package/2006/relationships"><Relationship Id="rId1" Type="http://schemas.microsoft.com/office/2006/relationships/xlExternalLinkPath/xlPathMissing" Target="CistMast_SteelQty.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03%2004.xlsx"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07%2008%2009%2016%2017.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10%2011%2012%2013.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icomp1\c\rrs\SBM\MPZP.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icomp1\c\WINDOWS\Desktop\REMIS1\MPZPJAN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icomp1\c\rrs\SBM\Mpzp1201.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D:\Documents%20and%20Settings\NEWUSER\Local%20Settings\Temporary%20Internet%20Files\Content.IE5\P8O6NL7M\rrs\SBM\RE_Dec_00.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Je2\D\makwana\MMR\M.I.S\HO_MIS06-07\HO_Oct06\jmn-1.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pns\pns_D\M.I.S\2006\dec\Mpzp1201.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1\c\GANESHA\GANESHA1\MIS2\GEB_Anand\SHP_TD_0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PR000(1)"/>
      <sheetName val="CPR0001 (2)"/>
      <sheetName val="CPR0001 (3)"/>
      <sheetName val="CPR0001(4)"/>
      <sheetName val="cpr0001(5)"/>
      <sheetName val="cpr0001(6)"/>
      <sheetName val="CPR0001(7)"/>
      <sheetName val="Scarcity"/>
      <sheetName val="S_NOPQR"/>
      <sheetName val="S_Tatkal"/>
      <sheetName val="Current"/>
      <sheetName val="Mat_utilisation_F"/>
      <sheetName val="Mat_utilisation"/>
      <sheetName val="Mat_Requirement"/>
      <sheetName val="Workinvolved pp"/>
      <sheetName val="Workinvolved WC"/>
      <sheetName val="Work involved WCdec"/>
      <sheetName val="DT PP DATA"/>
      <sheetName val="CED I (2)"/>
      <sheetName val="TLPROF1"/>
      <sheetName val="TLPPOCT"/>
      <sheetName val="TLPP"/>
      <sheetName val="TLDLY"/>
      <sheetName val="TATE0001"/>
      <sheetName val="SPAE0001"/>
      <sheetName val="SCP0001"/>
      <sheetName val="SCP9900 (2)"/>
      <sheetName val="RSO0001"/>
      <sheetName val="REC0001"/>
      <sheetName val="OTHE0001"/>
      <sheetName val="MPR-SCHE"/>
      <sheetName val="A"/>
      <sheetName val="DPPR"/>
      <sheetName val="N-OFNOPQR"/>
      <sheetName val="DPPN"/>
      <sheetName val="DPPO"/>
      <sheetName val="DPPP"/>
      <sheetName val="DPPQ"/>
      <sheetName val="R_blank"/>
      <sheetName val="DPP9900"/>
      <sheetName val="PPExp0001"/>
      <sheetName val="Petapara0001"/>
      <sheetName val="DARK0001"/>
      <sheetName val="Jivandhara"/>
      <sheetName val="DABC0001"/>
      <sheetName val="CPR0300"/>
      <sheetName val="ACHATE01"/>
      <sheetName val="SCP0001NOV SRT"/>
      <sheetName val="Work involved WC"/>
      <sheetName val="shp_T_D_drive"/>
      <sheetName val="SUM-04-05"/>
      <sheetName val="T_D COMP"/>
      <sheetName val="PRO_39_C"/>
      <sheetName val="locationwise activities"/>
      <sheetName val="SUM_04_05"/>
      <sheetName val="zpF0001"/>
      <sheetName val="mpmla wise pp01_02"/>
      <sheetName val="Recovered_Sheet5"/>
      <sheetName val="R2-S1-mthws-prog"/>
      <sheetName val="zp0001_MAR"/>
      <sheetName val="mpmla wise pp0001"/>
      <sheetName val="Sheet1"/>
      <sheetName val="mpmla wise pp02_03"/>
      <sheetName val="Sheet2"/>
      <sheetName val="MASTER (2)"/>
      <sheetName val="Network Accident"/>
      <sheetName val="LMAIN"/>
      <sheetName val="shp_T&amp;D_drive"/>
      <sheetName val="catcum (3)"/>
      <sheetName val="Raw Data"/>
      <sheetName val="SUMMARY(AUTO)"/>
      <sheetName val="REF"/>
      <sheetName val="LIST"/>
      <sheetName val="ESD REASON"/>
      <sheetName val="SF REASON"/>
      <sheetName val="Master"/>
      <sheetName val="Reference"/>
      <sheetName val="LOOK"/>
      <sheetName val="Tatkal-10"/>
      <sheetName val="Non Coastal Wells"/>
      <sheetName val="APRIL-22"/>
      <sheetName val="Repairing Agencies"/>
      <sheetName val="FEEDER CODE"/>
      <sheetName val="OIL  SHORTAGE"/>
      <sheetName val="OLD OIL SHORTAGE"/>
      <sheetName val="Supplier "/>
      <sheetName val="AT Wise Data"/>
      <sheetName val="HVDS"/>
      <sheetName val="TAUKTE TC OIL"/>
      <sheetName val="Sheet3"/>
      <sheetName val="LOV"/>
      <sheetName val="LOV of Dn. &amp; SDns."/>
      <sheetName val="ADVOCATE NAME"/>
      <sheetName val="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sheetData sheetId="83"/>
      <sheetData sheetId="84"/>
      <sheetData sheetId="85"/>
      <sheetData sheetId="86"/>
      <sheetData sheetId="87"/>
      <sheetData sheetId="88"/>
      <sheetData sheetId="89"/>
      <sheetData sheetId="90" refreshError="1"/>
      <sheetData sheetId="91" refreshError="1"/>
      <sheetData sheetId="92" refreshError="1"/>
      <sheetData sheetId="9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
      <sheetName val="shp_T&amp;D_drive"/>
      <sheetName val="shp_T&amp;D_drive (2)"/>
      <sheetName val="shp_sch"/>
      <sheetName val="And_City"/>
      <sheetName val="shp_td-comp sep"/>
      <sheetName val="Chart1"/>
      <sheetName val="Chart2"/>
      <sheetName val="Shp-25 fdrs comp sep"/>
      <sheetName val="shp_divisionwise_units"/>
      <sheetName val="shp_divisionwise_units jul-00  "/>
      <sheetName val="Shp-sdn wise data  s"/>
      <sheetName val="Shp-25 fdrs data  s"/>
      <sheetName val="Shp-sdn wise_GIDC Sep"/>
      <sheetName val="Shp-sdn wise_ind fdrs sep"/>
      <sheetName val="shp_urb_tst"/>
      <sheetName val="Shp-sdn wise_Urban fdrs"/>
      <sheetName val="Chart6"/>
      <sheetName val="Revenue Data"/>
      <sheetName val="Revenue Data (2)"/>
      <sheetName val="Chart8"/>
      <sheetName val="Revenue Data (3)"/>
      <sheetName val="Chart9"/>
      <sheetName val="Revenue Data (4)"/>
      <sheetName val="consumers"/>
      <sheetName val="shp_T&amp;D_drive (3)"/>
      <sheetName val="shp_T&amp;D_drive 15_sep"/>
      <sheetName val="shp_T&amp;D_drive 15_sep (2)"/>
      <sheetName val="shp_T_D_drive"/>
      <sheetName val="mpmla wise pp01_02"/>
      <sheetName val="T_D COMP"/>
      <sheetName val="LMAIN"/>
      <sheetName val="R2-S1-mthws-prog"/>
      <sheetName val="TLPPOCT"/>
      <sheetName val="zpF0001"/>
      <sheetName val="locationwise activities"/>
      <sheetName val="mpmla wise pp0001"/>
      <sheetName val="zp0001_MAR"/>
      <sheetName val="TALUKA Wise"/>
      <sheetName val="Recovered_Sheet5"/>
      <sheetName val="117"/>
      <sheetName val="mpmla wise pp02_03"/>
      <sheetName val="SuvP_Ltg_Catwise"/>
      <sheetName val="PP_Ltg_Catwise"/>
      <sheetName val="SuvP_Ind_Catwise "/>
      <sheetName val="PP_Ind_Catwise "/>
      <sheetName val="mpmla wise paid pending"/>
      <sheetName val="LOOKUPS"/>
      <sheetName val="FDR MST"/>
      <sheetName val="CDSteelMaster"/>
      <sheetName val="METRE ON UM CONN"/>
      <sheetName val="D'BARIA CTY"/>
      <sheetName val="PIPLOD"/>
      <sheetName val="Motizari JGY"/>
      <sheetName val="Toyani JGY "/>
      <sheetName val="Rama JGY "/>
      <sheetName val="BAKROL"/>
      <sheetName val="NAGVAV"/>
      <sheetName val="RICHWANI"/>
      <sheetName val="Salia AG"/>
      <sheetName val="Kaliyakota AG"/>
      <sheetName val="GUNA AG"/>
      <sheetName val="GOLLAV"/>
      <sheetName val="JUNA BARIA"/>
      <sheetName val=" FANGIA JGY"/>
      <sheetName val="SEVANIYA JGY"/>
      <sheetName val=" BARA JGY"/>
      <sheetName val="Bamroli AG"/>
      <sheetName val="Vadbhet AG"/>
      <sheetName val="Kelkuwa AG"/>
      <sheetName val="Sheet1"/>
      <sheetName val="COST ESTI.14B"/>
      <sheetName val="SUB DN TS"/>
      <sheetName val="PROF.14"/>
      <sheetName val="CHECK LIST"/>
      <sheetName val="MATERIAL REQUIRE"/>
      <sheetName val="DIVN. T.S."/>
      <sheetName val="GUNA"/>
      <sheetName val="Office Note HT ABC 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row r="1">
          <cell r="A1" t="str">
            <v>Annexure - A</v>
          </cell>
        </row>
        <row r="2">
          <cell r="A2" t="str">
            <v>Fortnightlyreport regarding action taken on feeders selected for reducing T&amp;D losses</v>
          </cell>
        </row>
        <row r="3">
          <cell r="S3" t="str">
            <v/>
          </cell>
        </row>
        <row r="5">
          <cell r="A5" t="str">
            <v>Sr No</v>
          </cell>
          <cell r="B5" t="str">
            <v>Division</v>
          </cell>
          <cell r="C5" t="str">
            <v>Sub-Division</v>
          </cell>
          <cell r="D5" t="str">
            <v>Feeder</v>
          </cell>
          <cell r="E5" t="str">
            <v>Category</v>
          </cell>
          <cell r="F5" t="str">
            <v xml:space="preserve">Length of Feeder </v>
          </cell>
          <cell r="H5" t="str">
            <v>No of T/C</v>
          </cell>
          <cell r="I5" t="str">
            <v>Size of Conductor</v>
          </cell>
          <cell r="J5" t="str">
            <v>Ampere Loading</v>
          </cell>
          <cell r="K5" t="str">
            <v>No of Consumers</v>
          </cell>
          <cell r="M5" t="str">
            <v>PMT Date</v>
          </cell>
          <cell r="N5" t="str">
            <v>Providing MMB</v>
          </cell>
          <cell r="P5" t="str">
            <v>Sealing of Meter &amp; MMb</v>
          </cell>
          <cell r="R5" t="str">
            <v>Replacement of NWM</v>
          </cell>
          <cell r="T5" t="str">
            <v>Installation Checking</v>
          </cell>
          <cell r="V5" t="str">
            <v>CT operated meter testing</v>
          </cell>
          <cell r="W5" t="str">
            <v>Capacitor Checking of MP consumers</v>
          </cell>
          <cell r="X5" t="str">
            <v>Maintenance of T/C &amp; Dist. Box</v>
          </cell>
          <cell r="Y5" t="str">
            <v>No of Checks on MR's reading</v>
          </cell>
          <cell r="Z5" t="str">
            <v>Maintenance of Line</v>
          </cell>
          <cell r="AB5" t="str">
            <v>Theo % loss</v>
          </cell>
          <cell r="AC5" t="str">
            <v>% loss 99-00</v>
          </cell>
          <cell r="AD5" t="str">
            <v>% loss cumu of 00-01.</v>
          </cell>
          <cell r="AE5" t="str">
            <v>Remarks</v>
          </cell>
        </row>
        <row r="6">
          <cell r="F6" t="str">
            <v>HT</v>
          </cell>
          <cell r="G6" t="str">
            <v>LT</v>
          </cell>
          <cell r="J6" t="str">
            <v>max</v>
          </cell>
          <cell r="K6" t="str">
            <v>1-Ph</v>
          </cell>
          <cell r="L6" t="str">
            <v>3-Ph</v>
          </cell>
          <cell r="N6" t="str">
            <v>1-Ph</v>
          </cell>
          <cell r="O6" t="str">
            <v>3-Ph</v>
          </cell>
          <cell r="P6" t="str">
            <v>1-Ph</v>
          </cell>
          <cell r="Q6" t="str">
            <v>3-Ph</v>
          </cell>
          <cell r="R6" t="str">
            <v>1-Ph</v>
          </cell>
          <cell r="S6" t="str">
            <v>3-Ph</v>
          </cell>
          <cell r="T6" t="str">
            <v>1-Ph</v>
          </cell>
          <cell r="U6" t="str">
            <v>3-Ph</v>
          </cell>
          <cell r="Z6" t="str">
            <v>HT</v>
          </cell>
          <cell r="AA6" t="str">
            <v>LT</v>
          </cell>
        </row>
        <row r="7">
          <cell r="A7" t="str">
            <v>1</v>
          </cell>
          <cell r="B7" t="str">
            <v>Anand</v>
          </cell>
          <cell r="C7" t="str">
            <v>Borsad (R)</v>
          </cell>
          <cell r="D7" t="str">
            <v>ONGC</v>
          </cell>
          <cell r="E7" t="str">
            <v>Ind LT</v>
          </cell>
          <cell r="F7">
            <v>4.5</v>
          </cell>
          <cell r="G7">
            <v>10.5</v>
          </cell>
          <cell r="H7">
            <v>19</v>
          </cell>
          <cell r="I7" t="str">
            <v>50 mm 2 ACSR</v>
          </cell>
          <cell r="J7">
            <v>25</v>
          </cell>
          <cell r="K7">
            <v>242</v>
          </cell>
          <cell r="L7">
            <v>34</v>
          </cell>
          <cell r="M7" t="str">
            <v>17.03.00</v>
          </cell>
          <cell r="N7">
            <v>217</v>
          </cell>
          <cell r="O7">
            <v>34</v>
          </cell>
          <cell r="P7">
            <v>202</v>
          </cell>
          <cell r="Q7">
            <v>34</v>
          </cell>
          <cell r="R7">
            <v>5</v>
          </cell>
          <cell r="S7">
            <v>1</v>
          </cell>
          <cell r="T7">
            <v>100</v>
          </cell>
          <cell r="U7">
            <v>21</v>
          </cell>
          <cell r="V7">
            <v>0</v>
          </cell>
          <cell r="W7">
            <v>0</v>
          </cell>
          <cell r="X7">
            <v>5</v>
          </cell>
          <cell r="Y7">
            <v>52</v>
          </cell>
          <cell r="Z7">
            <v>1.1000000000000001</v>
          </cell>
          <cell r="AA7">
            <v>3.4</v>
          </cell>
          <cell r="AB7">
            <v>8.6</v>
          </cell>
          <cell r="AC7">
            <v>21.09</v>
          </cell>
          <cell r="AD7">
            <v>31.96</v>
          </cell>
        </row>
        <row r="8">
          <cell r="A8" t="str">
            <v>2</v>
          </cell>
          <cell r="B8" t="str">
            <v>Anand</v>
          </cell>
          <cell r="C8" t="str">
            <v>Borsad (T)</v>
          </cell>
          <cell r="D8" t="str">
            <v>Borsad(T)</v>
          </cell>
          <cell r="E8" t="str">
            <v>Urban LT</v>
          </cell>
          <cell r="F8">
            <v>8</v>
          </cell>
          <cell r="G8">
            <v>41.25</v>
          </cell>
          <cell r="H8">
            <v>55</v>
          </cell>
          <cell r="I8" t="str">
            <v>50 mm 2 ACSR</v>
          </cell>
          <cell r="J8">
            <v>164</v>
          </cell>
          <cell r="K8">
            <v>8437</v>
          </cell>
          <cell r="L8">
            <v>225</v>
          </cell>
          <cell r="M8" t="str">
            <v>16.10.99</v>
          </cell>
          <cell r="N8">
            <v>3058</v>
          </cell>
          <cell r="O8">
            <v>200</v>
          </cell>
          <cell r="P8">
            <v>3925</v>
          </cell>
          <cell r="Q8">
            <v>200</v>
          </cell>
          <cell r="R8">
            <v>75</v>
          </cell>
          <cell r="S8">
            <v>4</v>
          </cell>
          <cell r="T8">
            <v>690</v>
          </cell>
          <cell r="U8">
            <v>0</v>
          </cell>
          <cell r="V8">
            <v>2</v>
          </cell>
          <cell r="W8">
            <v>0</v>
          </cell>
          <cell r="X8">
            <v>3</v>
          </cell>
          <cell r="Y8">
            <v>50</v>
          </cell>
          <cell r="Z8">
            <v>3</v>
          </cell>
          <cell r="AA8">
            <v>4</v>
          </cell>
          <cell r="AB8">
            <v>7.12</v>
          </cell>
          <cell r="AC8">
            <v>26.76</v>
          </cell>
          <cell r="AD8">
            <v>30.45</v>
          </cell>
        </row>
        <row r="9">
          <cell r="A9" t="str">
            <v>3</v>
          </cell>
          <cell r="B9" t="str">
            <v>Anand</v>
          </cell>
          <cell r="C9" t="str">
            <v>Umreth(R)</v>
          </cell>
          <cell r="D9" t="str">
            <v>Apar</v>
          </cell>
          <cell r="E9" t="str">
            <v>Urban Mx</v>
          </cell>
          <cell r="F9">
            <v>14.75</v>
          </cell>
          <cell r="G9">
            <v>17.8</v>
          </cell>
          <cell r="H9">
            <v>28</v>
          </cell>
          <cell r="I9" t="str">
            <v>50 mm 2 ACSR</v>
          </cell>
          <cell r="J9">
            <v>60</v>
          </cell>
          <cell r="K9">
            <v>1631</v>
          </cell>
          <cell r="L9">
            <v>98</v>
          </cell>
          <cell r="M9" t="str">
            <v>11.03.00</v>
          </cell>
          <cell r="N9">
            <v>1506</v>
          </cell>
          <cell r="O9">
            <v>98</v>
          </cell>
          <cell r="P9">
            <v>1006</v>
          </cell>
          <cell r="Q9">
            <v>88</v>
          </cell>
          <cell r="R9">
            <v>6</v>
          </cell>
          <cell r="S9">
            <v>2</v>
          </cell>
          <cell r="T9">
            <v>55</v>
          </cell>
          <cell r="U9">
            <v>12</v>
          </cell>
          <cell r="V9">
            <v>0</v>
          </cell>
          <cell r="W9">
            <v>12</v>
          </cell>
          <cell r="X9">
            <v>4</v>
          </cell>
          <cell r="Y9">
            <v>35</v>
          </cell>
          <cell r="Z9">
            <v>1.8</v>
          </cell>
          <cell r="AA9">
            <v>3.5</v>
          </cell>
          <cell r="AB9">
            <v>6.8</v>
          </cell>
          <cell r="AC9">
            <v>26.22</v>
          </cell>
          <cell r="AD9">
            <v>19.95</v>
          </cell>
        </row>
        <row r="10">
          <cell r="A10" t="str">
            <v>4</v>
          </cell>
          <cell r="B10" t="str">
            <v>Petlad</v>
          </cell>
          <cell r="C10" t="str">
            <v>Sojitra</v>
          </cell>
          <cell r="D10" t="str">
            <v>Pilotrice</v>
          </cell>
          <cell r="E10" t="str">
            <v>Urban LT</v>
          </cell>
          <cell r="F10">
            <v>47.82</v>
          </cell>
          <cell r="H10">
            <v>47</v>
          </cell>
          <cell r="I10" t="str">
            <v>50 mm 2 ACSR</v>
          </cell>
          <cell r="J10">
            <v>96</v>
          </cell>
          <cell r="K10">
            <v>3674</v>
          </cell>
          <cell r="L10">
            <v>87</v>
          </cell>
          <cell r="M10" t="str">
            <v>20.06.00</v>
          </cell>
          <cell r="N10">
            <v>1794</v>
          </cell>
          <cell r="O10">
            <v>87</v>
          </cell>
          <cell r="P10">
            <v>2785</v>
          </cell>
          <cell r="Q10">
            <v>87</v>
          </cell>
          <cell r="R10">
            <v>631</v>
          </cell>
          <cell r="S10">
            <v>2</v>
          </cell>
          <cell r="T10">
            <v>2855</v>
          </cell>
          <cell r="U10">
            <v>10</v>
          </cell>
          <cell r="W10">
            <v>128</v>
          </cell>
          <cell r="X10">
            <v>5</v>
          </cell>
          <cell r="Y10">
            <v>128</v>
          </cell>
          <cell r="Z10">
            <v>1.2</v>
          </cell>
          <cell r="AA10">
            <v>3.2</v>
          </cell>
          <cell r="AB10">
            <v>18.940000000000001</v>
          </cell>
          <cell r="AC10">
            <v>29.29</v>
          </cell>
          <cell r="AD10">
            <v>34.24</v>
          </cell>
        </row>
        <row r="11">
          <cell r="A11" t="str">
            <v>5</v>
          </cell>
          <cell r="B11" t="str">
            <v>Petlad</v>
          </cell>
          <cell r="C11" t="str">
            <v>Sojitra</v>
          </cell>
          <cell r="D11" t="str">
            <v>Sojitra</v>
          </cell>
          <cell r="E11" t="str">
            <v>Urban LT</v>
          </cell>
          <cell r="F11">
            <v>16.420000000000002</v>
          </cell>
          <cell r="H11">
            <v>17</v>
          </cell>
          <cell r="I11" t="str">
            <v>50 mm 2 ACSR</v>
          </cell>
          <cell r="J11">
            <v>60</v>
          </cell>
          <cell r="K11">
            <v>3780</v>
          </cell>
          <cell r="L11">
            <v>279</v>
          </cell>
          <cell r="M11" t="str">
            <v>20.06.00</v>
          </cell>
          <cell r="N11">
            <v>2485</v>
          </cell>
          <cell r="O11">
            <v>279</v>
          </cell>
          <cell r="P11">
            <v>2790</v>
          </cell>
          <cell r="Q11">
            <v>279</v>
          </cell>
          <cell r="R11">
            <v>787</v>
          </cell>
          <cell r="S11">
            <v>0</v>
          </cell>
          <cell r="T11">
            <v>1765</v>
          </cell>
          <cell r="U11">
            <v>15</v>
          </cell>
          <cell r="W11">
            <v>103</v>
          </cell>
          <cell r="X11">
            <v>4</v>
          </cell>
          <cell r="Y11">
            <v>143</v>
          </cell>
          <cell r="Z11">
            <v>0.8</v>
          </cell>
          <cell r="AA11">
            <v>4.2</v>
          </cell>
          <cell r="AB11">
            <v>7.64</v>
          </cell>
          <cell r="AC11">
            <v>28.32</v>
          </cell>
          <cell r="AD11">
            <v>37.090000000000003</v>
          </cell>
        </row>
        <row r="12">
          <cell r="A12" t="str">
            <v>6</v>
          </cell>
          <cell r="B12" t="str">
            <v>Nadiad</v>
          </cell>
          <cell r="C12" t="str">
            <v>Balasinor</v>
          </cell>
          <cell r="D12" t="str">
            <v>Balasinor</v>
          </cell>
          <cell r="E12" t="str">
            <v>Urban Mx</v>
          </cell>
          <cell r="F12">
            <v>9.2799999999999994</v>
          </cell>
          <cell r="H12">
            <v>42</v>
          </cell>
          <cell r="I12" t="str">
            <v>25 mm 2 ACSR</v>
          </cell>
          <cell r="J12">
            <v>120</v>
          </cell>
          <cell r="K12">
            <v>7693</v>
          </cell>
          <cell r="L12">
            <v>41</v>
          </cell>
          <cell r="M12" t="str">
            <v>01.05.00</v>
          </cell>
          <cell r="N12">
            <v>7022</v>
          </cell>
          <cell r="O12">
            <v>41</v>
          </cell>
          <cell r="P12">
            <v>7152</v>
          </cell>
          <cell r="Q12">
            <v>41</v>
          </cell>
          <cell r="R12">
            <v>120</v>
          </cell>
          <cell r="S12">
            <v>2</v>
          </cell>
          <cell r="T12">
            <v>380</v>
          </cell>
          <cell r="U12">
            <v>20</v>
          </cell>
          <cell r="V12">
            <v>3</v>
          </cell>
          <cell r="W12">
            <v>20</v>
          </cell>
          <cell r="X12">
            <v>22</v>
          </cell>
          <cell r="Z12">
            <v>9.7799999999999994</v>
          </cell>
          <cell r="AA12">
            <v>15.2</v>
          </cell>
          <cell r="AB12">
            <v>9.68</v>
          </cell>
          <cell r="AC12">
            <v>28.94</v>
          </cell>
          <cell r="AD12">
            <v>38.67</v>
          </cell>
        </row>
        <row r="13">
          <cell r="A13" t="str">
            <v>7</v>
          </cell>
          <cell r="B13" t="str">
            <v>M'bad</v>
          </cell>
          <cell r="C13" t="str">
            <v>Kapadwanj(T)</v>
          </cell>
          <cell r="D13" t="str">
            <v>Kapadvanj (T)</v>
          </cell>
          <cell r="E13" t="str">
            <v>Ind Mx</v>
          </cell>
          <cell r="F13">
            <v>4.05</v>
          </cell>
          <cell r="G13">
            <v>5.04</v>
          </cell>
          <cell r="H13">
            <v>75</v>
          </cell>
          <cell r="I13" t="str">
            <v>55 mm 2 ACSR</v>
          </cell>
          <cell r="J13">
            <v>155</v>
          </cell>
          <cell r="K13">
            <v>9376</v>
          </cell>
          <cell r="L13">
            <v>172</v>
          </cell>
          <cell r="M13" t="str">
            <v>29.07.99</v>
          </cell>
          <cell r="N13">
            <v>211</v>
          </cell>
          <cell r="O13">
            <v>0</v>
          </cell>
          <cell r="P13">
            <v>477</v>
          </cell>
          <cell r="Q13">
            <v>7</v>
          </cell>
          <cell r="R13">
            <v>243</v>
          </cell>
          <cell r="S13">
            <v>6</v>
          </cell>
          <cell r="T13">
            <v>600</v>
          </cell>
          <cell r="U13">
            <v>22</v>
          </cell>
          <cell r="V13" t="str">
            <v>-</v>
          </cell>
          <cell r="W13">
            <v>55</v>
          </cell>
          <cell r="X13">
            <v>45</v>
          </cell>
          <cell r="Z13">
            <v>17.350000000000001</v>
          </cell>
          <cell r="AA13">
            <v>27.5</v>
          </cell>
          <cell r="AB13">
            <v>14.13</v>
          </cell>
          <cell r="AC13">
            <v>25.62</v>
          </cell>
          <cell r="AD13">
            <v>34.93</v>
          </cell>
        </row>
        <row r="14">
          <cell r="A14" t="str">
            <v>8</v>
          </cell>
          <cell r="B14" t="str">
            <v>Anand City</v>
          </cell>
          <cell r="C14" t="str">
            <v>Anand City</v>
          </cell>
          <cell r="D14" t="str">
            <v>APC</v>
          </cell>
          <cell r="E14" t="str">
            <v>Urban Mx</v>
          </cell>
          <cell r="F14">
            <v>9.2799999999999994</v>
          </cell>
          <cell r="G14">
            <v>4.24</v>
          </cell>
          <cell r="H14">
            <v>44</v>
          </cell>
          <cell r="I14" t="str">
            <v>50 mm 2 ACSR</v>
          </cell>
          <cell r="J14">
            <v>100</v>
          </cell>
          <cell r="K14">
            <v>3011</v>
          </cell>
          <cell r="M14">
            <v>36404</v>
          </cell>
          <cell r="N14">
            <v>1008</v>
          </cell>
          <cell r="O14">
            <v>506</v>
          </cell>
          <cell r="P14">
            <v>800</v>
          </cell>
          <cell r="Q14">
            <v>212</v>
          </cell>
          <cell r="R14">
            <v>51</v>
          </cell>
          <cell r="S14">
            <v>17</v>
          </cell>
          <cell r="T14">
            <v>136</v>
          </cell>
          <cell r="U14">
            <v>42</v>
          </cell>
          <cell r="V14">
            <v>2</v>
          </cell>
          <cell r="X14">
            <v>32</v>
          </cell>
          <cell r="Z14">
            <v>3</v>
          </cell>
          <cell r="AA14">
            <v>13</v>
          </cell>
          <cell r="AB14">
            <v>6.87</v>
          </cell>
          <cell r="AC14">
            <v>27.8</v>
          </cell>
          <cell r="AD14">
            <v>32.22</v>
          </cell>
        </row>
        <row r="15">
          <cell r="A15" t="str">
            <v>9</v>
          </cell>
          <cell r="B15" t="str">
            <v>Anand City</v>
          </cell>
          <cell r="C15" t="str">
            <v>Anand City</v>
          </cell>
          <cell r="D15" t="str">
            <v>Ananad City-1</v>
          </cell>
          <cell r="E15" t="str">
            <v>Urban Mx</v>
          </cell>
          <cell r="F15">
            <v>15.07</v>
          </cell>
          <cell r="G15">
            <v>101.21</v>
          </cell>
          <cell r="H15">
            <v>91</v>
          </cell>
          <cell r="I15" t="str">
            <v>50 mm 2 ACSR</v>
          </cell>
          <cell r="J15">
            <v>250</v>
          </cell>
          <cell r="K15">
            <v>11330</v>
          </cell>
          <cell r="M15">
            <v>36404</v>
          </cell>
          <cell r="N15">
            <v>5140</v>
          </cell>
          <cell r="O15">
            <v>506</v>
          </cell>
          <cell r="P15">
            <v>4950</v>
          </cell>
          <cell r="Q15">
            <v>506</v>
          </cell>
          <cell r="R15">
            <v>224</v>
          </cell>
          <cell r="S15">
            <v>21</v>
          </cell>
          <cell r="T15">
            <v>446</v>
          </cell>
          <cell r="U15">
            <v>75</v>
          </cell>
          <cell r="V15">
            <v>0</v>
          </cell>
          <cell r="X15">
            <v>17</v>
          </cell>
          <cell r="Z15">
            <v>14.5</v>
          </cell>
          <cell r="AA15">
            <v>18</v>
          </cell>
          <cell r="AB15">
            <v>17.940000000000001</v>
          </cell>
          <cell r="AC15">
            <v>29.4</v>
          </cell>
          <cell r="AD15">
            <v>35.24</v>
          </cell>
        </row>
        <row r="16">
          <cell r="A16" t="str">
            <v>10</v>
          </cell>
          <cell r="B16" t="str">
            <v>Anand City</v>
          </cell>
          <cell r="C16" t="str">
            <v>Anand City</v>
          </cell>
          <cell r="D16" t="str">
            <v>GAU</v>
          </cell>
          <cell r="E16" t="str">
            <v>Urban Mx</v>
          </cell>
          <cell r="F16">
            <v>11.16</v>
          </cell>
          <cell r="G16">
            <v>6.83</v>
          </cell>
          <cell r="H16">
            <v>30</v>
          </cell>
          <cell r="I16" t="str">
            <v>50 mm 2 ACSR</v>
          </cell>
          <cell r="J16">
            <v>35</v>
          </cell>
          <cell r="K16">
            <v>782</v>
          </cell>
          <cell r="M16">
            <v>36404</v>
          </cell>
          <cell r="N16">
            <v>220</v>
          </cell>
          <cell r="O16">
            <v>100</v>
          </cell>
          <cell r="P16">
            <v>212</v>
          </cell>
          <cell r="Q16">
            <v>100</v>
          </cell>
          <cell r="R16">
            <v>18</v>
          </cell>
          <cell r="S16">
            <v>0</v>
          </cell>
          <cell r="T16">
            <v>185</v>
          </cell>
          <cell r="U16">
            <v>39</v>
          </cell>
          <cell r="V16">
            <v>0</v>
          </cell>
          <cell r="X16">
            <v>3</v>
          </cell>
          <cell r="Z16">
            <v>8.5</v>
          </cell>
          <cell r="AA16">
            <v>3.5</v>
          </cell>
          <cell r="AB16">
            <v>5.86</v>
          </cell>
          <cell r="AC16">
            <v>27.73</v>
          </cell>
          <cell r="AD16">
            <v>35.93</v>
          </cell>
        </row>
        <row r="17">
          <cell r="A17" t="str">
            <v>11</v>
          </cell>
          <cell r="B17" t="str">
            <v>Nadiad City</v>
          </cell>
          <cell r="C17" t="str">
            <v>Nadiad City</v>
          </cell>
          <cell r="D17" t="str">
            <v>Santram</v>
          </cell>
          <cell r="E17" t="str">
            <v>Urban LT</v>
          </cell>
          <cell r="F17">
            <v>6.83</v>
          </cell>
          <cell r="G17">
            <v>48.48</v>
          </cell>
          <cell r="H17">
            <v>46</v>
          </cell>
          <cell r="I17" t="str">
            <v>50 mm 2 ACSR</v>
          </cell>
          <cell r="J17">
            <v>155</v>
          </cell>
          <cell r="K17">
            <v>2918</v>
          </cell>
          <cell r="L17">
            <v>70</v>
          </cell>
          <cell r="M17" t="str">
            <v>12.08.00</v>
          </cell>
          <cell r="N17">
            <v>163</v>
          </cell>
          <cell r="O17">
            <v>19</v>
          </cell>
          <cell r="P17">
            <v>163</v>
          </cell>
          <cell r="Q17">
            <v>19</v>
          </cell>
          <cell r="R17">
            <v>41</v>
          </cell>
          <cell r="S17">
            <v>5</v>
          </cell>
          <cell r="T17">
            <v>145</v>
          </cell>
          <cell r="U17">
            <v>6</v>
          </cell>
          <cell r="W17">
            <v>10</v>
          </cell>
          <cell r="X17">
            <v>15</v>
          </cell>
          <cell r="Z17">
            <v>8.1999999999999993</v>
          </cell>
          <cell r="AA17">
            <v>17.8</v>
          </cell>
          <cell r="AB17">
            <v>11.48</v>
          </cell>
          <cell r="AC17">
            <v>29.06</v>
          </cell>
          <cell r="AD17">
            <v>30.78</v>
          </cell>
        </row>
        <row r="18">
          <cell r="A18" t="str">
            <v>12</v>
          </cell>
          <cell r="B18" t="str">
            <v>Nadiad City</v>
          </cell>
          <cell r="C18" t="str">
            <v>Nadiad City</v>
          </cell>
          <cell r="D18" t="str">
            <v>Nadiad C</v>
          </cell>
          <cell r="E18" t="str">
            <v>Urban Mx</v>
          </cell>
          <cell r="F18">
            <v>5.8220000000000001</v>
          </cell>
          <cell r="G18">
            <v>21.2</v>
          </cell>
          <cell r="H18">
            <v>20</v>
          </cell>
          <cell r="I18" t="str">
            <v>50 mm 2 ACSR</v>
          </cell>
          <cell r="J18">
            <v>90</v>
          </cell>
          <cell r="K18">
            <v>9914</v>
          </cell>
          <cell r="L18">
            <v>132</v>
          </cell>
          <cell r="M18" t="str">
            <v>12.08.00</v>
          </cell>
          <cell r="N18">
            <v>162</v>
          </cell>
          <cell r="O18">
            <v>16</v>
          </cell>
          <cell r="P18">
            <v>162</v>
          </cell>
          <cell r="Q18">
            <v>16</v>
          </cell>
          <cell r="R18">
            <v>40</v>
          </cell>
          <cell r="S18">
            <v>4</v>
          </cell>
          <cell r="T18">
            <v>160</v>
          </cell>
          <cell r="U18">
            <v>7</v>
          </cell>
          <cell r="W18">
            <v>11</v>
          </cell>
          <cell r="X18">
            <v>14</v>
          </cell>
          <cell r="Z18">
            <v>4.5</v>
          </cell>
          <cell r="AA18">
            <v>18</v>
          </cell>
          <cell r="AB18">
            <v>6.47</v>
          </cell>
          <cell r="AC18">
            <v>29</v>
          </cell>
          <cell r="AD18">
            <v>30.97</v>
          </cell>
        </row>
        <row r="19">
          <cell r="A19" t="str">
            <v>13</v>
          </cell>
          <cell r="B19" t="str">
            <v>Nadiad City</v>
          </cell>
          <cell r="C19" t="str">
            <v>Nadiad City</v>
          </cell>
          <cell r="D19" t="str">
            <v>Kidney</v>
          </cell>
          <cell r="E19" t="str">
            <v>Urban Mx</v>
          </cell>
          <cell r="F19">
            <v>24.77</v>
          </cell>
          <cell r="G19">
            <v>45.32</v>
          </cell>
          <cell r="H19">
            <v>43</v>
          </cell>
          <cell r="I19" t="str">
            <v>50 mm 2 ACSR</v>
          </cell>
          <cell r="J19">
            <v>170</v>
          </cell>
          <cell r="K19">
            <v>5866</v>
          </cell>
          <cell r="L19">
            <v>71</v>
          </cell>
          <cell r="M19" t="str">
            <v>12.08.00</v>
          </cell>
          <cell r="N19">
            <v>159</v>
          </cell>
          <cell r="O19">
            <v>16</v>
          </cell>
          <cell r="P19">
            <v>159</v>
          </cell>
          <cell r="Q19">
            <v>16</v>
          </cell>
          <cell r="R19">
            <v>40</v>
          </cell>
          <cell r="S19">
            <v>4</v>
          </cell>
          <cell r="T19">
            <v>155</v>
          </cell>
          <cell r="U19">
            <v>6</v>
          </cell>
          <cell r="W19">
            <v>9</v>
          </cell>
          <cell r="X19">
            <v>15</v>
          </cell>
          <cell r="Z19">
            <v>10.199999999999999</v>
          </cell>
          <cell r="AA19">
            <v>19</v>
          </cell>
          <cell r="AB19">
            <v>12.5</v>
          </cell>
          <cell r="AC19">
            <v>29.54</v>
          </cell>
          <cell r="AD19">
            <v>30.93</v>
          </cell>
        </row>
        <row r="20">
          <cell r="A20" t="str">
            <v>14</v>
          </cell>
          <cell r="B20" t="str">
            <v>Nadiad City</v>
          </cell>
          <cell r="C20" t="str">
            <v>Nadiad City</v>
          </cell>
          <cell r="D20" t="str">
            <v>Ranibaug</v>
          </cell>
          <cell r="E20" t="str">
            <v>Urban Mx</v>
          </cell>
          <cell r="F20">
            <v>4.7300000000000004</v>
          </cell>
          <cell r="G20">
            <v>16.86</v>
          </cell>
          <cell r="H20">
            <v>16</v>
          </cell>
          <cell r="I20" t="str">
            <v>50 mm 2 ACSR</v>
          </cell>
          <cell r="J20">
            <v>75</v>
          </cell>
          <cell r="K20">
            <v>889</v>
          </cell>
          <cell r="L20">
            <v>36</v>
          </cell>
          <cell r="M20" t="str">
            <v>12.08.00</v>
          </cell>
          <cell r="N20">
            <v>169</v>
          </cell>
          <cell r="O20">
            <v>19</v>
          </cell>
          <cell r="P20">
            <v>169</v>
          </cell>
          <cell r="Q20">
            <v>19</v>
          </cell>
          <cell r="R20">
            <v>42</v>
          </cell>
          <cell r="S20">
            <v>4</v>
          </cell>
          <cell r="T20">
            <v>130</v>
          </cell>
          <cell r="U20">
            <v>6</v>
          </cell>
          <cell r="W20">
            <v>12</v>
          </cell>
          <cell r="X20">
            <v>14</v>
          </cell>
          <cell r="Z20">
            <v>3.5</v>
          </cell>
          <cell r="AA20">
            <v>17</v>
          </cell>
          <cell r="AB20">
            <v>11.6</v>
          </cell>
          <cell r="AC20">
            <v>29.42</v>
          </cell>
          <cell r="AD20">
            <v>30.82</v>
          </cell>
        </row>
        <row r="21">
          <cell r="A21" t="str">
            <v>15</v>
          </cell>
          <cell r="B21" t="str">
            <v>Nadiad City</v>
          </cell>
          <cell r="C21" t="str">
            <v>Nadiad City</v>
          </cell>
          <cell r="D21" t="str">
            <v>Sport Complex</v>
          </cell>
          <cell r="E21" t="str">
            <v>Urban Mx</v>
          </cell>
          <cell r="F21">
            <v>21.68</v>
          </cell>
          <cell r="G21">
            <v>48.19</v>
          </cell>
          <cell r="H21">
            <v>52</v>
          </cell>
          <cell r="I21" t="str">
            <v>50 mm 2 ACSR</v>
          </cell>
          <cell r="J21">
            <v>150</v>
          </cell>
          <cell r="K21">
            <v>5866</v>
          </cell>
          <cell r="L21">
            <v>89</v>
          </cell>
          <cell r="M21" t="str">
            <v>03.06.99</v>
          </cell>
          <cell r="N21">
            <v>214</v>
          </cell>
          <cell r="O21">
            <v>19</v>
          </cell>
          <cell r="P21">
            <v>214</v>
          </cell>
          <cell r="Q21">
            <v>19</v>
          </cell>
          <cell r="R21">
            <v>55</v>
          </cell>
          <cell r="S21">
            <v>5</v>
          </cell>
          <cell r="T21">
            <v>145</v>
          </cell>
          <cell r="U21">
            <v>7</v>
          </cell>
          <cell r="W21">
            <v>10</v>
          </cell>
          <cell r="X21">
            <v>15</v>
          </cell>
          <cell r="Z21">
            <v>12.4</v>
          </cell>
          <cell r="AA21">
            <v>19</v>
          </cell>
          <cell r="AB21">
            <v>14.2</v>
          </cell>
          <cell r="AC21">
            <v>29.65</v>
          </cell>
          <cell r="AD21">
            <v>30.98</v>
          </cell>
        </row>
        <row r="22">
          <cell r="A22" t="str">
            <v>16</v>
          </cell>
          <cell r="B22" t="str">
            <v>Nadiad City</v>
          </cell>
          <cell r="C22" t="str">
            <v>Nadiad City</v>
          </cell>
          <cell r="D22" t="str">
            <v>SRP</v>
          </cell>
          <cell r="E22" t="str">
            <v>Urban LT</v>
          </cell>
          <cell r="F22">
            <v>10.56</v>
          </cell>
          <cell r="G22">
            <v>29.51</v>
          </cell>
          <cell r="H22">
            <v>28</v>
          </cell>
          <cell r="I22" t="str">
            <v>50 mm 2 ACSR</v>
          </cell>
          <cell r="J22">
            <v>110</v>
          </cell>
          <cell r="K22">
            <v>6156</v>
          </cell>
          <cell r="L22">
            <v>61</v>
          </cell>
          <cell r="M22" t="str">
            <v>03.06.99</v>
          </cell>
          <cell r="N22">
            <v>244</v>
          </cell>
          <cell r="O22">
            <v>16</v>
          </cell>
          <cell r="P22">
            <v>244</v>
          </cell>
          <cell r="Q22">
            <v>16</v>
          </cell>
          <cell r="R22">
            <v>61</v>
          </cell>
          <cell r="S22">
            <v>4</v>
          </cell>
          <cell r="T22">
            <v>155</v>
          </cell>
          <cell r="U22">
            <v>7</v>
          </cell>
          <cell r="W22">
            <v>10</v>
          </cell>
          <cell r="X22">
            <v>15</v>
          </cell>
          <cell r="Z22">
            <v>9.1999999999999993</v>
          </cell>
          <cell r="AA22">
            <v>18</v>
          </cell>
          <cell r="AB22">
            <v>6.33</v>
          </cell>
          <cell r="AC22">
            <v>27.58</v>
          </cell>
          <cell r="AD22">
            <v>29.11</v>
          </cell>
        </row>
        <row r="23">
          <cell r="A23" t="str">
            <v>17</v>
          </cell>
          <cell r="B23" t="str">
            <v>Nadiad City</v>
          </cell>
          <cell r="C23" t="str">
            <v>Nadiad City</v>
          </cell>
          <cell r="D23" t="str">
            <v>Kokran</v>
          </cell>
          <cell r="E23" t="str">
            <v>Urban LT</v>
          </cell>
          <cell r="F23">
            <v>8.5449999999999999</v>
          </cell>
          <cell r="G23">
            <v>26.35</v>
          </cell>
          <cell r="H23">
            <v>25</v>
          </cell>
          <cell r="I23" t="str">
            <v>50 mm 2 ACSR</v>
          </cell>
          <cell r="J23">
            <v>120</v>
          </cell>
          <cell r="K23">
            <v>665</v>
          </cell>
          <cell r="L23">
            <v>15</v>
          </cell>
          <cell r="M23" t="str">
            <v>03.06.99</v>
          </cell>
          <cell r="N23">
            <v>164</v>
          </cell>
          <cell r="O23">
            <v>18</v>
          </cell>
          <cell r="P23">
            <v>164</v>
          </cell>
          <cell r="Q23">
            <v>18</v>
          </cell>
          <cell r="R23">
            <v>41</v>
          </cell>
          <cell r="S23">
            <v>4</v>
          </cell>
          <cell r="T23">
            <v>135</v>
          </cell>
          <cell r="U23">
            <v>6</v>
          </cell>
          <cell r="W23">
            <v>10</v>
          </cell>
          <cell r="X23">
            <v>14</v>
          </cell>
          <cell r="Z23">
            <v>7.4</v>
          </cell>
          <cell r="AA23">
            <v>18</v>
          </cell>
          <cell r="AB23">
            <v>8.76</v>
          </cell>
          <cell r="AC23">
            <v>28.75</v>
          </cell>
          <cell r="AD23">
            <v>30.92</v>
          </cell>
        </row>
        <row r="24">
          <cell r="A24" t="str">
            <v>18</v>
          </cell>
          <cell r="B24" t="str">
            <v>Nadiad City</v>
          </cell>
          <cell r="C24" t="str">
            <v>Nadiad City</v>
          </cell>
          <cell r="D24" t="str">
            <v>Vaishali</v>
          </cell>
          <cell r="E24" t="str">
            <v>Urban Mx</v>
          </cell>
          <cell r="F24">
            <v>9.8550000000000004</v>
          </cell>
          <cell r="G24">
            <v>37.9</v>
          </cell>
          <cell r="H24">
            <v>36</v>
          </cell>
          <cell r="I24" t="str">
            <v>50 mm 2 ACSR</v>
          </cell>
          <cell r="J24">
            <v>110</v>
          </cell>
          <cell r="K24">
            <v>3760</v>
          </cell>
          <cell r="L24">
            <v>69</v>
          </cell>
          <cell r="M24" t="str">
            <v>12.08.00</v>
          </cell>
          <cell r="N24">
            <v>160</v>
          </cell>
          <cell r="O24">
            <v>16</v>
          </cell>
          <cell r="P24">
            <v>160</v>
          </cell>
          <cell r="Q24">
            <v>16</v>
          </cell>
          <cell r="R24">
            <v>40</v>
          </cell>
          <cell r="S24">
            <v>4</v>
          </cell>
          <cell r="T24">
            <v>155</v>
          </cell>
          <cell r="U24">
            <v>6</v>
          </cell>
          <cell r="W24">
            <v>10</v>
          </cell>
          <cell r="X24">
            <v>14</v>
          </cell>
          <cell r="Z24">
            <v>8.6999999999999993</v>
          </cell>
          <cell r="AA24">
            <v>17.8</v>
          </cell>
          <cell r="AB24">
            <v>7.46</v>
          </cell>
          <cell r="AC24">
            <v>28.98</v>
          </cell>
          <cell r="AD24">
            <v>30.91</v>
          </cell>
        </row>
        <row r="25">
          <cell r="A25" t="str">
            <v>19</v>
          </cell>
          <cell r="B25" t="str">
            <v>Nadiad City</v>
          </cell>
          <cell r="C25" t="str">
            <v>Nadiad City</v>
          </cell>
          <cell r="D25" t="str">
            <v>Bahumali</v>
          </cell>
          <cell r="E25" t="str">
            <v>Urban LT</v>
          </cell>
          <cell r="F25">
            <v>8.0500000000000007</v>
          </cell>
          <cell r="G25">
            <v>47.43</v>
          </cell>
          <cell r="H25">
            <v>45</v>
          </cell>
          <cell r="I25" t="str">
            <v>50 mm 2 ACSR</v>
          </cell>
          <cell r="J25">
            <v>145</v>
          </cell>
          <cell r="K25">
            <v>2895</v>
          </cell>
          <cell r="L25">
            <v>30</v>
          </cell>
          <cell r="M25" t="str">
            <v>03.06.99</v>
          </cell>
          <cell r="N25">
            <v>155</v>
          </cell>
          <cell r="O25">
            <v>19</v>
          </cell>
          <cell r="P25">
            <v>155</v>
          </cell>
          <cell r="Q25">
            <v>19</v>
          </cell>
          <cell r="R25">
            <v>40</v>
          </cell>
          <cell r="S25">
            <v>7</v>
          </cell>
          <cell r="T25">
            <v>145</v>
          </cell>
          <cell r="U25">
            <v>6</v>
          </cell>
          <cell r="W25">
            <v>11</v>
          </cell>
          <cell r="X25">
            <v>14</v>
          </cell>
          <cell r="Z25">
            <v>6.9</v>
          </cell>
          <cell r="AA25">
            <v>18.2</v>
          </cell>
          <cell r="AB25">
            <v>7.2</v>
          </cell>
          <cell r="AC25">
            <v>28.91</v>
          </cell>
          <cell r="AD25">
            <v>30.93</v>
          </cell>
        </row>
        <row r="26">
          <cell r="A26" t="str">
            <v>20</v>
          </cell>
          <cell r="B26" t="str">
            <v>Cambay City</v>
          </cell>
          <cell r="C26" t="str">
            <v>CambayCity</v>
          </cell>
          <cell r="D26" t="str">
            <v>ONGC</v>
          </cell>
          <cell r="E26" t="str">
            <v>Urban LT</v>
          </cell>
          <cell r="F26">
            <v>14.3</v>
          </cell>
          <cell r="G26">
            <v>4</v>
          </cell>
          <cell r="I26" t="str">
            <v>50 mm 2 ACSR</v>
          </cell>
          <cell r="K26">
            <v>3855</v>
          </cell>
          <cell r="N26">
            <v>2</v>
          </cell>
          <cell r="O26">
            <v>1</v>
          </cell>
          <cell r="R26">
            <v>24</v>
          </cell>
          <cell r="S26">
            <v>1</v>
          </cell>
          <cell r="T26">
            <v>216</v>
          </cell>
          <cell r="U26">
            <v>12</v>
          </cell>
          <cell r="V26">
            <v>6</v>
          </cell>
          <cell r="W26">
            <v>6</v>
          </cell>
          <cell r="X26">
            <v>4</v>
          </cell>
          <cell r="Z26">
            <v>4</v>
          </cell>
          <cell r="AA26">
            <v>4</v>
          </cell>
          <cell r="AB26">
            <v>7.92</v>
          </cell>
          <cell r="AC26">
            <v>29.88</v>
          </cell>
          <cell r="AD26">
            <v>40.14</v>
          </cell>
        </row>
        <row r="27">
          <cell r="A27" t="str">
            <v>21</v>
          </cell>
          <cell r="B27" t="str">
            <v>Cambay City</v>
          </cell>
          <cell r="C27" t="str">
            <v>CambayCity</v>
          </cell>
          <cell r="D27" t="str">
            <v>Lunej</v>
          </cell>
          <cell r="E27" t="str">
            <v>Urban LT</v>
          </cell>
          <cell r="F27">
            <v>11.85</v>
          </cell>
          <cell r="G27">
            <v>4</v>
          </cell>
          <cell r="I27" t="str">
            <v>50 mm 2 ACSR</v>
          </cell>
          <cell r="K27">
            <v>10327</v>
          </cell>
          <cell r="N27">
            <v>63</v>
          </cell>
          <cell r="O27">
            <v>0</v>
          </cell>
          <cell r="R27">
            <v>106</v>
          </cell>
          <cell r="S27">
            <v>3</v>
          </cell>
          <cell r="T27">
            <v>326</v>
          </cell>
          <cell r="U27">
            <v>10</v>
          </cell>
          <cell r="V27">
            <v>6</v>
          </cell>
          <cell r="W27">
            <v>6</v>
          </cell>
          <cell r="X27">
            <v>4</v>
          </cell>
          <cell r="Z27">
            <v>6</v>
          </cell>
          <cell r="AA27">
            <v>10</v>
          </cell>
          <cell r="AB27">
            <v>10.45</v>
          </cell>
          <cell r="AC27">
            <v>19.399999999999999</v>
          </cell>
          <cell r="AD27">
            <v>32.92</v>
          </cell>
        </row>
        <row r="28">
          <cell r="A28" t="str">
            <v>22</v>
          </cell>
          <cell r="B28" t="str">
            <v>Anand</v>
          </cell>
          <cell r="C28" t="str">
            <v>Umreth(R)</v>
          </cell>
          <cell r="D28" t="str">
            <v>Ode(T)</v>
          </cell>
          <cell r="E28" t="str">
            <v>Urban LT</v>
          </cell>
          <cell r="F28">
            <v>16.64</v>
          </cell>
          <cell r="G28">
            <v>21.5</v>
          </cell>
          <cell r="H28">
            <v>31</v>
          </cell>
          <cell r="I28" t="str">
            <v>50 mm 2 ACSR</v>
          </cell>
          <cell r="J28">
            <v>95</v>
          </cell>
          <cell r="K28">
            <v>3374</v>
          </cell>
          <cell r="L28">
            <v>128</v>
          </cell>
          <cell r="M28" t="str">
            <v>09.08.99</v>
          </cell>
          <cell r="N28">
            <v>3059</v>
          </cell>
          <cell r="O28">
            <v>108</v>
          </cell>
          <cell r="P28">
            <v>3059</v>
          </cell>
          <cell r="Q28">
            <v>108</v>
          </cell>
          <cell r="R28">
            <v>120</v>
          </cell>
          <cell r="S28">
            <v>8</v>
          </cell>
          <cell r="T28">
            <v>250</v>
          </cell>
          <cell r="U28">
            <v>8</v>
          </cell>
          <cell r="V28">
            <v>0</v>
          </cell>
          <cell r="W28">
            <v>5</v>
          </cell>
          <cell r="X28">
            <v>2</v>
          </cell>
          <cell r="Y28">
            <v>110</v>
          </cell>
          <cell r="Z28">
            <v>2</v>
          </cell>
          <cell r="AA28">
            <v>2</v>
          </cell>
          <cell r="AB28">
            <v>5.86</v>
          </cell>
          <cell r="AC28">
            <v>34.68</v>
          </cell>
          <cell r="AD28">
            <v>39.68</v>
          </cell>
        </row>
        <row r="29">
          <cell r="A29" t="str">
            <v>23</v>
          </cell>
          <cell r="B29" t="str">
            <v>Anand City</v>
          </cell>
          <cell r="C29" t="str">
            <v>Anand City</v>
          </cell>
          <cell r="D29" t="str">
            <v>SVG</v>
          </cell>
          <cell r="E29" t="str">
            <v>Urban LT</v>
          </cell>
          <cell r="F29">
            <v>11.19</v>
          </cell>
          <cell r="G29">
            <v>89.19</v>
          </cell>
          <cell r="H29">
            <v>81</v>
          </cell>
          <cell r="I29" t="str">
            <v>50 mm 2 ACSR</v>
          </cell>
          <cell r="J29">
            <v>200</v>
          </cell>
          <cell r="K29">
            <v>8565</v>
          </cell>
          <cell r="L29">
            <v>282</v>
          </cell>
          <cell r="M29">
            <v>36586</v>
          </cell>
          <cell r="N29">
            <v>5752</v>
          </cell>
          <cell r="O29">
            <v>504</v>
          </cell>
          <cell r="P29">
            <v>5511</v>
          </cell>
          <cell r="Q29">
            <v>504</v>
          </cell>
          <cell r="R29">
            <v>362</v>
          </cell>
          <cell r="S29">
            <v>26</v>
          </cell>
          <cell r="T29">
            <v>659</v>
          </cell>
          <cell r="U29">
            <v>45</v>
          </cell>
          <cell r="X29">
            <v>11</v>
          </cell>
          <cell r="Z29">
            <v>10.5</v>
          </cell>
          <cell r="AA29">
            <v>5.5</v>
          </cell>
          <cell r="AB29">
            <v>15.27</v>
          </cell>
          <cell r="AC29">
            <v>30.67</v>
          </cell>
          <cell r="AD29">
            <v>32.9</v>
          </cell>
        </row>
        <row r="30">
          <cell r="A30" t="str">
            <v>24</v>
          </cell>
          <cell r="B30" t="str">
            <v>Anand City</v>
          </cell>
          <cell r="C30" t="str">
            <v>Anand City</v>
          </cell>
          <cell r="D30" t="str">
            <v>Anand City-2</v>
          </cell>
          <cell r="E30" t="str">
            <v>Urban LT</v>
          </cell>
          <cell r="F30">
            <v>8.17</v>
          </cell>
          <cell r="G30">
            <v>76.66</v>
          </cell>
          <cell r="H30">
            <v>59</v>
          </cell>
          <cell r="I30" t="str">
            <v>50 mm 2 ACSR</v>
          </cell>
          <cell r="J30">
            <v>175</v>
          </cell>
          <cell r="K30">
            <v>10513</v>
          </cell>
          <cell r="M30">
            <v>36586</v>
          </cell>
          <cell r="N30">
            <v>4006</v>
          </cell>
          <cell r="O30">
            <v>806</v>
          </cell>
          <cell r="P30">
            <v>3901</v>
          </cell>
          <cell r="Q30">
            <v>806</v>
          </cell>
          <cell r="R30">
            <v>208</v>
          </cell>
          <cell r="S30">
            <v>38</v>
          </cell>
          <cell r="T30">
            <v>278</v>
          </cell>
          <cell r="U30">
            <v>76</v>
          </cell>
          <cell r="X30">
            <v>12</v>
          </cell>
          <cell r="Z30">
            <v>11</v>
          </cell>
          <cell r="AA30">
            <v>13.5</v>
          </cell>
          <cell r="AB30">
            <v>10.08</v>
          </cell>
          <cell r="AC30">
            <v>32.65</v>
          </cell>
          <cell r="AD30">
            <v>34.72</v>
          </cell>
        </row>
      </sheetData>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p_T_D_drive"/>
      <sheetName val="do"/>
      <sheetName val="shp_T&amp;D_drive"/>
      <sheetName val="shp_T&amp;D_drive (2)"/>
      <sheetName val="shp_sch"/>
      <sheetName val="And_City"/>
      <sheetName val="shp_td-comp sep"/>
      <sheetName val="Chart1"/>
      <sheetName val="Chart2"/>
      <sheetName val="Shp-25 fdrs comp sep"/>
      <sheetName val="shp_divisionwise_units"/>
      <sheetName val="shp_divisionwise_units jul-00  "/>
      <sheetName val="Shp-sdn wise data  s"/>
      <sheetName val="Shp-25 fdrs data  s"/>
      <sheetName val="Shp-sdn wise_GIDC Sep"/>
      <sheetName val="Shp-sdn wise_ind fdrs sep"/>
      <sheetName val="shp_urb_tst"/>
      <sheetName val="Shp-sdn wise_Urban fdrs"/>
      <sheetName val="Chart6"/>
      <sheetName val="Revenue Data"/>
      <sheetName val="Revenue Data (2)"/>
      <sheetName val="Chart8"/>
      <sheetName val="Revenue Data (3)"/>
      <sheetName val="Chart9"/>
      <sheetName val="Revenue Data (4)"/>
      <sheetName val="consumers"/>
      <sheetName val="shp_T&amp;D_drive (3)"/>
      <sheetName val="shp_T&amp;D_drive 15_sep"/>
      <sheetName val="shp_T&amp;D_drive 15_sep (2)"/>
      <sheetName val="LMAIN"/>
      <sheetName val="Recovered_Sheet5"/>
      <sheetName val="ruf fmp"/>
      <sheetName val="TLPPOCT"/>
      <sheetName val="mpmla wise pp01_02"/>
      <sheetName val="SuvP_Ltg_Catwise"/>
      <sheetName val="PP_Ltg_Catwise"/>
      <sheetName val="SuvP_Ind_Catwise "/>
      <sheetName val="PP_Ind_Catwise "/>
      <sheetName val="zpF0001"/>
      <sheetName val="compar jgy"/>
      <sheetName val="COMPARE AG"/>
      <sheetName val="SUM-04-05"/>
      <sheetName val="CDSteelMaster"/>
      <sheetName val="REPORT"/>
      <sheetName val="LOOKUPS"/>
      <sheetName val="T_D COMP"/>
      <sheetName val="04REL"/>
      <sheetName val="Book1"/>
      <sheetName val="mpmla wise pp02_03"/>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m_1"/>
      <sheetName val="cm_2"/>
      <sheetName val="cm_3"/>
      <sheetName val="DMTHL NEW"/>
      <sheetName val="graph"/>
      <sheetName val="compare urbn"/>
      <sheetName val="compar jgy"/>
      <sheetName val="COMPARE AG"/>
      <sheetName val="SUMMURY"/>
      <sheetName val="Sheet1"/>
      <sheetName val="vigilance"/>
      <sheetName val="CMTHL 07_08"/>
      <sheetName val="URBN"/>
      <sheetName val="IND"/>
      <sheetName val="JGY"/>
      <sheetName val="AGDOM"/>
      <sheetName val="cmthl05-06-07"/>
      <sheetName val="shp_T_D_drive"/>
      <sheetName val="TLPPOCT"/>
      <sheetName val="mpmla wise pp02_03"/>
      <sheetName val="Recovered_Sheet5"/>
      <sheetName val="ruf fmp"/>
      <sheetName val="ACN_PLN  _2_"/>
      <sheetName val="REF"/>
      <sheetName val="mpmla wise pp01_02"/>
      <sheetName val="FDR MST"/>
      <sheetName val="shp_T&amp;D_drive"/>
      <sheetName val="Addl.40"/>
      <sheetName val="04REL"/>
      <sheetName val="zpF0001"/>
    </sheetNames>
    <sheetDataSet>
      <sheetData sheetId="0" refreshError="1"/>
      <sheetData sheetId="1" refreshError="1"/>
      <sheetData sheetId="2" refreshError="1"/>
      <sheetData sheetId="3" refreshError="1"/>
      <sheetData sheetId="4" refreshError="1"/>
      <sheetData sheetId="5" refreshError="1"/>
      <sheetData sheetId="6" refreshError="1">
        <row r="1">
          <cell r="B1" t="str">
            <v>PGVCL  CIRCLE  OFFICE  PORBANDAR</v>
          </cell>
        </row>
        <row r="3">
          <cell r="B3" t="str">
            <v xml:space="preserve">JGY FEEDERWISE REPORT OF T&amp;D LOSSES </v>
          </cell>
        </row>
        <row r="6">
          <cell r="B6" t="str">
            <v>S/Divn</v>
          </cell>
          <cell r="C6" t="str">
            <v>Feeder Name</v>
          </cell>
          <cell r="D6" t="str">
            <v>FEED</v>
          </cell>
          <cell r="E6" t="str">
            <v>ER</v>
          </cell>
          <cell r="F6" t="str">
            <v>THEO</v>
          </cell>
          <cell r="G6" t="str">
            <v>2006-07</v>
          </cell>
          <cell r="H6" t="str">
            <v>%T &amp; D LOSS</v>
          </cell>
        </row>
        <row r="7">
          <cell r="B7" t="str">
            <v>Code</v>
          </cell>
          <cell r="D7" t="str">
            <v>CAT</v>
          </cell>
          <cell r="E7" t="str">
            <v>TP</v>
          </cell>
          <cell r="F7" t="str">
            <v>LOSS</v>
          </cell>
          <cell r="G7" t="str">
            <v>YR LOSS</v>
          </cell>
          <cell r="H7">
            <v>39173</v>
          </cell>
        </row>
        <row r="8">
          <cell r="B8" t="str">
            <v>BAGVADAR</v>
          </cell>
          <cell r="C8" t="str">
            <v>MAJIVANA</v>
          </cell>
          <cell r="D8" t="str">
            <v>JGY</v>
          </cell>
          <cell r="E8" t="str">
            <v>LT</v>
          </cell>
          <cell r="F8">
            <v>8.84</v>
          </cell>
          <cell r="G8">
            <v>60.27</v>
          </cell>
          <cell r="H8">
            <v>42.34</v>
          </cell>
        </row>
        <row r="9">
          <cell r="B9" t="str">
            <v>BAGVADAR</v>
          </cell>
          <cell r="C9" t="str">
            <v>NAGKA</v>
          </cell>
          <cell r="D9" t="str">
            <v>JGY</v>
          </cell>
          <cell r="E9" t="str">
            <v>LT</v>
          </cell>
          <cell r="F9">
            <v>4.62</v>
          </cell>
          <cell r="G9">
            <v>68.790000000000006</v>
          </cell>
          <cell r="H9">
            <v>94.38</v>
          </cell>
        </row>
        <row r="10">
          <cell r="B10" t="str">
            <v>BAGVADAR</v>
          </cell>
          <cell r="C10" t="str">
            <v>BAGVADAR-JGY</v>
          </cell>
          <cell r="D10" t="str">
            <v>JGY</v>
          </cell>
          <cell r="E10" t="str">
            <v>LT</v>
          </cell>
          <cell r="F10">
            <v>5.43</v>
          </cell>
          <cell r="G10">
            <v>25.56</v>
          </cell>
          <cell r="H10">
            <v>58.07</v>
          </cell>
        </row>
        <row r="11">
          <cell r="B11" t="str">
            <v>BAGVADAR</v>
          </cell>
          <cell r="C11" t="str">
            <v>SIMANI</v>
          </cell>
          <cell r="D11" t="str">
            <v>JGY</v>
          </cell>
          <cell r="E11" t="str">
            <v>LT</v>
          </cell>
          <cell r="F11">
            <v>4.21</v>
          </cell>
          <cell r="G11">
            <v>56.94</v>
          </cell>
          <cell r="H11">
            <v>96.84</v>
          </cell>
        </row>
        <row r="12">
          <cell r="B12" t="str">
            <v>BAGVADAR</v>
          </cell>
          <cell r="C12" t="str">
            <v>ROZIVADA</v>
          </cell>
          <cell r="D12" t="str">
            <v>JGY</v>
          </cell>
          <cell r="E12" t="str">
            <v>LT</v>
          </cell>
          <cell r="F12">
            <v>4.72</v>
          </cell>
          <cell r="G12">
            <v>36.78</v>
          </cell>
          <cell r="H12">
            <v>0</v>
          </cell>
        </row>
        <row r="13">
          <cell r="B13" t="str">
            <v>BAGVADAR</v>
          </cell>
          <cell r="C13" t="str">
            <v>ADVANA-JGY</v>
          </cell>
          <cell r="D13" t="str">
            <v>JGY</v>
          </cell>
          <cell r="E13" t="str">
            <v>LT</v>
          </cell>
          <cell r="F13">
            <v>4.97</v>
          </cell>
          <cell r="G13">
            <v>37.75</v>
          </cell>
          <cell r="H13">
            <v>63.91</v>
          </cell>
        </row>
        <row r="14">
          <cell r="B14" t="str">
            <v>RANAVAV</v>
          </cell>
          <cell r="C14" t="str">
            <v>ADITYANA</v>
          </cell>
          <cell r="D14" t="str">
            <v>JGY</v>
          </cell>
          <cell r="E14" t="str">
            <v>LT</v>
          </cell>
          <cell r="F14">
            <v>5.07</v>
          </cell>
          <cell r="G14">
            <v>76.599999999999994</v>
          </cell>
          <cell r="H14">
            <v>91.43</v>
          </cell>
        </row>
        <row r="15">
          <cell r="B15" t="str">
            <v>RANAVAV</v>
          </cell>
          <cell r="C15" t="str">
            <v>DHARAMPUR</v>
          </cell>
          <cell r="D15" t="str">
            <v>JGY</v>
          </cell>
          <cell r="E15" t="str">
            <v>LT</v>
          </cell>
          <cell r="F15">
            <v>5.25</v>
          </cell>
          <cell r="G15">
            <v>-24.14</v>
          </cell>
          <cell r="H15">
            <v>-29.19</v>
          </cell>
        </row>
        <row r="16">
          <cell r="B16" t="str">
            <v>RANAVAV</v>
          </cell>
          <cell r="C16" t="str">
            <v>BHOD</v>
          </cell>
          <cell r="D16" t="str">
            <v>JGY</v>
          </cell>
          <cell r="E16" t="str">
            <v>LT</v>
          </cell>
          <cell r="F16">
            <v>5.16</v>
          </cell>
          <cell r="G16">
            <v>28.72</v>
          </cell>
          <cell r="H16">
            <v>42.84</v>
          </cell>
        </row>
        <row r="17">
          <cell r="B17" t="str">
            <v>RANAVAV</v>
          </cell>
          <cell r="C17" t="str">
            <v>BORDI/ANIYARI</v>
          </cell>
          <cell r="D17" t="str">
            <v>JGY</v>
          </cell>
          <cell r="E17" t="str">
            <v>LT</v>
          </cell>
          <cell r="F17">
            <v>7.03</v>
          </cell>
          <cell r="G17">
            <v>57.9</v>
          </cell>
          <cell r="H17">
            <v>95.37</v>
          </cell>
        </row>
        <row r="18">
          <cell r="B18" t="str">
            <v>RANAVAV</v>
          </cell>
          <cell r="C18" t="str">
            <v>PADARDI</v>
          </cell>
          <cell r="D18" t="str">
            <v>JGY</v>
          </cell>
          <cell r="E18" t="str">
            <v>LT</v>
          </cell>
          <cell r="F18">
            <v>5.92</v>
          </cell>
          <cell r="G18">
            <v>80.760000000000005</v>
          </cell>
          <cell r="H18">
            <v>73.72</v>
          </cell>
        </row>
        <row r="19">
          <cell r="B19" t="str">
            <v>RANAVAV</v>
          </cell>
          <cell r="C19" t="str">
            <v>VANSJALIYA</v>
          </cell>
          <cell r="D19" t="str">
            <v>JGY</v>
          </cell>
          <cell r="E19" t="str">
            <v>LT</v>
          </cell>
          <cell r="F19">
            <v>5.92</v>
          </cell>
          <cell r="G19">
            <v>0</v>
          </cell>
        </row>
        <row r="20">
          <cell r="B20" t="str">
            <v>KUTIYANA</v>
          </cell>
          <cell r="C20" t="str">
            <v>KANSABAD</v>
          </cell>
          <cell r="D20" t="str">
            <v>JGY</v>
          </cell>
          <cell r="E20" t="str">
            <v>LT</v>
          </cell>
          <cell r="F20">
            <v>5.89</v>
          </cell>
          <cell r="G20">
            <v>60.86</v>
          </cell>
          <cell r="H20">
            <v>86.73</v>
          </cell>
        </row>
        <row r="21">
          <cell r="B21" t="str">
            <v>KUTIYANA</v>
          </cell>
          <cell r="C21" t="str">
            <v>KHIJDAD</v>
          </cell>
          <cell r="D21" t="str">
            <v>JGY</v>
          </cell>
          <cell r="E21" t="str">
            <v>LT</v>
          </cell>
          <cell r="F21">
            <v>4.68</v>
          </cell>
          <cell r="G21">
            <v>47.57</v>
          </cell>
          <cell r="H21">
            <v>39.65</v>
          </cell>
        </row>
        <row r="22">
          <cell r="B22" t="str">
            <v>KUTIYANA</v>
          </cell>
          <cell r="C22" t="str">
            <v>ISHWARIYA</v>
          </cell>
          <cell r="D22" t="str">
            <v>JGY</v>
          </cell>
          <cell r="E22" t="str">
            <v>LT</v>
          </cell>
          <cell r="F22">
            <v>10.08</v>
          </cell>
          <cell r="G22">
            <v>53.39</v>
          </cell>
          <cell r="H22">
            <v>23.92</v>
          </cell>
        </row>
        <row r="23">
          <cell r="B23" t="str">
            <v>KUTIYANA</v>
          </cell>
          <cell r="C23" t="str">
            <v>GOKARAN</v>
          </cell>
          <cell r="D23" t="str">
            <v>JGY</v>
          </cell>
          <cell r="E23" t="str">
            <v>LT</v>
          </cell>
          <cell r="F23">
            <v>5.31</v>
          </cell>
          <cell r="G23">
            <v>58.65</v>
          </cell>
          <cell r="H23">
            <v>49.14</v>
          </cell>
        </row>
        <row r="24">
          <cell r="B24" t="str">
            <v>KUTIYANA</v>
          </cell>
          <cell r="C24" t="str">
            <v>DESHINGA</v>
          </cell>
          <cell r="D24" t="str">
            <v>JGY</v>
          </cell>
          <cell r="E24" t="str">
            <v>LT</v>
          </cell>
          <cell r="F24">
            <v>5.07</v>
          </cell>
          <cell r="G24">
            <v>61.41</v>
          </cell>
          <cell r="H24">
            <v>83.43</v>
          </cell>
        </row>
        <row r="25">
          <cell r="B25" t="str">
            <v>KUTIYANA</v>
          </cell>
          <cell r="C25" t="str">
            <v>DADUKA</v>
          </cell>
          <cell r="D25" t="str">
            <v>JGY</v>
          </cell>
          <cell r="E25" t="str">
            <v>LT</v>
          </cell>
          <cell r="F25">
            <v>5.23</v>
          </cell>
          <cell r="G25">
            <v>0</v>
          </cell>
          <cell r="H25">
            <v>49.45</v>
          </cell>
        </row>
        <row r="26">
          <cell r="B26" t="str">
            <v>KUTIYANA</v>
          </cell>
          <cell r="C26" t="str">
            <v>UMIYA</v>
          </cell>
          <cell r="D26" t="str">
            <v>JGY</v>
          </cell>
          <cell r="E26" t="str">
            <v>LT</v>
          </cell>
          <cell r="F26">
            <v>5.23</v>
          </cell>
          <cell r="G26">
            <v>0</v>
          </cell>
        </row>
        <row r="27">
          <cell r="B27" t="str">
            <v>BANTWA</v>
          </cell>
          <cell r="C27" t="str">
            <v>DADAVA</v>
          </cell>
          <cell r="D27" t="str">
            <v>JGY</v>
          </cell>
          <cell r="E27" t="str">
            <v>MX</v>
          </cell>
          <cell r="F27">
            <v>6.77</v>
          </cell>
          <cell r="G27">
            <v>37.22</v>
          </cell>
          <cell r="H27">
            <v>68.989999999999995</v>
          </cell>
        </row>
        <row r="28">
          <cell r="B28" t="str">
            <v>BANTWA</v>
          </cell>
          <cell r="C28" t="str">
            <v>BANTWA(LIMBUDA)JGY</v>
          </cell>
          <cell r="D28" t="str">
            <v>JGY</v>
          </cell>
          <cell r="E28" t="str">
            <v>LT</v>
          </cell>
          <cell r="F28">
            <v>7.2</v>
          </cell>
          <cell r="G28">
            <v>52.05</v>
          </cell>
          <cell r="H28">
            <v>45.43</v>
          </cell>
        </row>
        <row r="29">
          <cell r="B29" t="str">
            <v>BANTWA</v>
          </cell>
          <cell r="C29" t="str">
            <v>BAGASARA</v>
          </cell>
          <cell r="D29" t="str">
            <v>JGY</v>
          </cell>
          <cell r="E29" t="str">
            <v>LT</v>
          </cell>
          <cell r="F29">
            <v>13.88</v>
          </cell>
          <cell r="G29">
            <v>67.53</v>
          </cell>
          <cell r="H29">
            <v>63.72</v>
          </cell>
        </row>
        <row r="30">
          <cell r="B30" t="str">
            <v>BANTWA</v>
          </cell>
          <cell r="C30" t="str">
            <v>INDRANA</v>
          </cell>
          <cell r="D30" t="str">
            <v>JGY</v>
          </cell>
          <cell r="E30" t="str">
            <v>LT</v>
          </cell>
          <cell r="F30">
            <v>6.72</v>
          </cell>
          <cell r="G30">
            <v>35.130000000000003</v>
          </cell>
          <cell r="H30">
            <v>33.43</v>
          </cell>
        </row>
        <row r="31">
          <cell r="B31" t="str">
            <v>COASTAL</v>
          </cell>
          <cell r="C31" t="str">
            <v>KOLIKHADA</v>
          </cell>
          <cell r="D31" t="str">
            <v>JGY</v>
          </cell>
          <cell r="E31" t="str">
            <v>LT</v>
          </cell>
          <cell r="F31">
            <v>3.76</v>
          </cell>
          <cell r="G31">
            <v>34.1</v>
          </cell>
          <cell r="H31">
            <v>-5.1100000000000003</v>
          </cell>
        </row>
        <row r="32">
          <cell r="B32" t="str">
            <v>COASTAL</v>
          </cell>
          <cell r="C32" t="str">
            <v>KHIMESHWAR</v>
          </cell>
          <cell r="D32" t="str">
            <v>JGY</v>
          </cell>
          <cell r="E32" t="str">
            <v>LT</v>
          </cell>
          <cell r="F32">
            <v>3.23</v>
          </cell>
          <cell r="G32">
            <v>63.79</v>
          </cell>
          <cell r="H32">
            <v>100</v>
          </cell>
        </row>
        <row r="33">
          <cell r="B33" t="str">
            <v>COASTAL</v>
          </cell>
          <cell r="C33" t="str">
            <v>GOSA/NARVAI</v>
          </cell>
          <cell r="D33" t="str">
            <v>JGY</v>
          </cell>
          <cell r="E33" t="str">
            <v>LT</v>
          </cell>
          <cell r="F33">
            <v>6.13</v>
          </cell>
          <cell r="G33">
            <v>75.400000000000006</v>
          </cell>
          <cell r="H33">
            <v>71.75</v>
          </cell>
        </row>
        <row r="34">
          <cell r="B34" t="str">
            <v>COASTAL</v>
          </cell>
          <cell r="C34" t="str">
            <v>TUKDA GOSA</v>
          </cell>
          <cell r="D34" t="str">
            <v>JGY</v>
          </cell>
          <cell r="E34" t="str">
            <v>LT</v>
          </cell>
          <cell r="F34">
            <v>8.8800000000000008</v>
          </cell>
          <cell r="G34">
            <v>44.54</v>
          </cell>
          <cell r="H34">
            <v>44.97</v>
          </cell>
        </row>
        <row r="35">
          <cell r="B35" t="str">
            <v>COASTAL</v>
          </cell>
          <cell r="C35" t="str">
            <v>NAVAGAM</v>
          </cell>
          <cell r="D35" t="str">
            <v>JGY</v>
          </cell>
          <cell r="E35" t="str">
            <v>LT</v>
          </cell>
          <cell r="F35">
            <v>5.28</v>
          </cell>
          <cell r="G35">
            <v>71.739999999999995</v>
          </cell>
          <cell r="H35">
            <v>57.81</v>
          </cell>
        </row>
        <row r="36">
          <cell r="B36" t="str">
            <v>COASTAL</v>
          </cell>
          <cell r="C36" t="str">
            <v>SHRINAGAR</v>
          </cell>
          <cell r="D36" t="str">
            <v>JGY</v>
          </cell>
          <cell r="E36" t="str">
            <v>LT</v>
          </cell>
          <cell r="F36">
            <v>4.6100000000000003</v>
          </cell>
          <cell r="G36">
            <v>28.7</v>
          </cell>
          <cell r="H36">
            <v>75.849999999999994</v>
          </cell>
        </row>
        <row r="37">
          <cell r="B37" t="str">
            <v>COASTAL</v>
          </cell>
          <cell r="C37" t="str">
            <v>VISAVADA JGY</v>
          </cell>
          <cell r="D37" t="str">
            <v>JGY</v>
          </cell>
          <cell r="E37" t="str">
            <v>LT</v>
          </cell>
          <cell r="F37">
            <v>4.87</v>
          </cell>
          <cell r="G37">
            <v>40.68</v>
          </cell>
          <cell r="H37">
            <v>61.56</v>
          </cell>
        </row>
        <row r="38">
          <cell r="B38" t="str">
            <v>COASTAL</v>
          </cell>
          <cell r="C38" t="str">
            <v>AMBARAMA</v>
          </cell>
          <cell r="D38" t="str">
            <v>JGY</v>
          </cell>
          <cell r="E38" t="str">
            <v>LT</v>
          </cell>
          <cell r="F38">
            <v>3.73</v>
          </cell>
          <cell r="G38">
            <v>19.25</v>
          </cell>
          <cell r="H38">
            <v>54.71</v>
          </cell>
        </row>
        <row r="39">
          <cell r="B39" t="str">
            <v>KSD-R-1</v>
          </cell>
          <cell r="C39" t="str">
            <v>SAKRANA</v>
          </cell>
          <cell r="D39" t="str">
            <v>JGY</v>
          </cell>
          <cell r="E39" t="str">
            <v>LT</v>
          </cell>
          <cell r="F39">
            <v>5.72</v>
          </cell>
          <cell r="G39">
            <v>71.83</v>
          </cell>
          <cell r="H39">
            <v>40.89</v>
          </cell>
        </row>
        <row r="40">
          <cell r="B40" t="str">
            <v>KSD-R-1</v>
          </cell>
          <cell r="C40" t="str">
            <v>PANKHAN</v>
          </cell>
          <cell r="D40" t="str">
            <v>JGY</v>
          </cell>
          <cell r="E40" t="str">
            <v>LT</v>
          </cell>
          <cell r="F40">
            <v>5.31</v>
          </cell>
          <cell r="G40">
            <v>43.02</v>
          </cell>
          <cell r="H40">
            <v>47.06</v>
          </cell>
        </row>
        <row r="41">
          <cell r="B41" t="str">
            <v>KSD-R-1</v>
          </cell>
          <cell r="C41" t="str">
            <v>AJAB</v>
          </cell>
          <cell r="D41" t="str">
            <v>JGY</v>
          </cell>
          <cell r="E41" t="str">
            <v>LT</v>
          </cell>
          <cell r="F41">
            <v>9.2100000000000009</v>
          </cell>
          <cell r="G41">
            <v>71.95</v>
          </cell>
          <cell r="H41">
            <v>82.08</v>
          </cell>
        </row>
        <row r="42">
          <cell r="B42" t="str">
            <v>KSD-R-1</v>
          </cell>
          <cell r="C42" t="str">
            <v>KARENI</v>
          </cell>
          <cell r="D42" t="str">
            <v>JGY</v>
          </cell>
          <cell r="E42" t="str">
            <v>LT</v>
          </cell>
          <cell r="F42">
            <v>6.38</v>
          </cell>
          <cell r="G42">
            <v>60.41</v>
          </cell>
          <cell r="H42">
            <v>97.76</v>
          </cell>
        </row>
        <row r="43">
          <cell r="B43" t="str">
            <v>KSD-R-1</v>
          </cell>
          <cell r="C43" t="str">
            <v>SILODAR</v>
          </cell>
          <cell r="D43" t="str">
            <v>JGY</v>
          </cell>
          <cell r="E43" t="str">
            <v>LT</v>
          </cell>
          <cell r="F43">
            <v>5</v>
          </cell>
          <cell r="G43">
            <v>0</v>
          </cell>
          <cell r="H43">
            <v>0</v>
          </cell>
        </row>
        <row r="44">
          <cell r="B44" t="str">
            <v>MALIYA</v>
          </cell>
          <cell r="C44" t="str">
            <v>MALIA</v>
          </cell>
          <cell r="D44" t="str">
            <v>JGY</v>
          </cell>
          <cell r="E44" t="str">
            <v>LT</v>
          </cell>
          <cell r="F44">
            <v>6.75</v>
          </cell>
          <cell r="G44">
            <v>45.04</v>
          </cell>
          <cell r="H44">
            <v>-3.99</v>
          </cell>
        </row>
        <row r="45">
          <cell r="B45" t="str">
            <v>MALIYA</v>
          </cell>
          <cell r="C45" t="str">
            <v>SAROVAR(DADHICHI)</v>
          </cell>
          <cell r="D45" t="str">
            <v>JGY</v>
          </cell>
          <cell r="E45" t="str">
            <v>LT</v>
          </cell>
          <cell r="F45">
            <v>6.48</v>
          </cell>
          <cell r="G45">
            <v>18.899999999999999</v>
          </cell>
          <cell r="H45">
            <v>87.42</v>
          </cell>
        </row>
        <row r="46">
          <cell r="B46" t="str">
            <v>MALIYA</v>
          </cell>
          <cell r="C46" t="str">
            <v>JAMVADI</v>
          </cell>
          <cell r="D46" t="str">
            <v>JGY</v>
          </cell>
          <cell r="E46" t="str">
            <v>LT</v>
          </cell>
          <cell r="F46">
            <v>4.75</v>
          </cell>
          <cell r="G46">
            <v>55.56</v>
          </cell>
          <cell r="H46">
            <v>97.3</v>
          </cell>
        </row>
        <row r="47">
          <cell r="B47" t="str">
            <v>MALIYA</v>
          </cell>
          <cell r="C47" t="str">
            <v>AMBECHA</v>
          </cell>
          <cell r="D47" t="str">
            <v>JGY</v>
          </cell>
          <cell r="E47" t="str">
            <v>LT</v>
          </cell>
          <cell r="F47">
            <v>3.5</v>
          </cell>
          <cell r="G47">
            <v>80.62</v>
          </cell>
          <cell r="H47">
            <v>56.02</v>
          </cell>
        </row>
        <row r="48">
          <cell r="B48" t="str">
            <v>MALIYA</v>
          </cell>
          <cell r="C48" t="str">
            <v>KARTIK</v>
          </cell>
          <cell r="D48" t="str">
            <v>JGY</v>
          </cell>
          <cell r="E48" t="str">
            <v>LT</v>
          </cell>
          <cell r="F48">
            <v>4.95</v>
          </cell>
          <cell r="G48">
            <v>56.07</v>
          </cell>
          <cell r="H48">
            <v>59.68</v>
          </cell>
        </row>
        <row r="49">
          <cell r="B49" t="str">
            <v>MALIYA</v>
          </cell>
          <cell r="C49" t="str">
            <v>AMBALGADH</v>
          </cell>
          <cell r="D49" t="str">
            <v>JGY</v>
          </cell>
          <cell r="E49" t="str">
            <v>LT</v>
          </cell>
          <cell r="F49">
            <v>6.16</v>
          </cell>
          <cell r="G49">
            <v>60.19</v>
          </cell>
          <cell r="H49">
            <v>98.03</v>
          </cell>
        </row>
        <row r="50">
          <cell r="B50" t="str">
            <v>KSD-R-2</v>
          </cell>
          <cell r="C50" t="str">
            <v>PADODAR</v>
          </cell>
          <cell r="D50" t="str">
            <v>JGY</v>
          </cell>
          <cell r="E50" t="str">
            <v>LT</v>
          </cell>
          <cell r="F50">
            <v>6.58</v>
          </cell>
          <cell r="G50">
            <v>74.39</v>
          </cell>
          <cell r="H50">
            <v>60.56</v>
          </cell>
        </row>
        <row r="51">
          <cell r="B51" t="str">
            <v>KSD-R-2</v>
          </cell>
          <cell r="C51" t="str">
            <v>JONPUR</v>
          </cell>
          <cell r="D51" t="str">
            <v>JGY</v>
          </cell>
          <cell r="E51" t="str">
            <v>LT</v>
          </cell>
          <cell r="F51">
            <v>7.78</v>
          </cell>
          <cell r="G51">
            <v>56.76</v>
          </cell>
          <cell r="H51">
            <v>89.22</v>
          </cell>
        </row>
        <row r="52">
          <cell r="B52" t="str">
            <v>KSD-R-2</v>
          </cell>
          <cell r="C52" t="str">
            <v>MESHWAN</v>
          </cell>
          <cell r="D52" t="str">
            <v>JGY</v>
          </cell>
          <cell r="E52" t="str">
            <v>LT</v>
          </cell>
          <cell r="F52">
            <v>7.01</v>
          </cell>
          <cell r="G52">
            <v>35.630000000000003</v>
          </cell>
          <cell r="H52">
            <v>40.869999999999997</v>
          </cell>
        </row>
        <row r="53">
          <cell r="B53" t="str">
            <v>KSD-R-2</v>
          </cell>
          <cell r="C53" t="str">
            <v>KHIRSARA-KSD</v>
          </cell>
          <cell r="D53" t="str">
            <v>JGY</v>
          </cell>
          <cell r="E53" t="str">
            <v>LT</v>
          </cell>
          <cell r="F53">
            <v>6.52</v>
          </cell>
          <cell r="G53">
            <v>76.680000000000007</v>
          </cell>
          <cell r="H53">
            <v>77.31</v>
          </cell>
        </row>
        <row r="54">
          <cell r="B54" t="str">
            <v>KSD-R-2</v>
          </cell>
          <cell r="C54" t="str">
            <v>TITODI</v>
          </cell>
          <cell r="D54" t="str">
            <v>JGY</v>
          </cell>
          <cell r="E54" t="str">
            <v>LT</v>
          </cell>
          <cell r="F54">
            <v>6.26</v>
          </cell>
          <cell r="G54">
            <v>60</v>
          </cell>
          <cell r="H54">
            <v>72.930000000000007</v>
          </cell>
        </row>
        <row r="55">
          <cell r="B55" t="str">
            <v>CHORWAD</v>
          </cell>
          <cell r="C55" t="str">
            <v>GAYATRI(GADU)</v>
          </cell>
          <cell r="D55" t="str">
            <v>JGY</v>
          </cell>
          <cell r="E55" t="str">
            <v>LT</v>
          </cell>
          <cell r="F55">
            <v>14.93</v>
          </cell>
          <cell r="G55">
            <v>19.09</v>
          </cell>
          <cell r="H55">
            <v>33.83</v>
          </cell>
        </row>
        <row r="56">
          <cell r="B56" t="str">
            <v>CHORWAD</v>
          </cell>
          <cell r="C56" t="str">
            <v>CHANDUVAV</v>
          </cell>
          <cell r="D56" t="str">
            <v>JGY</v>
          </cell>
          <cell r="E56" t="str">
            <v>MX</v>
          </cell>
          <cell r="F56">
            <v>9.26</v>
          </cell>
          <cell r="G56">
            <v>35.049999999999997</v>
          </cell>
          <cell r="H56">
            <v>57.79</v>
          </cell>
        </row>
        <row r="57">
          <cell r="B57" t="str">
            <v>CHORWAD</v>
          </cell>
          <cell r="C57" t="str">
            <v>CHORWAD</v>
          </cell>
          <cell r="D57" t="str">
            <v>JGY</v>
          </cell>
          <cell r="E57" t="str">
            <v>LT</v>
          </cell>
          <cell r="F57">
            <v>10.35</v>
          </cell>
          <cell r="G57">
            <v>49.82</v>
          </cell>
          <cell r="H57">
            <v>84.57</v>
          </cell>
        </row>
        <row r="58">
          <cell r="B58" t="str">
            <v>CHORWAD</v>
          </cell>
          <cell r="C58" t="str">
            <v>GHUMALI</v>
          </cell>
          <cell r="D58" t="str">
            <v>JGY</v>
          </cell>
          <cell r="E58" t="str">
            <v>LT</v>
          </cell>
          <cell r="F58">
            <v>4.05</v>
          </cell>
          <cell r="G58">
            <v>33.29</v>
          </cell>
          <cell r="H58">
            <v>26.74</v>
          </cell>
        </row>
        <row r="59">
          <cell r="B59" t="str">
            <v>CHORWAD</v>
          </cell>
          <cell r="C59" t="str">
            <v>SARSAVA</v>
          </cell>
          <cell r="D59" t="str">
            <v>JGY</v>
          </cell>
          <cell r="E59" t="str">
            <v>LT</v>
          </cell>
          <cell r="F59">
            <v>4.5199999999999996</v>
          </cell>
          <cell r="G59">
            <v>87.88</v>
          </cell>
          <cell r="H59">
            <v>65.06</v>
          </cell>
        </row>
        <row r="60">
          <cell r="B60" t="str">
            <v>CHORWAD</v>
          </cell>
          <cell r="C60" t="str">
            <v>BABARA</v>
          </cell>
          <cell r="D60" t="str">
            <v>JGY</v>
          </cell>
          <cell r="E60" t="str">
            <v>LT</v>
          </cell>
          <cell r="F60">
            <v>5.63</v>
          </cell>
          <cell r="G60">
            <v>72</v>
          </cell>
          <cell r="H60">
            <v>42.14</v>
          </cell>
        </row>
        <row r="61">
          <cell r="B61" t="str">
            <v>CHORWAD</v>
          </cell>
          <cell r="C61" t="str">
            <v>JALDHARA</v>
          </cell>
          <cell r="D61" t="str">
            <v>JGY</v>
          </cell>
          <cell r="E61" t="str">
            <v>LT</v>
          </cell>
          <cell r="F61">
            <v>9.9600000000000009</v>
          </cell>
          <cell r="G61">
            <v>64.87</v>
          </cell>
          <cell r="H61">
            <v>90.5</v>
          </cell>
        </row>
        <row r="62">
          <cell r="B62" t="str">
            <v>CHORWAD</v>
          </cell>
          <cell r="C62" t="str">
            <v>RAMESHWAR</v>
          </cell>
          <cell r="D62" t="str">
            <v>JGY</v>
          </cell>
          <cell r="E62" t="str">
            <v>LT</v>
          </cell>
          <cell r="F62">
            <v>4.8899999999999997</v>
          </cell>
          <cell r="G62">
            <v>73.400000000000006</v>
          </cell>
          <cell r="H62">
            <v>75.03</v>
          </cell>
        </row>
        <row r="63">
          <cell r="B63" t="str">
            <v>MGL-R</v>
          </cell>
          <cell r="C63" t="str">
            <v>MANKHETRA</v>
          </cell>
          <cell r="D63" t="str">
            <v>JGY</v>
          </cell>
          <cell r="E63" t="str">
            <v>LT</v>
          </cell>
          <cell r="F63">
            <v>4.8499999999999996</v>
          </cell>
          <cell r="G63">
            <v>72.290000000000006</v>
          </cell>
          <cell r="H63">
            <v>75.89</v>
          </cell>
        </row>
        <row r="64">
          <cell r="B64" t="str">
            <v>MGL-R</v>
          </cell>
          <cell r="C64" t="str">
            <v>VIRPUR</v>
          </cell>
          <cell r="D64" t="str">
            <v>JGY</v>
          </cell>
          <cell r="E64" t="str">
            <v>LT</v>
          </cell>
          <cell r="F64">
            <v>5.0199999999999996</v>
          </cell>
          <cell r="G64">
            <v>57.52</v>
          </cell>
          <cell r="H64">
            <v>-92.43</v>
          </cell>
        </row>
        <row r="65">
          <cell r="B65" t="str">
            <v>MGL-R</v>
          </cell>
          <cell r="C65" t="str">
            <v>ARENA</v>
          </cell>
          <cell r="D65" t="str">
            <v>JGY</v>
          </cell>
          <cell r="E65" t="str">
            <v>LT</v>
          </cell>
          <cell r="F65">
            <v>4.84</v>
          </cell>
          <cell r="G65">
            <v>41.34</v>
          </cell>
          <cell r="H65">
            <v>87.83</v>
          </cell>
        </row>
        <row r="66">
          <cell r="B66" t="str">
            <v>MGL-R</v>
          </cell>
          <cell r="C66" t="str">
            <v>NANDARKHI</v>
          </cell>
          <cell r="D66" t="str">
            <v>JGY</v>
          </cell>
          <cell r="E66" t="str">
            <v>LT</v>
          </cell>
          <cell r="F66">
            <v>3.94</v>
          </cell>
          <cell r="G66">
            <v>53.48</v>
          </cell>
          <cell r="H66">
            <v>45.74</v>
          </cell>
        </row>
        <row r="67">
          <cell r="B67" t="str">
            <v>MGL-R</v>
          </cell>
          <cell r="C67" t="str">
            <v>MAKTUPUR</v>
          </cell>
          <cell r="D67" t="str">
            <v>JGY</v>
          </cell>
          <cell r="E67" t="str">
            <v>LT</v>
          </cell>
          <cell r="F67">
            <v>7.68</v>
          </cell>
          <cell r="G67">
            <v>44.69</v>
          </cell>
          <cell r="H67">
            <v>43.06</v>
          </cell>
        </row>
        <row r="68">
          <cell r="B68" t="str">
            <v>MGL-R</v>
          </cell>
          <cell r="C68" t="str">
            <v>SULTANPUR</v>
          </cell>
          <cell r="D68" t="str">
            <v>JGY</v>
          </cell>
          <cell r="E68" t="str">
            <v>LT</v>
          </cell>
          <cell r="F68">
            <v>5</v>
          </cell>
          <cell r="G68">
            <v>0</v>
          </cell>
          <cell r="H68">
            <v>0</v>
          </cell>
        </row>
        <row r="69">
          <cell r="B69" t="str">
            <v>MADHAVPUR</v>
          </cell>
          <cell r="C69" t="str">
            <v>MADHAVPUR</v>
          </cell>
          <cell r="D69" t="str">
            <v>JGY</v>
          </cell>
          <cell r="E69" t="str">
            <v>LT</v>
          </cell>
          <cell r="F69">
            <v>4.96</v>
          </cell>
          <cell r="G69">
            <v>46.41</v>
          </cell>
          <cell r="H69">
            <v>92.5</v>
          </cell>
        </row>
        <row r="70">
          <cell r="B70" t="str">
            <v>MADHAVPUR</v>
          </cell>
          <cell r="C70" t="str">
            <v>AJAK</v>
          </cell>
          <cell r="D70" t="str">
            <v>JGY</v>
          </cell>
          <cell r="E70" t="str">
            <v>LT</v>
          </cell>
          <cell r="F70">
            <v>4.21</v>
          </cell>
          <cell r="G70">
            <v>58.02</v>
          </cell>
          <cell r="H70">
            <v>71.41</v>
          </cell>
        </row>
        <row r="71">
          <cell r="B71" t="str">
            <v>MADHAVPUR</v>
          </cell>
          <cell r="C71" t="str">
            <v>PATA</v>
          </cell>
          <cell r="D71" t="str">
            <v>JGY</v>
          </cell>
          <cell r="E71" t="str">
            <v>LT</v>
          </cell>
          <cell r="F71">
            <v>12.04</v>
          </cell>
          <cell r="G71">
            <v>78.209999999999994</v>
          </cell>
          <cell r="H71">
            <v>63.37</v>
          </cell>
        </row>
        <row r="72">
          <cell r="B72" t="str">
            <v>MADHAVPUR</v>
          </cell>
          <cell r="C72" t="str">
            <v>ZARIYAWADA</v>
          </cell>
          <cell r="D72" t="str">
            <v>JGY</v>
          </cell>
          <cell r="E72" t="str">
            <v>LT</v>
          </cell>
          <cell r="F72">
            <v>4.05</v>
          </cell>
          <cell r="G72">
            <v>66.33</v>
          </cell>
          <cell r="H72">
            <v>99.37</v>
          </cell>
        </row>
        <row r="73">
          <cell r="B73" t="str">
            <v>MADHAVPUR</v>
          </cell>
          <cell r="C73" t="str">
            <v>SANGAVADA</v>
          </cell>
          <cell r="D73" t="str">
            <v>JGY</v>
          </cell>
          <cell r="E73" t="str">
            <v>LT</v>
          </cell>
          <cell r="F73">
            <v>3.71</v>
          </cell>
          <cell r="G73">
            <v>55.63</v>
          </cell>
          <cell r="H73">
            <v>100</v>
          </cell>
        </row>
        <row r="74">
          <cell r="B74" t="str">
            <v>MADHAVPUR</v>
          </cell>
          <cell r="C74" t="str">
            <v>SANDHAA</v>
          </cell>
          <cell r="D74" t="str">
            <v>JGY</v>
          </cell>
          <cell r="E74" t="str">
            <v>LT</v>
          </cell>
          <cell r="F74">
            <v>6.56</v>
          </cell>
          <cell r="G74">
            <v>80.03</v>
          </cell>
          <cell r="H74">
            <v>67.89</v>
          </cell>
        </row>
        <row r="77">
          <cell r="C77" t="str">
            <v>PBR CT</v>
          </cell>
          <cell r="D77" t="str">
            <v>JGY</v>
          </cell>
          <cell r="E77" t="str">
            <v>JGY</v>
          </cell>
          <cell r="G77">
            <v>0</v>
          </cell>
          <cell r="H77">
            <v>0</v>
          </cell>
        </row>
        <row r="78">
          <cell r="C78" t="str">
            <v>PBR RURL</v>
          </cell>
          <cell r="D78" t="str">
            <v>JGY</v>
          </cell>
          <cell r="E78" t="str">
            <v>JGY</v>
          </cell>
          <cell r="G78">
            <v>51.67</v>
          </cell>
          <cell r="H78">
            <v>60.92</v>
          </cell>
        </row>
        <row r="79">
          <cell r="C79" t="str">
            <v>KSD-1</v>
          </cell>
          <cell r="D79" t="str">
            <v>JGY</v>
          </cell>
          <cell r="E79" t="str">
            <v>JGY</v>
          </cell>
          <cell r="G79">
            <v>56.57</v>
          </cell>
          <cell r="H79">
            <v>66.67</v>
          </cell>
        </row>
        <row r="80">
          <cell r="C80" t="str">
            <v>KSD-2</v>
          </cell>
          <cell r="D80" t="str">
            <v>JGY</v>
          </cell>
          <cell r="E80" t="str">
            <v>JGY</v>
          </cell>
          <cell r="G80">
            <v>57.43</v>
          </cell>
          <cell r="H80">
            <v>64.39</v>
          </cell>
        </row>
        <row r="81">
          <cell r="C81" t="str">
            <v xml:space="preserve"> PBR CIRCLE</v>
          </cell>
          <cell r="D81" t="str">
            <v>JGY</v>
          </cell>
          <cell r="E81" t="str">
            <v>JGY</v>
          </cell>
          <cell r="G81">
            <v>54.05</v>
          </cell>
          <cell r="H81">
            <v>63.54</v>
          </cell>
        </row>
      </sheetData>
      <sheetData sheetId="7" refreshError="1">
        <row r="1">
          <cell r="B1" t="str">
            <v>PGVCL  CIRCLE  OFFICE  PORBANDAR</v>
          </cell>
        </row>
        <row r="3">
          <cell r="B3" t="str">
            <v xml:space="preserve">FEEDERWISE REPORT OF T&amp;D LOSSES </v>
          </cell>
        </row>
        <row r="6">
          <cell r="B6" t="str">
            <v>S/Divn</v>
          </cell>
          <cell r="C6" t="str">
            <v>Feeder Name</v>
          </cell>
          <cell r="D6" t="str">
            <v>FEED</v>
          </cell>
          <cell r="E6" t="str">
            <v>ER</v>
          </cell>
          <cell r="F6" t="str">
            <v>THEO</v>
          </cell>
          <cell r="G6" t="str">
            <v>2006-07</v>
          </cell>
          <cell r="H6" t="str">
            <v>%T &amp; D LOSS</v>
          </cell>
        </row>
        <row r="7">
          <cell r="B7" t="str">
            <v>Code</v>
          </cell>
          <cell r="D7" t="str">
            <v>CAT</v>
          </cell>
          <cell r="E7" t="str">
            <v>TP</v>
          </cell>
          <cell r="F7" t="str">
            <v>LOSS</v>
          </cell>
          <cell r="G7" t="str">
            <v>YR LOSS</v>
          </cell>
          <cell r="H7">
            <v>39173</v>
          </cell>
        </row>
        <row r="8">
          <cell r="B8" t="str">
            <v>BAGVADAR</v>
          </cell>
          <cell r="C8" t="str">
            <v>BOKHIRA</v>
          </cell>
          <cell r="D8" t="str">
            <v>AGD</v>
          </cell>
          <cell r="E8" t="str">
            <v>LT</v>
          </cell>
          <cell r="F8">
            <v>5.82</v>
          </cell>
          <cell r="G8">
            <v>7.52</v>
          </cell>
          <cell r="H8">
            <v>-5.0283593316751495E-2</v>
          </cell>
        </row>
        <row r="9">
          <cell r="B9" t="str">
            <v>BAGVADAR</v>
          </cell>
          <cell r="C9" t="str">
            <v>VACHHODA</v>
          </cell>
          <cell r="D9" t="str">
            <v>AGD</v>
          </cell>
          <cell r="E9" t="str">
            <v>LT</v>
          </cell>
          <cell r="F9">
            <v>6.43</v>
          </cell>
          <cell r="G9">
            <v>18.5</v>
          </cell>
          <cell r="H9">
            <v>0.33890799946040739</v>
          </cell>
        </row>
        <row r="10">
          <cell r="B10" t="str">
            <v>BAGVADAR</v>
          </cell>
          <cell r="C10" t="str">
            <v>SHISHLI(OLD FATANA)</v>
          </cell>
          <cell r="D10" t="str">
            <v>AGD</v>
          </cell>
          <cell r="E10" t="str">
            <v>LT</v>
          </cell>
          <cell r="F10">
            <v>9.26</v>
          </cell>
          <cell r="G10">
            <v>5.07</v>
          </cell>
          <cell r="H10">
            <v>-0.34261187728679987</v>
          </cell>
        </row>
        <row r="11">
          <cell r="B11" t="str">
            <v>BAGVADAR</v>
          </cell>
          <cell r="C11" t="str">
            <v>KHAMBHODAR</v>
          </cell>
          <cell r="D11" t="str">
            <v>AGD</v>
          </cell>
          <cell r="E11" t="str">
            <v>LT</v>
          </cell>
          <cell r="F11">
            <v>7.69</v>
          </cell>
          <cell r="G11">
            <v>7.64</v>
          </cell>
          <cell r="H11">
            <v>0.45862913096695229</v>
          </cell>
        </row>
        <row r="12">
          <cell r="B12" t="str">
            <v>BAGVADAR</v>
          </cell>
          <cell r="C12" t="str">
            <v>KUNVADAR(OLD BHOMIYAV</v>
          </cell>
          <cell r="D12" t="str">
            <v>AGD</v>
          </cell>
          <cell r="E12" t="str">
            <v>LT</v>
          </cell>
          <cell r="F12">
            <v>12.95</v>
          </cell>
          <cell r="G12">
            <v>-4</v>
          </cell>
          <cell r="H12">
            <v>0.10956039837224245</v>
          </cell>
        </row>
        <row r="13">
          <cell r="B13" t="str">
            <v>BAGVADAR</v>
          </cell>
          <cell r="C13" t="str">
            <v>MODHWADA</v>
          </cell>
          <cell r="D13" t="str">
            <v>AGD</v>
          </cell>
          <cell r="E13" t="str">
            <v>LT</v>
          </cell>
          <cell r="F13">
            <v>10.220000000000001</v>
          </cell>
          <cell r="G13">
            <v>-13.72</v>
          </cell>
          <cell r="H13">
            <v>-0.53583664729275005</v>
          </cell>
        </row>
        <row r="14">
          <cell r="B14" t="str">
            <v>BAGVADAR</v>
          </cell>
          <cell r="C14" t="str">
            <v>BHARWADA</v>
          </cell>
          <cell r="D14" t="str">
            <v>AGD</v>
          </cell>
          <cell r="E14" t="str">
            <v>LT</v>
          </cell>
          <cell r="F14">
            <v>5.0599999999999996</v>
          </cell>
          <cell r="G14">
            <v>6.07</v>
          </cell>
          <cell r="H14">
            <v>0.11797262059973924</v>
          </cell>
        </row>
        <row r="15">
          <cell r="B15" t="str">
            <v>BAGVADAR</v>
          </cell>
          <cell r="C15" t="str">
            <v>FATANA(OLD ADVANA)</v>
          </cell>
          <cell r="D15" t="str">
            <v>AGD</v>
          </cell>
          <cell r="E15" t="str">
            <v>LT</v>
          </cell>
          <cell r="F15">
            <v>8.74</v>
          </cell>
          <cell r="G15">
            <v>-10.53</v>
          </cell>
          <cell r="H15">
            <v>-0.72556426039917921</v>
          </cell>
        </row>
        <row r="16">
          <cell r="B16" t="str">
            <v>BAGVADAR</v>
          </cell>
          <cell r="C16" t="str">
            <v>KINDARKHEDA</v>
          </cell>
          <cell r="D16" t="str">
            <v>AGD</v>
          </cell>
          <cell r="E16" t="str">
            <v>LT</v>
          </cell>
          <cell r="F16">
            <v>7.26</v>
          </cell>
          <cell r="G16">
            <v>24.1</v>
          </cell>
          <cell r="H16">
            <v>-6.3737922705314004E-2</v>
          </cell>
        </row>
        <row r="17">
          <cell r="B17" t="str">
            <v>BAGVADAR</v>
          </cell>
          <cell r="C17" t="str">
            <v>SODHANA</v>
          </cell>
          <cell r="D17" t="str">
            <v>AGD</v>
          </cell>
          <cell r="E17" t="str">
            <v>LT</v>
          </cell>
          <cell r="F17">
            <v>5.41</v>
          </cell>
          <cell r="G17">
            <v>-36.04</v>
          </cell>
          <cell r="H17">
            <v>0.13090637398876695</v>
          </cell>
        </row>
        <row r="18">
          <cell r="B18" t="str">
            <v>BAGVADAR</v>
          </cell>
          <cell r="C18" t="str">
            <v>BHETAKADI</v>
          </cell>
          <cell r="D18" t="str">
            <v>AGD</v>
          </cell>
          <cell r="E18" t="str">
            <v>LT</v>
          </cell>
          <cell r="F18">
            <v>5.19</v>
          </cell>
          <cell r="G18">
            <v>-49.48</v>
          </cell>
          <cell r="H18">
            <v>-0.15771657364717301</v>
          </cell>
        </row>
        <row r="19">
          <cell r="B19" t="str">
            <v>BAGVADAR</v>
          </cell>
          <cell r="C19" t="str">
            <v>SIMAR</v>
          </cell>
          <cell r="D19" t="str">
            <v>AGD</v>
          </cell>
          <cell r="E19" t="str">
            <v>LT</v>
          </cell>
          <cell r="F19">
            <v>11.31</v>
          </cell>
          <cell r="G19">
            <v>44.53</v>
          </cell>
          <cell r="H19">
            <v>0.36687741482262032</v>
          </cell>
        </row>
        <row r="20">
          <cell r="B20" t="str">
            <v>BAGVADAR</v>
          </cell>
          <cell r="C20" t="str">
            <v>ZARERA</v>
          </cell>
          <cell r="D20" t="str">
            <v>AGD</v>
          </cell>
          <cell r="E20" t="str">
            <v>LT</v>
          </cell>
          <cell r="F20">
            <v>6.72</v>
          </cell>
          <cell r="G20">
            <v>-25.72</v>
          </cell>
          <cell r="H20">
            <v>-0.49235066962451729</v>
          </cell>
        </row>
        <row r="21">
          <cell r="B21" t="str">
            <v>BAGVADAR</v>
          </cell>
          <cell r="C21" t="str">
            <v>DHROKAL</v>
          </cell>
          <cell r="D21" t="str">
            <v>AGD</v>
          </cell>
          <cell r="E21" t="str">
            <v>LT</v>
          </cell>
          <cell r="F21">
            <v>6.98</v>
          </cell>
          <cell r="G21">
            <v>0</v>
          </cell>
          <cell r="H21">
            <v>0</v>
          </cell>
        </row>
        <row r="22">
          <cell r="B22" t="str">
            <v>BAGVADAR</v>
          </cell>
          <cell r="C22" t="str">
            <v>DEGAM</v>
          </cell>
          <cell r="D22" t="str">
            <v>AGD</v>
          </cell>
          <cell r="E22" t="str">
            <v>LT</v>
          </cell>
          <cell r="F22">
            <v>15.07</v>
          </cell>
          <cell r="G22">
            <v>-8.58</v>
          </cell>
          <cell r="H22">
            <v>0.29585892406973008</v>
          </cell>
        </row>
        <row r="23">
          <cell r="B23" t="str">
            <v>BAGVADAR</v>
          </cell>
          <cell r="C23" t="str">
            <v>PANDAVADAR</v>
          </cell>
          <cell r="D23" t="str">
            <v>AGD</v>
          </cell>
          <cell r="E23" t="str">
            <v>LT</v>
          </cell>
          <cell r="F23">
            <v>5.15</v>
          </cell>
          <cell r="G23">
            <v>36.619999999999997</v>
          </cell>
          <cell r="H23">
            <v>0.40878907149104637</v>
          </cell>
        </row>
        <row r="24">
          <cell r="B24" t="str">
            <v>BAGVADAR</v>
          </cell>
          <cell r="C24" t="str">
            <v>VADALA</v>
          </cell>
          <cell r="D24" t="str">
            <v>AGD</v>
          </cell>
          <cell r="E24" t="str">
            <v>LT</v>
          </cell>
          <cell r="F24">
            <v>7.39</v>
          </cell>
          <cell r="G24">
            <v>-55.68</v>
          </cell>
          <cell r="H24">
            <v>-0.35279149827870077</v>
          </cell>
        </row>
        <row r="25">
          <cell r="B25" t="str">
            <v>RANAVAV</v>
          </cell>
          <cell r="C25" t="str">
            <v>KANDORNA I</v>
          </cell>
          <cell r="D25" t="str">
            <v>AGD</v>
          </cell>
          <cell r="E25" t="str">
            <v>LT</v>
          </cell>
          <cell r="F25">
            <v>12.24</v>
          </cell>
          <cell r="G25">
            <v>57.06</v>
          </cell>
          <cell r="H25">
            <v>0.58900839531269855</v>
          </cell>
        </row>
        <row r="26">
          <cell r="B26" t="str">
            <v>RANAVAV</v>
          </cell>
          <cell r="C26" t="str">
            <v>BAPODAR</v>
          </cell>
          <cell r="D26" t="str">
            <v>AGD</v>
          </cell>
          <cell r="E26" t="str">
            <v>LT</v>
          </cell>
          <cell r="F26">
            <v>10.53</v>
          </cell>
          <cell r="G26">
            <v>47.43</v>
          </cell>
          <cell r="H26">
            <v>0.3756422962846474</v>
          </cell>
        </row>
        <row r="27">
          <cell r="B27" t="str">
            <v>RANAVAV</v>
          </cell>
          <cell r="C27" t="str">
            <v>BAKHARLA</v>
          </cell>
          <cell r="D27" t="str">
            <v>AGD</v>
          </cell>
          <cell r="E27" t="str">
            <v>MX</v>
          </cell>
          <cell r="F27">
            <v>6.4</v>
          </cell>
          <cell r="G27">
            <v>74.150000000000006</v>
          </cell>
          <cell r="H27">
            <v>0.66439902147036956</v>
          </cell>
        </row>
        <row r="28">
          <cell r="B28" t="str">
            <v>RANAVAV</v>
          </cell>
          <cell r="C28" t="str">
            <v>VALOTRA</v>
          </cell>
          <cell r="D28" t="str">
            <v>AGD</v>
          </cell>
          <cell r="E28" t="str">
            <v>LT</v>
          </cell>
          <cell r="F28">
            <v>9.2200000000000006</v>
          </cell>
          <cell r="G28" t="str">
            <v>***.**</v>
          </cell>
          <cell r="H28">
            <v>-0.73215571785564104</v>
          </cell>
        </row>
        <row r="29">
          <cell r="B29" t="str">
            <v>RANAVAV</v>
          </cell>
          <cell r="C29" t="str">
            <v>YOGESHWAR PBR</v>
          </cell>
          <cell r="D29" t="str">
            <v>AGD</v>
          </cell>
          <cell r="E29" t="str">
            <v>LT</v>
          </cell>
          <cell r="F29">
            <v>10.97</v>
          </cell>
          <cell r="G29">
            <v>0</v>
          </cell>
          <cell r="H29">
            <v>0</v>
          </cell>
        </row>
        <row r="30">
          <cell r="B30" t="str">
            <v>RANAVAV</v>
          </cell>
          <cell r="C30" t="str">
            <v>KHIRASHRA</v>
          </cell>
          <cell r="D30" t="str">
            <v>AGD</v>
          </cell>
          <cell r="E30" t="str">
            <v>LT</v>
          </cell>
          <cell r="F30">
            <v>8.8800000000000008</v>
          </cell>
          <cell r="G30">
            <v>55.95</v>
          </cell>
          <cell r="H30">
            <v>0.99530915456281466</v>
          </cell>
        </row>
        <row r="31">
          <cell r="B31" t="str">
            <v>RANAVAV</v>
          </cell>
          <cell r="C31" t="str">
            <v>VADAVALA</v>
          </cell>
          <cell r="D31" t="str">
            <v>AGD</v>
          </cell>
          <cell r="E31" t="str">
            <v>LT</v>
          </cell>
          <cell r="F31">
            <v>7.09</v>
          </cell>
          <cell r="G31">
            <v>40.770000000000003</v>
          </cell>
          <cell r="H31">
            <v>-0.25209811097513585</v>
          </cell>
        </row>
        <row r="32">
          <cell r="B32" t="str">
            <v>RANAVAV</v>
          </cell>
          <cell r="C32" t="str">
            <v>THOYANA</v>
          </cell>
          <cell r="D32" t="str">
            <v>AGD</v>
          </cell>
          <cell r="E32" t="str">
            <v>LT</v>
          </cell>
          <cell r="F32">
            <v>5.78</v>
          </cell>
          <cell r="G32">
            <v>64.53</v>
          </cell>
          <cell r="H32">
            <v>0.45117537419391479</v>
          </cell>
        </row>
        <row r="33">
          <cell r="B33" t="str">
            <v>RANAVAV</v>
          </cell>
          <cell r="C33" t="str">
            <v>SUKHPUR</v>
          </cell>
          <cell r="D33" t="str">
            <v>AGD</v>
          </cell>
          <cell r="E33" t="str">
            <v>LT</v>
          </cell>
          <cell r="F33">
            <v>15.02</v>
          </cell>
          <cell r="G33">
            <v>60.41</v>
          </cell>
          <cell r="H33">
            <v>-0.39997333938957075</v>
          </cell>
        </row>
        <row r="34">
          <cell r="B34" t="str">
            <v>RANAVAV</v>
          </cell>
          <cell r="C34" t="str">
            <v>HANUMANGADH</v>
          </cell>
          <cell r="D34" t="str">
            <v>AGD</v>
          </cell>
          <cell r="E34" t="str">
            <v>LT</v>
          </cell>
          <cell r="F34">
            <v>10.58</v>
          </cell>
          <cell r="G34">
            <v>96.97</v>
          </cell>
          <cell r="H34">
            <v>0.99964632192485758</v>
          </cell>
        </row>
        <row r="35">
          <cell r="B35" t="str">
            <v>KUTIYANA</v>
          </cell>
          <cell r="C35" t="str">
            <v>BALOCH</v>
          </cell>
          <cell r="D35" t="str">
            <v>AGD</v>
          </cell>
          <cell r="E35" t="str">
            <v>LT</v>
          </cell>
          <cell r="F35">
            <v>7.57</v>
          </cell>
          <cell r="G35">
            <v>15.87</v>
          </cell>
          <cell r="H35">
            <v>-7.9738418420618781E-2</v>
          </cell>
        </row>
        <row r="36">
          <cell r="B36" t="str">
            <v>KUTIYANA</v>
          </cell>
          <cell r="C36" t="str">
            <v>CHAUTA</v>
          </cell>
          <cell r="D36" t="str">
            <v>AGD</v>
          </cell>
          <cell r="E36" t="str">
            <v>LT</v>
          </cell>
          <cell r="F36">
            <v>10.95</v>
          </cell>
          <cell r="G36">
            <v>4.84</v>
          </cell>
          <cell r="H36">
            <v>0.18591020445543421</v>
          </cell>
        </row>
        <row r="37">
          <cell r="B37" t="str">
            <v>KUTIYANA</v>
          </cell>
          <cell r="C37" t="str">
            <v>PASWARI</v>
          </cell>
          <cell r="D37" t="str">
            <v>AGD</v>
          </cell>
          <cell r="E37" t="str">
            <v>LT</v>
          </cell>
          <cell r="F37">
            <v>7.74</v>
          </cell>
          <cell r="G37">
            <v>0.33</v>
          </cell>
          <cell r="H37">
            <v>6.4562196899824467E-2</v>
          </cell>
        </row>
        <row r="38">
          <cell r="B38" t="str">
            <v>KUTIYANA</v>
          </cell>
          <cell r="C38" t="str">
            <v>MAHOBATPARA</v>
          </cell>
          <cell r="D38" t="str">
            <v>AGD</v>
          </cell>
          <cell r="E38" t="str">
            <v>LT</v>
          </cell>
          <cell r="F38">
            <v>10.29</v>
          </cell>
          <cell r="G38">
            <v>17.239999999999998</v>
          </cell>
          <cell r="H38">
            <v>-2.6832298924172208E-2</v>
          </cell>
        </row>
        <row r="39">
          <cell r="B39" t="str">
            <v>KUTIYANA</v>
          </cell>
          <cell r="C39" t="str">
            <v>AMADPARA(OLD KHAGESHR</v>
          </cell>
          <cell r="D39" t="str">
            <v>AGD</v>
          </cell>
          <cell r="E39" t="str">
            <v>LT</v>
          </cell>
          <cell r="F39">
            <v>14.17</v>
          </cell>
          <cell r="G39">
            <v>28.15</v>
          </cell>
          <cell r="H39">
            <v>0.14285468002942259</v>
          </cell>
        </row>
        <row r="40">
          <cell r="B40" t="str">
            <v>KUTIYANA</v>
          </cell>
          <cell r="C40" t="str">
            <v>SARADIYA</v>
          </cell>
          <cell r="D40" t="str">
            <v>AGD</v>
          </cell>
          <cell r="E40" t="str">
            <v>LT</v>
          </cell>
          <cell r="F40">
            <v>11.08</v>
          </cell>
          <cell r="G40">
            <v>13.2</v>
          </cell>
          <cell r="H40">
            <v>1.752807538864654E-3</v>
          </cell>
        </row>
        <row r="41">
          <cell r="B41" t="str">
            <v>KUTIYANA</v>
          </cell>
          <cell r="C41" t="str">
            <v>AMAR</v>
          </cell>
          <cell r="D41" t="str">
            <v>AGD</v>
          </cell>
          <cell r="E41" t="str">
            <v>LT</v>
          </cell>
          <cell r="F41">
            <v>5.65</v>
          </cell>
          <cell r="G41">
            <v>32.31</v>
          </cell>
          <cell r="H41">
            <v>-0.10331722872933476</v>
          </cell>
        </row>
        <row r="42">
          <cell r="B42" t="str">
            <v>KUTIYANA</v>
          </cell>
          <cell r="C42" t="str">
            <v>VADASADA</v>
          </cell>
          <cell r="D42" t="str">
            <v>AGD</v>
          </cell>
          <cell r="E42" t="str">
            <v>LT</v>
          </cell>
          <cell r="F42">
            <v>5.64</v>
          </cell>
          <cell r="G42">
            <v>0</v>
          </cell>
          <cell r="H42">
            <v>0.42906703953103337</v>
          </cell>
        </row>
        <row r="43">
          <cell r="B43" t="str">
            <v>KUTIYANA</v>
          </cell>
          <cell r="C43" t="str">
            <v>MALANKA</v>
          </cell>
          <cell r="D43" t="str">
            <v>AGD</v>
          </cell>
          <cell r="E43" t="str">
            <v>LT</v>
          </cell>
          <cell r="F43">
            <v>6.78</v>
          </cell>
          <cell r="G43">
            <v>0</v>
          </cell>
          <cell r="H43">
            <v>-1.0281404282513888E-2</v>
          </cell>
        </row>
        <row r="44">
          <cell r="B44" t="str">
            <v>KUTIYANA</v>
          </cell>
          <cell r="C44" t="str">
            <v>TIMBI NES</v>
          </cell>
          <cell r="D44" t="str">
            <v>AGD</v>
          </cell>
          <cell r="E44" t="str">
            <v>LT</v>
          </cell>
          <cell r="F44">
            <v>10.75</v>
          </cell>
          <cell r="G44">
            <v>47.4</v>
          </cell>
          <cell r="H44">
            <v>0.30546234367126301</v>
          </cell>
        </row>
        <row r="45">
          <cell r="B45" t="str">
            <v>KUTIYANA</v>
          </cell>
          <cell r="C45" t="str">
            <v>DEVDA</v>
          </cell>
          <cell r="D45" t="str">
            <v>AGD</v>
          </cell>
          <cell r="E45" t="str">
            <v>LT</v>
          </cell>
          <cell r="F45">
            <v>7.71</v>
          </cell>
          <cell r="G45">
            <v>-8.19</v>
          </cell>
          <cell r="H45">
            <v>0.18005829807240245</v>
          </cell>
        </row>
        <row r="46">
          <cell r="B46" t="str">
            <v>KUTIYANA</v>
          </cell>
          <cell r="C46" t="str">
            <v>SHIVA</v>
          </cell>
          <cell r="D46" t="str">
            <v>AGD</v>
          </cell>
          <cell r="E46" t="str">
            <v>LT</v>
          </cell>
          <cell r="F46">
            <v>6.51</v>
          </cell>
          <cell r="G46">
            <v>0</v>
          </cell>
          <cell r="H46">
            <v>0</v>
          </cell>
        </row>
        <row r="47">
          <cell r="B47" t="str">
            <v>BANTWA</v>
          </cell>
          <cell r="C47" t="str">
            <v>KHAGESHRI</v>
          </cell>
          <cell r="D47" t="str">
            <v>AGD</v>
          </cell>
          <cell r="E47" t="str">
            <v>LT</v>
          </cell>
          <cell r="F47">
            <v>8.56</v>
          </cell>
          <cell r="G47">
            <v>0</v>
          </cell>
          <cell r="H47">
            <v>0</v>
          </cell>
        </row>
        <row r="48">
          <cell r="B48" t="str">
            <v>BANTWA</v>
          </cell>
          <cell r="C48" t="str">
            <v>KHODIYAR</v>
          </cell>
          <cell r="D48" t="str">
            <v>AGD</v>
          </cell>
          <cell r="E48" t="str">
            <v>LT</v>
          </cell>
          <cell r="F48">
            <v>8.56</v>
          </cell>
          <cell r="G48">
            <v>0</v>
          </cell>
          <cell r="H48">
            <v>0</v>
          </cell>
        </row>
        <row r="49">
          <cell r="B49" t="str">
            <v>BANTWA</v>
          </cell>
          <cell r="C49" t="str">
            <v>DEVDA</v>
          </cell>
          <cell r="D49" t="str">
            <v>AGD</v>
          </cell>
          <cell r="E49" t="str">
            <v>LT</v>
          </cell>
          <cell r="F49">
            <v>8.56</v>
          </cell>
          <cell r="G49">
            <v>0</v>
          </cell>
          <cell r="H49">
            <v>0</v>
          </cell>
        </row>
        <row r="50">
          <cell r="B50" t="str">
            <v>BANTWA</v>
          </cell>
          <cell r="C50" t="str">
            <v>KHAKHAVI</v>
          </cell>
          <cell r="D50" t="str">
            <v>AGD</v>
          </cell>
          <cell r="E50" t="str">
            <v>LT</v>
          </cell>
          <cell r="F50">
            <v>6.21</v>
          </cell>
          <cell r="G50">
            <v>0.97</v>
          </cell>
          <cell r="H50">
            <v>-1.2011794474146023</v>
          </cell>
        </row>
        <row r="51">
          <cell r="B51" t="str">
            <v>BANTWA</v>
          </cell>
          <cell r="C51" t="str">
            <v>BURI</v>
          </cell>
          <cell r="D51" t="str">
            <v>AGD</v>
          </cell>
          <cell r="E51" t="str">
            <v>LT</v>
          </cell>
          <cell r="F51">
            <v>5.7</v>
          </cell>
          <cell r="G51">
            <v>-9.3699999999999992</v>
          </cell>
          <cell r="H51">
            <v>-0.24225268176400477</v>
          </cell>
        </row>
        <row r="52">
          <cell r="B52" t="str">
            <v>BANTWA</v>
          </cell>
          <cell r="C52" t="str">
            <v>KODVAV</v>
          </cell>
          <cell r="D52" t="str">
            <v>AGD</v>
          </cell>
          <cell r="E52" t="str">
            <v>LT</v>
          </cell>
          <cell r="F52">
            <v>6.97</v>
          </cell>
          <cell r="G52">
            <v>6.94</v>
          </cell>
          <cell r="H52">
            <v>0.31679152707800257</v>
          </cell>
        </row>
        <row r="53">
          <cell r="B53" t="str">
            <v>BANTWA</v>
          </cell>
          <cell r="C53" t="str">
            <v>KADEGI</v>
          </cell>
          <cell r="D53" t="str">
            <v>AGD</v>
          </cell>
          <cell r="E53" t="str">
            <v>LT</v>
          </cell>
          <cell r="F53">
            <v>7.87</v>
          </cell>
          <cell r="G53">
            <v>7.36</v>
          </cell>
          <cell r="H53">
            <v>0.15164954672512085</v>
          </cell>
        </row>
        <row r="54">
          <cell r="B54" t="str">
            <v>BANTWA</v>
          </cell>
          <cell r="C54" t="str">
            <v>SITANA</v>
          </cell>
          <cell r="D54" t="str">
            <v>AGD</v>
          </cell>
          <cell r="E54" t="str">
            <v>LT</v>
          </cell>
          <cell r="F54">
            <v>11.17</v>
          </cell>
          <cell r="G54">
            <v>-1.86</v>
          </cell>
          <cell r="H54">
            <v>-0.14635850236448197</v>
          </cell>
        </row>
        <row r="55">
          <cell r="B55" t="str">
            <v>BANTWA</v>
          </cell>
          <cell r="C55" t="str">
            <v>VADA</v>
          </cell>
          <cell r="D55" t="str">
            <v>AGD</v>
          </cell>
          <cell r="E55" t="str">
            <v>LT</v>
          </cell>
          <cell r="F55">
            <v>6.66</v>
          </cell>
          <cell r="G55">
            <v>10.7</v>
          </cell>
          <cell r="H55">
            <v>2.3234024516747907E-2</v>
          </cell>
        </row>
        <row r="56">
          <cell r="B56" t="str">
            <v>BANTWA</v>
          </cell>
          <cell r="C56" t="str">
            <v>NAKARA</v>
          </cell>
          <cell r="D56" t="str">
            <v>AGD</v>
          </cell>
          <cell r="E56" t="str">
            <v>MX</v>
          </cell>
          <cell r="F56">
            <v>6.77</v>
          </cell>
          <cell r="G56">
            <v>-18.25</v>
          </cell>
          <cell r="H56">
            <v>-0.64789661319073089</v>
          </cell>
        </row>
        <row r="57">
          <cell r="B57" t="str">
            <v>COASTAL</v>
          </cell>
          <cell r="C57" t="str">
            <v>KHAPAT (OLD BAGVADAR)</v>
          </cell>
          <cell r="D57" t="str">
            <v>AGD</v>
          </cell>
          <cell r="E57" t="str">
            <v>LT</v>
          </cell>
          <cell r="F57">
            <v>5.84</v>
          </cell>
          <cell r="G57">
            <v>35.11</v>
          </cell>
          <cell r="H57">
            <v>-0.10308678307501144</v>
          </cell>
        </row>
        <row r="58">
          <cell r="B58" t="str">
            <v>COASTAL</v>
          </cell>
          <cell r="C58" t="str">
            <v>KUCHHADI</v>
          </cell>
          <cell r="D58" t="str">
            <v>AGD</v>
          </cell>
          <cell r="E58" t="str">
            <v>LT</v>
          </cell>
          <cell r="F58">
            <v>5.59</v>
          </cell>
          <cell r="G58">
            <v>-4.9800000000000004</v>
          </cell>
          <cell r="H58">
            <v>-1.0231118631991449</v>
          </cell>
        </row>
        <row r="59">
          <cell r="B59" t="str">
            <v>COASTAL</v>
          </cell>
          <cell r="C59" t="str">
            <v>RINAVADA</v>
          </cell>
          <cell r="D59" t="str">
            <v>AGD</v>
          </cell>
          <cell r="E59" t="str">
            <v>LT</v>
          </cell>
          <cell r="F59">
            <v>17.16</v>
          </cell>
          <cell r="G59">
            <v>100</v>
          </cell>
          <cell r="H59">
            <v>1</v>
          </cell>
        </row>
        <row r="60">
          <cell r="B60" t="str">
            <v>COASTAL</v>
          </cell>
          <cell r="C60" t="str">
            <v>ODDAR</v>
          </cell>
          <cell r="D60" t="str">
            <v>AGD</v>
          </cell>
          <cell r="E60" t="str">
            <v>LT</v>
          </cell>
          <cell r="F60">
            <v>6.06</v>
          </cell>
          <cell r="G60">
            <v>57</v>
          </cell>
          <cell r="H60">
            <v>0.15344894777864379</v>
          </cell>
        </row>
        <row r="61">
          <cell r="B61" t="str">
            <v>COASTAL</v>
          </cell>
          <cell r="C61" t="str">
            <v>RATIYA</v>
          </cell>
          <cell r="D61" t="str">
            <v>AGD</v>
          </cell>
          <cell r="E61" t="str">
            <v>LT</v>
          </cell>
          <cell r="F61">
            <v>6.33</v>
          </cell>
          <cell r="G61">
            <v>49.09</v>
          </cell>
          <cell r="H61">
            <v>0.53695586457073763</v>
          </cell>
        </row>
        <row r="62">
          <cell r="B62" t="str">
            <v>COASTAL</v>
          </cell>
          <cell r="C62" t="str">
            <v>HATHIYANI</v>
          </cell>
          <cell r="D62" t="str">
            <v>AGD</v>
          </cell>
          <cell r="E62" t="str">
            <v>LT</v>
          </cell>
          <cell r="F62">
            <v>5.55</v>
          </cell>
          <cell r="G62">
            <v>60.87</v>
          </cell>
          <cell r="H62">
            <v>0.36235029940119762</v>
          </cell>
        </row>
        <row r="63">
          <cell r="B63" t="str">
            <v>COASTAL</v>
          </cell>
          <cell r="C63" t="str">
            <v>RATADI</v>
          </cell>
          <cell r="D63" t="str">
            <v>AGD</v>
          </cell>
          <cell r="E63" t="str">
            <v>LT</v>
          </cell>
          <cell r="F63">
            <v>6.66</v>
          </cell>
          <cell r="G63">
            <v>20.03</v>
          </cell>
          <cell r="H63">
            <v>8.9862788144895719E-2</v>
          </cell>
        </row>
        <row r="64">
          <cell r="B64" t="str">
            <v>COASTAL</v>
          </cell>
          <cell r="C64" t="str">
            <v>MIYANI</v>
          </cell>
          <cell r="D64" t="str">
            <v>AGD</v>
          </cell>
          <cell r="E64" t="str">
            <v>LT</v>
          </cell>
          <cell r="F64">
            <v>8.69</v>
          </cell>
          <cell r="G64">
            <v>-48.83</v>
          </cell>
          <cell r="H64">
            <v>-0.34875970664365835</v>
          </cell>
        </row>
        <row r="65">
          <cell r="B65" t="str">
            <v>KSD-T</v>
          </cell>
          <cell r="C65" t="str">
            <v>KOYLANA</v>
          </cell>
          <cell r="D65" t="str">
            <v>AGD</v>
          </cell>
          <cell r="E65" t="str">
            <v>LT</v>
          </cell>
          <cell r="F65">
            <v>3.52</v>
          </cell>
          <cell r="G65">
            <v>31.04</v>
          </cell>
          <cell r="H65">
            <v>8.5016025641025644E-2</v>
          </cell>
        </row>
        <row r="66">
          <cell r="B66" t="str">
            <v>KSD-T</v>
          </cell>
          <cell r="C66" t="str">
            <v>KEVADRA(AG.DOM.)</v>
          </cell>
          <cell r="D66" t="str">
            <v>AGD</v>
          </cell>
          <cell r="E66" t="str">
            <v>LT</v>
          </cell>
          <cell r="F66">
            <v>9.81</v>
          </cell>
          <cell r="G66">
            <v>18.809999999999999</v>
          </cell>
          <cell r="H66">
            <v>0.31954822256384591</v>
          </cell>
        </row>
        <row r="67">
          <cell r="B67" t="str">
            <v>KSD-R-1</v>
          </cell>
          <cell r="C67" t="str">
            <v>BADODAR(AG.DOM.)</v>
          </cell>
          <cell r="D67" t="str">
            <v>AGD</v>
          </cell>
          <cell r="E67" t="str">
            <v>LT</v>
          </cell>
          <cell r="F67">
            <v>8.83</v>
          </cell>
          <cell r="G67">
            <v>33.72</v>
          </cell>
          <cell r="H67">
            <v>0.4047601825228907</v>
          </cell>
        </row>
        <row r="68">
          <cell r="B68" t="str">
            <v>KSD-R-1</v>
          </cell>
          <cell r="C68" t="str">
            <v>JUTHAL</v>
          </cell>
          <cell r="D68" t="str">
            <v>AGD</v>
          </cell>
          <cell r="E68" t="str">
            <v>LT</v>
          </cell>
          <cell r="F68">
            <v>5.75</v>
          </cell>
          <cell r="G68">
            <v>-4.2</v>
          </cell>
          <cell r="H68">
            <v>-0.35014556040756917</v>
          </cell>
        </row>
        <row r="69">
          <cell r="B69" t="str">
            <v>KSD-R-1</v>
          </cell>
          <cell r="C69" t="str">
            <v>KALAVAN/CHOTILIVIDI</v>
          </cell>
          <cell r="D69" t="str">
            <v>AGD</v>
          </cell>
          <cell r="E69" t="str">
            <v>LT</v>
          </cell>
          <cell r="F69">
            <v>9.69</v>
          </cell>
          <cell r="G69">
            <v>38.96</v>
          </cell>
          <cell r="H69">
            <v>-4.2111695906432747</v>
          </cell>
        </row>
        <row r="70">
          <cell r="B70" t="str">
            <v>KSD-R-1</v>
          </cell>
          <cell r="C70" t="str">
            <v>PANIDHRA/REVADRA</v>
          </cell>
          <cell r="D70" t="str">
            <v>AGD</v>
          </cell>
          <cell r="E70" t="str">
            <v>LT</v>
          </cell>
          <cell r="F70">
            <v>4.25</v>
          </cell>
          <cell r="G70">
            <v>5.99</v>
          </cell>
          <cell r="H70">
            <v>0.32478328877588536</v>
          </cell>
        </row>
        <row r="71">
          <cell r="B71" t="str">
            <v>KSD-R-1</v>
          </cell>
          <cell r="C71" t="str">
            <v>GELANA(AG.DOM.)</v>
          </cell>
          <cell r="D71" t="str">
            <v>AGD</v>
          </cell>
          <cell r="E71" t="str">
            <v>LT</v>
          </cell>
          <cell r="F71">
            <v>3.93</v>
          </cell>
          <cell r="G71">
            <v>20.63</v>
          </cell>
          <cell r="H71">
            <v>-0.10352584380240813</v>
          </cell>
        </row>
        <row r="72">
          <cell r="B72" t="str">
            <v>KSD-R-1</v>
          </cell>
          <cell r="C72" t="str">
            <v>ASHRAM</v>
          </cell>
          <cell r="D72" t="str">
            <v>AGD</v>
          </cell>
          <cell r="E72" t="str">
            <v>LT</v>
          </cell>
          <cell r="F72">
            <v>8.1999999999999993</v>
          </cell>
          <cell r="G72">
            <v>-2.66</v>
          </cell>
          <cell r="H72">
            <v>-0.26609477336240384</v>
          </cell>
        </row>
        <row r="73">
          <cell r="B73" t="str">
            <v>KSD-R-1</v>
          </cell>
          <cell r="C73" t="str">
            <v>SWAMI</v>
          </cell>
          <cell r="D73" t="str">
            <v>AGD</v>
          </cell>
          <cell r="E73" t="str">
            <v>LT</v>
          </cell>
          <cell r="F73">
            <v>3.92</v>
          </cell>
          <cell r="G73">
            <v>55.75</v>
          </cell>
          <cell r="H73">
            <v>-2.0400638800166644</v>
          </cell>
        </row>
        <row r="74">
          <cell r="B74" t="str">
            <v>KSD-R-1</v>
          </cell>
          <cell r="C74" t="str">
            <v>PRANSLI</v>
          </cell>
          <cell r="D74" t="str">
            <v>AGD</v>
          </cell>
          <cell r="E74" t="str">
            <v>LT</v>
          </cell>
          <cell r="F74">
            <v>9.42</v>
          </cell>
          <cell r="G74">
            <v>0.89</v>
          </cell>
          <cell r="H74">
            <v>0.46703299776286356</v>
          </cell>
        </row>
        <row r="75">
          <cell r="B75" t="str">
            <v>KSD-R-1</v>
          </cell>
          <cell r="C75" t="str">
            <v>SHERGADH</v>
          </cell>
          <cell r="D75" t="str">
            <v>AGD</v>
          </cell>
          <cell r="F75">
            <v>6.97</v>
          </cell>
          <cell r="G75">
            <v>31.19</v>
          </cell>
          <cell r="H75">
            <v>0.48310996563573883</v>
          </cell>
        </row>
        <row r="76">
          <cell r="B76" t="str">
            <v>KSD-R-1</v>
          </cell>
          <cell r="C76" t="str">
            <v>AMBALA</v>
          </cell>
          <cell r="D76" t="str">
            <v>AGD</v>
          </cell>
          <cell r="E76" t="str">
            <v>JGY</v>
          </cell>
          <cell r="F76">
            <v>3.78</v>
          </cell>
          <cell r="G76">
            <v>23.43</v>
          </cell>
          <cell r="H76">
            <v>-0.13368055555555555</v>
          </cell>
        </row>
        <row r="77">
          <cell r="B77" t="str">
            <v>KSD-R-1</v>
          </cell>
          <cell r="C77" t="str">
            <v>CHITRI</v>
          </cell>
          <cell r="D77" t="str">
            <v>AGD</v>
          </cell>
          <cell r="E77" t="str">
            <v>JGY</v>
          </cell>
          <cell r="F77">
            <v>10.88</v>
          </cell>
          <cell r="G77">
            <v>13.49</v>
          </cell>
          <cell r="H77">
            <v>0.44085833333333335</v>
          </cell>
        </row>
        <row r="78">
          <cell r="B78" t="str">
            <v>KSD-R-1</v>
          </cell>
          <cell r="C78" t="str">
            <v>RANGPUR</v>
          </cell>
          <cell r="D78" t="str">
            <v>AGD</v>
          </cell>
          <cell r="E78" t="str">
            <v>JGY</v>
          </cell>
          <cell r="F78">
            <v>9.2799999999999994</v>
          </cell>
          <cell r="G78">
            <v>-52.39</v>
          </cell>
          <cell r="H78">
            <v>-0.39123868778280541</v>
          </cell>
        </row>
        <row r="79">
          <cell r="B79" t="str">
            <v>KSD-R-1</v>
          </cell>
          <cell r="C79" t="str">
            <v>NONJANVAV</v>
          </cell>
          <cell r="D79" t="str">
            <v>AGD</v>
          </cell>
          <cell r="E79" t="str">
            <v>JGY</v>
          </cell>
          <cell r="F79">
            <v>5.98</v>
          </cell>
          <cell r="G79">
            <v>59.25</v>
          </cell>
          <cell r="H79">
            <v>0.62527484143763212</v>
          </cell>
        </row>
        <row r="80">
          <cell r="B80" t="str">
            <v>KSD-R-1</v>
          </cell>
          <cell r="C80" t="str">
            <v>AVANIYA</v>
          </cell>
          <cell r="D80" t="str">
            <v>AGD</v>
          </cell>
          <cell r="E80" t="str">
            <v>JGY</v>
          </cell>
          <cell r="F80">
            <v>6.41</v>
          </cell>
          <cell r="G80">
            <v>40.409999999999997</v>
          </cell>
          <cell r="H80">
            <v>-9.4380341880341875E-2</v>
          </cell>
        </row>
        <row r="81">
          <cell r="B81" t="str">
            <v>KSD-R-1</v>
          </cell>
          <cell r="C81" t="str">
            <v>SIMROLI</v>
          </cell>
          <cell r="D81" t="str">
            <v>AGD</v>
          </cell>
          <cell r="F81">
            <v>7</v>
          </cell>
          <cell r="G81">
            <v>0</v>
          </cell>
          <cell r="H81">
            <v>0</v>
          </cell>
        </row>
        <row r="82">
          <cell r="B82" t="str">
            <v>KSD-R-1</v>
          </cell>
          <cell r="C82" t="str">
            <v>GATRAL</v>
          </cell>
          <cell r="D82" t="str">
            <v>AGD</v>
          </cell>
          <cell r="F82">
            <v>5</v>
          </cell>
          <cell r="G82">
            <v>0</v>
          </cell>
          <cell r="H82">
            <v>0</v>
          </cell>
        </row>
        <row r="83">
          <cell r="B83" t="str">
            <v>MALIYA</v>
          </cell>
          <cell r="C83" t="str">
            <v>AMRAPUR</v>
          </cell>
          <cell r="D83" t="str">
            <v>AGD</v>
          </cell>
          <cell r="F83">
            <v>10.62</v>
          </cell>
          <cell r="G83">
            <v>14.7</v>
          </cell>
          <cell r="H83">
            <v>0.25683668076109939</v>
          </cell>
        </row>
        <row r="84">
          <cell r="B84" t="str">
            <v>MALIYA</v>
          </cell>
          <cell r="C84" t="str">
            <v>BHANDURI</v>
          </cell>
          <cell r="D84" t="str">
            <v>AGD</v>
          </cell>
          <cell r="F84">
            <v>5.37</v>
          </cell>
          <cell r="G84">
            <v>-6.61</v>
          </cell>
          <cell r="H84">
            <v>1.6298913043478261E-2</v>
          </cell>
        </row>
        <row r="85">
          <cell r="B85" t="str">
            <v>MALIYA</v>
          </cell>
          <cell r="C85" t="str">
            <v>VIRDI</v>
          </cell>
          <cell r="D85" t="str">
            <v>AGD</v>
          </cell>
          <cell r="F85">
            <v>8.6199999999999992</v>
          </cell>
          <cell r="G85">
            <v>16.72</v>
          </cell>
          <cell r="H85">
            <v>5.6505028735632186E-2</v>
          </cell>
        </row>
        <row r="86">
          <cell r="B86" t="str">
            <v>MALIYA</v>
          </cell>
          <cell r="C86" t="str">
            <v>KADAYA</v>
          </cell>
          <cell r="D86" t="str">
            <v>AGD</v>
          </cell>
          <cell r="F86">
            <v>7.58</v>
          </cell>
          <cell r="G86">
            <v>15.42</v>
          </cell>
          <cell r="H86">
            <v>0.45370736086175945</v>
          </cell>
        </row>
        <row r="87">
          <cell r="B87" t="str">
            <v>MALIYA</v>
          </cell>
          <cell r="C87" t="str">
            <v>DHAVANTARI</v>
          </cell>
          <cell r="D87" t="str">
            <v>AGD</v>
          </cell>
          <cell r="F87">
            <v>10.39</v>
          </cell>
          <cell r="G87">
            <v>33.32</v>
          </cell>
          <cell r="H87">
            <v>0.42058355437665784</v>
          </cell>
        </row>
        <row r="88">
          <cell r="B88" t="str">
            <v>MALIYA</v>
          </cell>
          <cell r="C88" t="str">
            <v>CHULDI</v>
          </cell>
          <cell r="D88" t="str">
            <v>AGD</v>
          </cell>
          <cell r="F88">
            <v>4.9800000000000004</v>
          </cell>
          <cell r="G88">
            <v>-45.35</v>
          </cell>
          <cell r="H88">
            <v>0.46180056980056983</v>
          </cell>
        </row>
        <row r="89">
          <cell r="B89" t="str">
            <v>MALIYA</v>
          </cell>
          <cell r="C89" t="str">
            <v>DUDHALA</v>
          </cell>
          <cell r="D89" t="str">
            <v>AGD</v>
          </cell>
          <cell r="F89">
            <v>7.04</v>
          </cell>
          <cell r="G89">
            <v>37.979999999999997</v>
          </cell>
          <cell r="H89">
            <v>0.72354021385402134</v>
          </cell>
        </row>
        <row r="90">
          <cell r="B90" t="str">
            <v>KSD-R-2</v>
          </cell>
          <cell r="C90" t="str">
            <v>PIPALI</v>
          </cell>
          <cell r="D90" t="str">
            <v>AGD</v>
          </cell>
          <cell r="F90">
            <v>7.56</v>
          </cell>
          <cell r="G90">
            <v>15.16</v>
          </cell>
          <cell r="H90">
            <v>0.35084143115485417</v>
          </cell>
        </row>
        <row r="91">
          <cell r="B91" t="str">
            <v>KSD-R-2</v>
          </cell>
          <cell r="C91" t="str">
            <v>AGATRAY</v>
          </cell>
          <cell r="D91" t="str">
            <v>AGD</v>
          </cell>
          <cell r="F91">
            <v>6.51</v>
          </cell>
          <cell r="G91">
            <v>33.08</v>
          </cell>
          <cell r="H91">
            <v>0.281245352238362</v>
          </cell>
        </row>
        <row r="92">
          <cell r="B92" t="str">
            <v>KSD-R-2</v>
          </cell>
          <cell r="C92" t="str">
            <v>GHANSARI</v>
          </cell>
          <cell r="D92" t="str">
            <v>AGD</v>
          </cell>
          <cell r="F92">
            <v>9.59</v>
          </cell>
          <cell r="G92">
            <v>27.8</v>
          </cell>
          <cell r="H92">
            <v>0.32544801917906196</v>
          </cell>
        </row>
        <row r="93">
          <cell r="B93" t="str">
            <v>KSD-R-2</v>
          </cell>
          <cell r="C93" t="str">
            <v>MANGALPUR(AG.DOM.)</v>
          </cell>
          <cell r="D93" t="str">
            <v>AGD</v>
          </cell>
          <cell r="F93">
            <v>8.48</v>
          </cell>
          <cell r="G93">
            <v>49.15</v>
          </cell>
          <cell r="H93">
            <v>0.24443844889750069</v>
          </cell>
        </row>
        <row r="94">
          <cell r="B94" t="str">
            <v>KSD-R-2</v>
          </cell>
          <cell r="C94" t="str">
            <v>AMARNATH</v>
          </cell>
          <cell r="D94" t="str">
            <v>AGD</v>
          </cell>
          <cell r="F94">
            <v>7.25</v>
          </cell>
          <cell r="G94">
            <v>28.03</v>
          </cell>
          <cell r="H94">
            <v>3.1702521397177885E-2</v>
          </cell>
        </row>
        <row r="95">
          <cell r="B95" t="str">
            <v>KSD-R-2</v>
          </cell>
          <cell r="C95" t="str">
            <v>CHANDIGADH</v>
          </cell>
          <cell r="D95" t="str">
            <v>AGD</v>
          </cell>
          <cell r="F95">
            <v>5.81</v>
          </cell>
          <cell r="G95">
            <v>23.84</v>
          </cell>
          <cell r="H95">
            <v>0.19355179983601789</v>
          </cell>
        </row>
        <row r="96">
          <cell r="B96" t="str">
            <v>KSD-R-2</v>
          </cell>
          <cell r="C96" t="str">
            <v>YOGESHWAR(AG.DOM.)</v>
          </cell>
          <cell r="D96" t="str">
            <v>AGD</v>
          </cell>
          <cell r="F96">
            <v>4.78</v>
          </cell>
          <cell r="G96">
            <v>17.28</v>
          </cell>
          <cell r="H96">
            <v>0.42519693335346859</v>
          </cell>
        </row>
        <row r="97">
          <cell r="B97" t="str">
            <v>KSD-R-2</v>
          </cell>
          <cell r="C97" t="str">
            <v>SARSALI</v>
          </cell>
          <cell r="D97" t="str">
            <v>AGD</v>
          </cell>
          <cell r="F97">
            <v>4.28</v>
          </cell>
          <cell r="G97">
            <v>35.18</v>
          </cell>
          <cell r="H97">
            <v>0.18653361344537814</v>
          </cell>
        </row>
        <row r="98">
          <cell r="B98" t="str">
            <v>KSD-R-2</v>
          </cell>
          <cell r="C98" t="str">
            <v>KHAMIDANA</v>
          </cell>
          <cell r="D98" t="str">
            <v>AGD</v>
          </cell>
          <cell r="F98">
            <v>5.21</v>
          </cell>
          <cell r="G98">
            <v>24.12</v>
          </cell>
          <cell r="H98">
            <v>0.3159253875968992</v>
          </cell>
        </row>
        <row r="99">
          <cell r="B99" t="str">
            <v>KSD-R-2</v>
          </cell>
          <cell r="C99" t="str">
            <v>NUNARDA</v>
          </cell>
          <cell r="D99" t="str">
            <v>AGD</v>
          </cell>
          <cell r="F99">
            <v>7.39</v>
          </cell>
          <cell r="G99">
            <v>18.07</v>
          </cell>
          <cell r="H99">
            <v>0.14175238095238096</v>
          </cell>
        </row>
        <row r="100">
          <cell r="B100" t="str">
            <v>KSD-R-2</v>
          </cell>
          <cell r="C100" t="str">
            <v>AKHODAR</v>
          </cell>
          <cell r="D100" t="str">
            <v>AGD</v>
          </cell>
          <cell r="F100">
            <v>5.28</v>
          </cell>
          <cell r="G100">
            <v>46.61</v>
          </cell>
          <cell r="H100">
            <v>0.32285714285714284</v>
          </cell>
        </row>
        <row r="101">
          <cell r="B101" t="str">
            <v>KSD-R-2</v>
          </cell>
          <cell r="C101" t="str">
            <v>DIVRANA(AG.DOM.)</v>
          </cell>
          <cell r="D101" t="str">
            <v>AGD</v>
          </cell>
          <cell r="F101">
            <v>5.62</v>
          </cell>
          <cell r="G101">
            <v>27.06</v>
          </cell>
          <cell r="H101">
            <v>0.23680327868852458</v>
          </cell>
        </row>
        <row r="102">
          <cell r="B102" t="str">
            <v>KSD-R-2</v>
          </cell>
          <cell r="C102" t="str">
            <v>EKLERA</v>
          </cell>
          <cell r="D102" t="str">
            <v>AGD</v>
          </cell>
          <cell r="F102">
            <v>5</v>
          </cell>
          <cell r="G102">
            <v>0</v>
          </cell>
          <cell r="H102">
            <v>0</v>
          </cell>
        </row>
        <row r="103">
          <cell r="B103" t="str">
            <v>KSD-R-2</v>
          </cell>
          <cell r="C103" t="str">
            <v>CHAR</v>
          </cell>
          <cell r="D103" t="str">
            <v>AGD</v>
          </cell>
          <cell r="F103">
            <v>7</v>
          </cell>
          <cell r="G103">
            <v>0</v>
          </cell>
          <cell r="H103">
            <v>0</v>
          </cell>
        </row>
        <row r="104">
          <cell r="B104" t="str">
            <v>CHORWAD</v>
          </cell>
          <cell r="C104" t="str">
            <v>ADRI</v>
          </cell>
          <cell r="D104" t="str">
            <v>AGD</v>
          </cell>
          <cell r="F104">
            <v>12.09</v>
          </cell>
          <cell r="G104">
            <v>22.37</v>
          </cell>
          <cell r="H104">
            <v>0.42885927914110428</v>
          </cell>
        </row>
        <row r="105">
          <cell r="B105" t="str">
            <v>CHORWAD</v>
          </cell>
          <cell r="C105" t="str">
            <v>SUPASI</v>
          </cell>
          <cell r="D105" t="str">
            <v>AGD</v>
          </cell>
          <cell r="F105">
            <v>11.89</v>
          </cell>
          <cell r="G105">
            <v>19.149999999999999</v>
          </cell>
          <cell r="H105">
            <v>0.61150200458190151</v>
          </cell>
        </row>
        <row r="106">
          <cell r="B106" t="str">
            <v>CHORWAD</v>
          </cell>
          <cell r="C106" t="str">
            <v>KHERA</v>
          </cell>
          <cell r="D106" t="str">
            <v>AGD</v>
          </cell>
          <cell r="F106">
            <v>6.76</v>
          </cell>
          <cell r="G106">
            <v>22.37</v>
          </cell>
          <cell r="H106">
            <v>0.25207529843893478</v>
          </cell>
        </row>
        <row r="107">
          <cell r="B107" t="str">
            <v>CHORWAD</v>
          </cell>
          <cell r="C107" t="str">
            <v>JUNGER(AG.DOM.)</v>
          </cell>
          <cell r="D107" t="str">
            <v>AGD</v>
          </cell>
          <cell r="F107">
            <v>11.22</v>
          </cell>
          <cell r="G107">
            <v>28.06</v>
          </cell>
          <cell r="H107">
            <v>0.51034404614750717</v>
          </cell>
        </row>
        <row r="108">
          <cell r="B108" t="str">
            <v>CHORWAD</v>
          </cell>
          <cell r="C108" t="str">
            <v>KANEK</v>
          </cell>
          <cell r="D108" t="str">
            <v>AGD</v>
          </cell>
          <cell r="F108">
            <v>7.79</v>
          </cell>
          <cell r="G108">
            <v>49.89</v>
          </cell>
          <cell r="H108">
            <v>0.71629629629629632</v>
          </cell>
        </row>
        <row r="109">
          <cell r="B109" t="str">
            <v>CHORWAD</v>
          </cell>
          <cell r="C109" t="str">
            <v>KUKASWADA</v>
          </cell>
          <cell r="D109" t="str">
            <v>AGD</v>
          </cell>
          <cell r="F109">
            <v>7.59</v>
          </cell>
          <cell r="G109">
            <v>7.79</v>
          </cell>
          <cell r="H109">
            <v>0.32826475155279505</v>
          </cell>
        </row>
        <row r="110">
          <cell r="B110" t="str">
            <v>CHORWAD</v>
          </cell>
          <cell r="C110" t="str">
            <v>PALDI</v>
          </cell>
          <cell r="D110" t="str">
            <v>AGD</v>
          </cell>
          <cell r="F110">
            <v>9.6199999999999992</v>
          </cell>
          <cell r="G110">
            <v>40.36</v>
          </cell>
          <cell r="H110">
            <v>0.73686664438502669</v>
          </cell>
        </row>
        <row r="111">
          <cell r="B111" t="str">
            <v>CHORWAD</v>
          </cell>
          <cell r="C111" t="str">
            <v>KHORASA</v>
          </cell>
          <cell r="D111" t="str">
            <v>AGD</v>
          </cell>
          <cell r="F111">
            <v>6.31</v>
          </cell>
          <cell r="G111">
            <v>-10.41</v>
          </cell>
          <cell r="H111">
            <v>-1.1366485998193314</v>
          </cell>
        </row>
        <row r="112">
          <cell r="B112" t="str">
            <v>CHORWAD</v>
          </cell>
          <cell r="C112" t="str">
            <v>KANKESHWARI</v>
          </cell>
          <cell r="D112" t="str">
            <v>AGD</v>
          </cell>
          <cell r="F112">
            <v>7.89</v>
          </cell>
          <cell r="G112">
            <v>41.14</v>
          </cell>
          <cell r="H112">
            <v>0.63107429718875507</v>
          </cell>
        </row>
        <row r="113">
          <cell r="B113" t="str">
            <v>CHORWAD</v>
          </cell>
          <cell r="C113" t="str">
            <v>DEVGAM</v>
          </cell>
          <cell r="D113" t="str">
            <v>AGD</v>
          </cell>
          <cell r="F113">
            <v>12.1</v>
          </cell>
          <cell r="G113">
            <v>23.74</v>
          </cell>
          <cell r="H113">
            <v>0.51136940547762189</v>
          </cell>
        </row>
        <row r="114">
          <cell r="B114" t="str">
            <v>CHORWAD</v>
          </cell>
          <cell r="C114" t="str">
            <v>BARULA</v>
          </cell>
          <cell r="D114" t="str">
            <v>AGD</v>
          </cell>
          <cell r="F114">
            <v>8.44</v>
          </cell>
          <cell r="G114">
            <v>39.159999999999997</v>
          </cell>
          <cell r="H114">
            <v>0.36154483430799222</v>
          </cell>
        </row>
        <row r="115">
          <cell r="B115" t="str">
            <v>CHORWAD</v>
          </cell>
          <cell r="C115" t="str">
            <v>ACHHIDRA</v>
          </cell>
          <cell r="D115" t="str">
            <v>AGD</v>
          </cell>
          <cell r="F115">
            <v>12.63</v>
          </cell>
          <cell r="G115">
            <v>30.34</v>
          </cell>
          <cell r="H115">
            <v>0.66564856711915532</v>
          </cell>
        </row>
        <row r="116">
          <cell r="B116" t="str">
            <v>CHORWAD</v>
          </cell>
          <cell r="C116" t="str">
            <v>LADUDI</v>
          </cell>
          <cell r="D116" t="str">
            <v>AGD</v>
          </cell>
          <cell r="F116">
            <v>12.25</v>
          </cell>
          <cell r="G116">
            <v>30.73</v>
          </cell>
          <cell r="H116">
            <v>0.48940818937939862</v>
          </cell>
        </row>
        <row r="117">
          <cell r="B117" t="str">
            <v>CHORWAD</v>
          </cell>
          <cell r="C117" t="str">
            <v>JAMVADA</v>
          </cell>
          <cell r="D117" t="str">
            <v>AGD</v>
          </cell>
          <cell r="F117">
            <v>11.71</v>
          </cell>
          <cell r="G117">
            <v>66.739999999999995</v>
          </cell>
          <cell r="H117">
            <v>0.6117948717948718</v>
          </cell>
        </row>
        <row r="118">
          <cell r="B118" t="str">
            <v>CHORWAD</v>
          </cell>
          <cell r="C118" t="str">
            <v>BUDHECHA</v>
          </cell>
          <cell r="D118" t="str">
            <v>AGD</v>
          </cell>
          <cell r="F118">
            <v>14.07</v>
          </cell>
          <cell r="G118">
            <v>64.48</v>
          </cell>
          <cell r="H118">
            <v>0.56349313207325458</v>
          </cell>
        </row>
        <row r="119">
          <cell r="B119" t="str">
            <v>CHORWAD</v>
          </cell>
          <cell r="C119" t="str">
            <v>NAGARWEL</v>
          </cell>
          <cell r="D119" t="str">
            <v>AGD</v>
          </cell>
          <cell r="F119">
            <v>10.76</v>
          </cell>
          <cell r="G119">
            <v>14.25</v>
          </cell>
          <cell r="H119">
            <v>0.43352307576426025</v>
          </cell>
        </row>
        <row r="120">
          <cell r="B120" t="str">
            <v>CHORWAD</v>
          </cell>
          <cell r="C120" t="str">
            <v>ANTROLI/DUDHTALAVADI</v>
          </cell>
          <cell r="D120" t="str">
            <v>AGD</v>
          </cell>
          <cell r="F120">
            <v>4.28</v>
          </cell>
          <cell r="G120">
            <v>48.35</v>
          </cell>
          <cell r="H120">
            <v>0.55008687258687261</v>
          </cell>
        </row>
        <row r="121">
          <cell r="B121" t="str">
            <v>MANGROL-T</v>
          </cell>
          <cell r="C121" t="str">
            <v>CHANCHVA</v>
          </cell>
          <cell r="D121" t="str">
            <v>AGD</v>
          </cell>
          <cell r="F121">
            <v>4.3600000000000003</v>
          </cell>
          <cell r="G121">
            <v>4.83</v>
          </cell>
          <cell r="H121">
            <v>0</v>
          </cell>
        </row>
        <row r="122">
          <cell r="B122" t="str">
            <v>MANGROL-T</v>
          </cell>
          <cell r="C122" t="str">
            <v>WATER WORKS</v>
          </cell>
          <cell r="D122" t="str">
            <v>AGD</v>
          </cell>
          <cell r="F122">
            <v>5.59</v>
          </cell>
          <cell r="G122">
            <v>28.62</v>
          </cell>
          <cell r="H122">
            <v>0.75124107142857144</v>
          </cell>
        </row>
        <row r="123">
          <cell r="B123" t="str">
            <v>MGL-R</v>
          </cell>
          <cell r="C123" t="str">
            <v>KANKASA/NAGICHANA</v>
          </cell>
          <cell r="D123" t="str">
            <v>AGD</v>
          </cell>
          <cell r="F123">
            <v>10.09</v>
          </cell>
          <cell r="G123">
            <v>36.36</v>
          </cell>
          <cell r="H123">
            <v>0.65886145910095795</v>
          </cell>
        </row>
        <row r="124">
          <cell r="B124" t="str">
            <v>MGL-R</v>
          </cell>
          <cell r="C124" t="str">
            <v>LOEJ(AG.DOM.)</v>
          </cell>
          <cell r="D124" t="str">
            <v>AGD</v>
          </cell>
          <cell r="F124">
            <v>4.22</v>
          </cell>
          <cell r="G124">
            <v>9.9600000000000009</v>
          </cell>
          <cell r="H124">
            <v>-1.2483022388059701</v>
          </cell>
        </row>
        <row r="125">
          <cell r="B125" t="str">
            <v>MGL-R</v>
          </cell>
          <cell r="C125" t="str">
            <v>DATAR MANZIL</v>
          </cell>
          <cell r="D125" t="str">
            <v>AGD</v>
          </cell>
          <cell r="F125">
            <v>19.46</v>
          </cell>
          <cell r="G125">
            <v>2.4300000000000002</v>
          </cell>
          <cell r="H125">
            <v>-6.8942382057231244E-2</v>
          </cell>
        </row>
        <row r="126">
          <cell r="B126" t="str">
            <v>MGL-R</v>
          </cell>
          <cell r="C126" t="str">
            <v>SHEPA</v>
          </cell>
          <cell r="D126" t="str">
            <v>AGD</v>
          </cell>
          <cell r="F126">
            <v>5.77</v>
          </cell>
          <cell r="G126">
            <v>19.809999999999999</v>
          </cell>
          <cell r="H126">
            <v>-0.81487209302325581</v>
          </cell>
        </row>
        <row r="127">
          <cell r="B127" t="str">
            <v>MGL-R</v>
          </cell>
          <cell r="C127" t="str">
            <v>RUDALPUR</v>
          </cell>
          <cell r="D127" t="str">
            <v>AGD</v>
          </cell>
          <cell r="F127">
            <v>16.440000000000001</v>
          </cell>
          <cell r="G127">
            <v>-22.95</v>
          </cell>
          <cell r="H127">
            <v>0.31012989457831325</v>
          </cell>
        </row>
        <row r="128">
          <cell r="B128" t="str">
            <v>MGL-R</v>
          </cell>
          <cell r="C128" t="str">
            <v>KHODADA</v>
          </cell>
          <cell r="D128" t="str">
            <v>AGD</v>
          </cell>
          <cell r="F128">
            <v>7.38</v>
          </cell>
          <cell r="G128">
            <v>8.0500000000000007</v>
          </cell>
          <cell r="H128">
            <v>0.6322858617131063</v>
          </cell>
        </row>
        <row r="129">
          <cell r="B129" t="str">
            <v>MGL-R</v>
          </cell>
          <cell r="C129" t="str">
            <v>KAMNATH</v>
          </cell>
          <cell r="D129" t="str">
            <v>AGD</v>
          </cell>
          <cell r="F129">
            <v>6.43</v>
          </cell>
          <cell r="G129">
            <v>7.08</v>
          </cell>
          <cell r="H129">
            <v>0.4674928977272727</v>
          </cell>
        </row>
        <row r="130">
          <cell r="B130" t="str">
            <v>MGL-R</v>
          </cell>
          <cell r="C130" t="str">
            <v>SHIL</v>
          </cell>
          <cell r="D130" t="str">
            <v>AGD</v>
          </cell>
          <cell r="F130">
            <v>4.6900000000000004</v>
          </cell>
          <cell r="G130">
            <v>43.69</v>
          </cell>
          <cell r="H130">
            <v>0.51174129353233833</v>
          </cell>
        </row>
        <row r="131">
          <cell r="B131" t="str">
            <v>MGL-R</v>
          </cell>
          <cell r="C131" t="str">
            <v>FARANGTA</v>
          </cell>
          <cell r="D131" t="str">
            <v>AGD</v>
          </cell>
          <cell r="F131">
            <v>11.01</v>
          </cell>
          <cell r="G131">
            <v>-11.48</v>
          </cell>
          <cell r="H131">
            <v>0.11012812564579459</v>
          </cell>
        </row>
        <row r="132">
          <cell r="B132" t="str">
            <v>MGL-R</v>
          </cell>
          <cell r="C132" t="str">
            <v>LANGODRA</v>
          </cell>
          <cell r="D132" t="str">
            <v>AGD</v>
          </cell>
          <cell r="F132">
            <v>4.4800000000000004</v>
          </cell>
          <cell r="G132">
            <v>44.89</v>
          </cell>
          <cell r="H132">
            <v>0.19869000176886178</v>
          </cell>
        </row>
        <row r="133">
          <cell r="B133" t="str">
            <v>MGL-R</v>
          </cell>
          <cell r="C133" t="str">
            <v>CHAKIVAV</v>
          </cell>
          <cell r="D133" t="str">
            <v>AGD</v>
          </cell>
          <cell r="F133">
            <v>8.18</v>
          </cell>
          <cell r="G133">
            <v>64.97</v>
          </cell>
          <cell r="H133">
            <v>0.74351458905417112</v>
          </cell>
        </row>
        <row r="134">
          <cell r="B134" t="str">
            <v>MGL-R</v>
          </cell>
          <cell r="C134" t="str">
            <v>SATMARG</v>
          </cell>
          <cell r="D134" t="str">
            <v>AGD</v>
          </cell>
          <cell r="F134">
            <v>5.58</v>
          </cell>
          <cell r="G134">
            <v>58.38</v>
          </cell>
          <cell r="H134">
            <v>0.59436970451577642</v>
          </cell>
        </row>
        <row r="135">
          <cell r="B135" t="str">
            <v>MGL-R</v>
          </cell>
          <cell r="C135" t="str">
            <v>BHATGAM</v>
          </cell>
          <cell r="D135" t="str">
            <v>AGD</v>
          </cell>
          <cell r="F135">
            <v>6</v>
          </cell>
          <cell r="G135">
            <v>0</v>
          </cell>
          <cell r="H135">
            <v>0</v>
          </cell>
        </row>
        <row r="136">
          <cell r="B136" t="str">
            <v>MGL-R</v>
          </cell>
          <cell r="C136" t="str">
            <v>KARAMDI</v>
          </cell>
          <cell r="D136" t="str">
            <v>AGD</v>
          </cell>
          <cell r="F136">
            <v>6</v>
          </cell>
          <cell r="G136">
            <v>0</v>
          </cell>
          <cell r="H136">
            <v>0</v>
          </cell>
        </row>
        <row r="137">
          <cell r="B137" t="str">
            <v>MGL-R</v>
          </cell>
          <cell r="C137" t="str">
            <v>CHANDWANA</v>
          </cell>
          <cell r="D137" t="str">
            <v>AGD</v>
          </cell>
          <cell r="F137">
            <v>6</v>
          </cell>
          <cell r="G137">
            <v>0</v>
          </cell>
          <cell r="H137">
            <v>0</v>
          </cell>
        </row>
        <row r="138">
          <cell r="B138" t="str">
            <v>MADHAVPUR</v>
          </cell>
          <cell r="C138" t="str">
            <v>BALEJ</v>
          </cell>
          <cell r="D138" t="str">
            <v>AGD</v>
          </cell>
          <cell r="F138">
            <v>9.3800000000000008</v>
          </cell>
          <cell r="G138">
            <v>1.61</v>
          </cell>
          <cell r="H138">
            <v>0.16980666666666666</v>
          </cell>
        </row>
        <row r="139">
          <cell r="B139" t="str">
            <v>MADHAVPUR</v>
          </cell>
          <cell r="C139" t="str">
            <v>VADLA</v>
          </cell>
          <cell r="D139" t="str">
            <v>AGD</v>
          </cell>
          <cell r="F139">
            <v>7.52</v>
          </cell>
          <cell r="G139">
            <v>-64.180000000000007</v>
          </cell>
          <cell r="H139">
            <v>-0.90360389610389613</v>
          </cell>
        </row>
        <row r="140">
          <cell r="B140" t="str">
            <v>MADHAVPUR</v>
          </cell>
          <cell r="C140" t="str">
            <v>SAMARDA</v>
          </cell>
          <cell r="D140" t="str">
            <v>AGD</v>
          </cell>
          <cell r="F140">
            <v>4.26</v>
          </cell>
          <cell r="G140">
            <v>17.96</v>
          </cell>
          <cell r="H140">
            <v>0.4562915407854985</v>
          </cell>
        </row>
        <row r="141">
          <cell r="B141" t="str">
            <v>MADHAVPUR</v>
          </cell>
          <cell r="C141" t="str">
            <v>MEKHADI</v>
          </cell>
          <cell r="D141" t="str">
            <v>AGD</v>
          </cell>
          <cell r="F141">
            <v>5.65</v>
          </cell>
          <cell r="G141">
            <v>1.19</v>
          </cell>
          <cell r="H141">
            <v>-5.2278368794326242E-2</v>
          </cell>
        </row>
        <row r="142">
          <cell r="B142" t="str">
            <v>MADHAVPUR</v>
          </cell>
          <cell r="C142" t="str">
            <v>VIROL</v>
          </cell>
          <cell r="D142" t="str">
            <v>AGD</v>
          </cell>
          <cell r="F142">
            <v>11.81</v>
          </cell>
          <cell r="G142" t="str">
            <v>***.**</v>
          </cell>
          <cell r="H142">
            <v>0.36504115226337447</v>
          </cell>
        </row>
        <row r="143">
          <cell r="B143" t="str">
            <v>MADHAVPUR</v>
          </cell>
          <cell r="C143" t="str">
            <v>DIWASA</v>
          </cell>
          <cell r="D143" t="str">
            <v>AGD</v>
          </cell>
          <cell r="F143">
            <v>4.32</v>
          </cell>
          <cell r="G143">
            <v>57.45</v>
          </cell>
          <cell r="H143">
            <v>0.58441105769230772</v>
          </cell>
        </row>
        <row r="144">
          <cell r="B144" t="str">
            <v>MADHAVPUR</v>
          </cell>
          <cell r="C144" t="str">
            <v>BAMANWADA</v>
          </cell>
          <cell r="D144" t="str">
            <v>AGD</v>
          </cell>
          <cell r="F144">
            <v>6.32</v>
          </cell>
          <cell r="G144">
            <v>7.33</v>
          </cell>
          <cell r="H144">
            <v>-4.8993816750983701E-2</v>
          </cell>
        </row>
        <row r="145">
          <cell r="B145" t="str">
            <v>MADHAVPUR</v>
          </cell>
          <cell r="C145" t="str">
            <v>KALEJ</v>
          </cell>
          <cell r="D145" t="str">
            <v>AGD</v>
          </cell>
          <cell r="F145">
            <v>6.89</v>
          </cell>
          <cell r="G145">
            <v>15.24</v>
          </cell>
          <cell r="H145">
            <v>0.24207758620689654</v>
          </cell>
        </row>
      </sheetData>
      <sheetData sheetId="8" refreshError="1"/>
      <sheetData sheetId="9" refreshError="1"/>
      <sheetData sheetId="10" refreshError="1"/>
      <sheetData sheetId="11" refreshError="1"/>
      <sheetData sheetId="12"/>
      <sheetData sheetId="13" refreshError="1"/>
      <sheetData sheetId="14" refreshError="1"/>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MAIN"/>
      <sheetName val="1-a"/>
      <sheetName val="TK"/>
      <sheetName val="SDN"/>
      <sheetName val="MULI"/>
      <sheetName val="LIMBDI"/>
      <sheetName val="DHG-1"/>
      <sheetName val="DHG-2"/>
      <sheetName val="HLVD-1"/>
      <sheetName val="HLVD-2"/>
      <sheetName val="CHOTILA"/>
      <sheetName val="mpmla wise pp01_02"/>
      <sheetName val="zpF0001"/>
      <sheetName val="mpmla wise pp0001"/>
      <sheetName val="Form-C4"/>
      <sheetName val="CORP DLY"/>
      <sheetName val="MTHWISE FAIL"/>
      <sheetName val="PASTE"/>
      <sheetName val="REF"/>
      <sheetName val="132 KV 3ARS BHEL SF6"/>
      <sheetName val="shp_T_D_drive"/>
      <sheetName val="shp_T&amp;D_drive"/>
      <sheetName val="ruf fmp"/>
      <sheetName val="compar jgy"/>
      <sheetName val="COMPARE AG"/>
      <sheetName val="Recovered_Sheet5"/>
      <sheetName val="TLPPOCT"/>
      <sheetName val="For database"/>
      <sheetName val="Sheet2"/>
      <sheetName val="Book1"/>
      <sheetName val="3. Amor Perfo"/>
      <sheetName val="cat wise fdr"/>
      <sheetName val="T_D COMP"/>
      <sheetName val="CDSteelMaster"/>
      <sheetName val="vij"/>
      <sheetName val="Pri.Liti. 02.10.14"/>
      <sheetName val="Litigitaion Lok-Adalat (2)"/>
      <sheetName val="Pri.Liti. Lok-Adalat  (2)"/>
      <sheetName val="14.04.2014 Pr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_39_C"/>
      <sheetName val="PRO_38_A___B___C__"/>
      <sheetName val="PRO_39_A"/>
      <sheetName val="PRO_39_B"/>
      <sheetName val="MAINTENANCE "/>
      <sheetName val="PORBANDAR"/>
      <sheetName val="APDRP"/>
      <sheetName val="Sheet1"/>
      <sheetName val="shp_T_D_drive"/>
      <sheetName val="ZP AMR"/>
      <sheetName val="66 KV BHEL 3ARS SF6"/>
      <sheetName val="132 KV 3ARS BHEL SF6"/>
      <sheetName val="LMAIN"/>
      <sheetName val="SuvP_Ltg_Catwise"/>
      <sheetName val="PP_Ltg_Catwise"/>
      <sheetName val="SuvP_Ind_Catwise "/>
      <sheetName val="PP_Ind_Catwise "/>
      <sheetName val="RegP_Ind_Mthrwise(NRGi)"/>
      <sheetName val="ann8"/>
      <sheetName val="ann10"/>
      <sheetName val="ann11 A"/>
      <sheetName val="mpmla wise pp01_02"/>
      <sheetName val="Transformer_09_10"/>
      <sheetName val="Action Plan"/>
      <sheetName val="JGY SELECTED"/>
      <sheetName val="Dist_  LOSS _ Ctgwise 09_10"/>
      <sheetName val="CDSteelMaster"/>
      <sheetName val="Paid pending"/>
      <sheetName val="ruf fmp"/>
      <sheetName val="shp_T&amp;D_drive"/>
      <sheetName val="Recovered_Sheet5"/>
      <sheetName val="Lookups"/>
      <sheetName val="AG UN METER"/>
      <sheetName val="mpmla wise pp0001"/>
      <sheetName val="zpF0001"/>
      <sheetName val="compar jgy"/>
      <sheetName val="COMPARE AG"/>
      <sheetName val="dpc cost"/>
      <sheetName val="SUMMERY"/>
      <sheetName val="REPORT"/>
      <sheetName val="FDR M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asion"/>
      <sheetName val="Activity "/>
      <sheetName val="REV. DIS."/>
      <sheetName val="vigilance"/>
      <sheetName val="REPORT"/>
      <sheetName val="GUVNL"/>
      <sheetName val="CUMMULATIVE"/>
      <sheetName val="_  2 hrs"/>
      <sheetName val="_5"/>
      <sheetName val="PRO_39_C"/>
      <sheetName val="Rep_New_RSO"/>
      <sheetName val="compar jgy"/>
      <sheetName val="COMPARE AG"/>
      <sheetName val="TLPPOCT"/>
      <sheetName val="ruf fmp"/>
    </sheetNames>
    <sheetDataSet>
      <sheetData sheetId="0" refreshError="1"/>
      <sheetData sheetId="1"/>
      <sheetData sheetId="2" refreshError="1"/>
      <sheetData sheetId="3" refreshError="1"/>
      <sheetData sheetId="4"/>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vP_Ind_Catwise "/>
      <sheetName val="PP_Ind_Catwise "/>
      <sheetName val="SuvP_Ltg_Catwise"/>
      <sheetName val="PP_Ltg_Catwise"/>
      <sheetName val="Forwarding"/>
      <sheetName val="INDEX"/>
      <sheetName val="Ind_reg"/>
      <sheetName val="RegP_Ind_Mthrwise"/>
      <sheetName val="Reasons_PP_Ind"/>
      <sheetName val="No-Load-Ind"/>
      <sheetName val="LTG_reg"/>
      <sheetName val="RegP_Ltg_Mthrwise "/>
      <sheetName val="Reasons_PP_LTG"/>
      <sheetName val="No-Load-Ltg"/>
      <sheetName val="KJ-State"/>
      <sheetName val="Ach_KJ_State"/>
      <sheetName val="Zuppad_Appli"/>
      <sheetName val="Ach_Zu"/>
      <sheetName val="AREP_Appli"/>
      <sheetName val="Ach_AREP"/>
      <sheetName val="00000000"/>
      <sheetName val="10000000"/>
      <sheetName val="20000000"/>
      <sheetName val="30000000"/>
      <sheetName val="40000000"/>
      <sheetName val="Recovered_Sheet1"/>
      <sheetName val="Recovered_Sheet2"/>
      <sheetName val="Recovered_Sheet3"/>
      <sheetName val="Recovered_Sheet4"/>
      <sheetName val="Recovered_Sheet5"/>
      <sheetName val="Recovered_Sheet6"/>
      <sheetName val="Recovered_Sheet7"/>
      <sheetName val="Recovered_Sheet8"/>
      <sheetName val="Recovered_Sheet9"/>
      <sheetName val="Recovered_Sheet10"/>
      <sheetName val="Recovered_Sheet11"/>
      <sheetName val="Recovered_Sheet12"/>
      <sheetName val="Recovered_Sheet13"/>
      <sheetName val="Recovered_Sheet14"/>
      <sheetName val="Recovered_Sheet15"/>
      <sheetName val="Recovered_Sheet16"/>
      <sheetName val="Recovered_Sheet17"/>
      <sheetName val="Recovered_Sheet18"/>
      <sheetName val="Recovered_Sheet19"/>
      <sheetName val="Recovered_Sheet20"/>
      <sheetName val="Recovered_Sheet21"/>
      <sheetName val="Recovered_Sheet22"/>
      <sheetName val="Recovered_Sheet23"/>
      <sheetName val="Recovered_Sheet24"/>
      <sheetName val="Recovered_Sheet25"/>
      <sheetName val="Recovered_Sheet26"/>
      <sheetName val="Recovered_Sheet27"/>
      <sheetName val="Recovered_Sheet28"/>
      <sheetName val="Recovered_Sheet29"/>
      <sheetName val="Recovered_Sheet30"/>
      <sheetName val="Recovered_Sheet31"/>
      <sheetName val="Recovered_Sheet32"/>
      <sheetName val="Recovered_Sheet33"/>
      <sheetName val="Recovered_Sheet34"/>
      <sheetName val="Recovered_Sheet35"/>
      <sheetName val="Recovered_Sheet36"/>
      <sheetName val="Recovered_Sheet37"/>
      <sheetName val="Recovered_Sheet38"/>
      <sheetName val="Recovered_Sheet39"/>
      <sheetName val="Recovered_Sheet40"/>
      <sheetName val="Recovered_Sheet41"/>
      <sheetName val="Recovered_Sheet42"/>
      <sheetName val="Recovered_Sheet43"/>
      <sheetName val="Recovered_Sheet44"/>
      <sheetName val="Recovered_Sheet45"/>
      <sheetName val="Recovered_Sheet46"/>
      <sheetName val="Recovered_Sheet47"/>
      <sheetName val="Recovered_Sheet48"/>
      <sheetName val="Recovered_Sheet49"/>
      <sheetName val="Recovered_Sheet50"/>
      <sheetName val="Recovered_Sheet51"/>
      <sheetName val="Recovered_Sheet52"/>
      <sheetName val="Recovered_Sheet53"/>
      <sheetName val="Recovered_Sheet54"/>
      <sheetName val="Recovered_Sheet55"/>
      <sheetName val="Recovered_Sheet56"/>
      <sheetName val="Recovered_Sheet57"/>
      <sheetName val="Recovered_Sheet58"/>
      <sheetName val="Recovered_Sheet59"/>
      <sheetName val="Recovered_Sheet60"/>
      <sheetName val="Recovered_Sheet61"/>
      <sheetName val="Recovered_Sheet62"/>
      <sheetName val="Recovered_Sheet63"/>
      <sheetName val="Recovered_Sheet64"/>
      <sheetName val="Recovered_Sheet65"/>
      <sheetName val="Recovered_Sheet66"/>
      <sheetName val="Recovered_Sheet67"/>
      <sheetName val="Recovered_Sheet68"/>
      <sheetName val="Recovered_Sheet69"/>
      <sheetName val="Recovered_Sheet70"/>
      <sheetName val="Recovered_Sheet71"/>
      <sheetName val="Recovered_Sheet72"/>
      <sheetName val="Recovered_Sheet73"/>
      <sheetName val="Recovered_Sheet74"/>
      <sheetName val="Recovered_Sheet75"/>
      <sheetName val="Recovered_Sheet76"/>
      <sheetName val="Recovered_Sheet77"/>
      <sheetName val="Recovered_Sheet78"/>
      <sheetName val="Recovered_Sheet79"/>
      <sheetName val="Recovered_Sheet80"/>
      <sheetName val="Recovered_Sheet81"/>
      <sheetName val="Recovered_Sheet82"/>
      <sheetName val="Recovered_Sheet83"/>
      <sheetName val="Recovered_Sheet84"/>
      <sheetName val="Recovered_Sheet85"/>
      <sheetName val="Recovered_Sheet86"/>
      <sheetName val="Recovered_Sheet87"/>
      <sheetName val="Recovered_Sheet88"/>
      <sheetName val="Recovered_Sheet89"/>
      <sheetName val="Recovered_Sheet90"/>
      <sheetName val="Recovered_Sheet91"/>
      <sheetName val="Recovered_Sheet92"/>
      <sheetName val="Recovered_Sheet93"/>
      <sheetName val="Recovered_Sheet94"/>
      <sheetName val="Recovered_Sheet95"/>
      <sheetName val="Recovered_Sheet96"/>
      <sheetName val="Recovered_Sheet97"/>
      <sheetName val="Recovered_Sheet98"/>
      <sheetName val="Recovered_Sheet99"/>
      <sheetName val="Recovered_Sheet100"/>
      <sheetName val="Recovered_Sheet101"/>
      <sheetName val="Recovered_Sheet102"/>
      <sheetName val="Recovered_Sheet103"/>
      <sheetName val="Recovered_Sheet104"/>
      <sheetName val="Recovered_Sheet105"/>
      <sheetName val="Recovered_Sheet106"/>
      <sheetName val="Recovered_Sheet107"/>
      <sheetName val="Recovered_Sheet108"/>
      <sheetName val="Recovered_Sheet109"/>
      <sheetName val="Recovered_Sheet110"/>
      <sheetName val="Recovered_Sheet111"/>
      <sheetName val="Recovered_Sheet112"/>
      <sheetName val="Recovered_Sheet113"/>
      <sheetName val="Recovered_Sheet114"/>
      <sheetName val="Recovered_Sheet115"/>
      <sheetName val="Recovered_Sheet116"/>
      <sheetName val="Recovered_Sheet117"/>
      <sheetName val="Recovered_Sheet118"/>
      <sheetName val="Recovered_Sheet119"/>
      <sheetName val="Recovered_Sheet120"/>
      <sheetName val="Recovered_Sheet121"/>
      <sheetName val="Recovered_Sheet122"/>
      <sheetName val="Recovered_Sheet123"/>
      <sheetName val="Recovered_Sheet124"/>
      <sheetName val="Recovered_Sheet125"/>
      <sheetName val="Recovered_Sheet126"/>
      <sheetName val="Recovered_Sheet127"/>
      <sheetName val="Recovered_Sheet128"/>
      <sheetName val="Recovered_Sheet129"/>
      <sheetName val="Recovered_Sheet130"/>
      <sheetName val="Recovered_Sheet131"/>
      <sheetName val="Recovered_Sheet132"/>
      <sheetName val="Recovered_Sheet133"/>
      <sheetName val="Recovered_Sheet134"/>
      <sheetName val="XL4Test5"/>
      <sheetName val="AG UN METER"/>
      <sheetName val="PRO_39_C"/>
      <sheetName val="New AG UN METER"/>
      <sheetName val="LMAIN"/>
      <sheetName val="REPORT"/>
      <sheetName val="mpmla wise pp01_02"/>
      <sheetName val="METRE ON UM CONN"/>
      <sheetName val="Rep_New_RSO"/>
      <sheetName val="zpF0001"/>
      <sheetName val="mpmla wise pp02_03"/>
      <sheetName val="mpmla wise pp0001"/>
      <sheetName val="JUNE"/>
      <sheetName val="8-C"/>
      <sheetName val="T_D COMP"/>
      <sheetName val="shp_T_D_drive"/>
      <sheetName val="9-A"/>
      <sheetName val="6-A"/>
      <sheetName val="11-B"/>
      <sheetName val="15"/>
      <sheetName val="8.Catwise TT-SF"/>
      <sheetName val="9-C"/>
      <sheetName val="9-B"/>
      <sheetName val="ruf fmp"/>
      <sheetName val="compar jgy"/>
      <sheetName val="COMPARE AG"/>
      <sheetName val="AMR"/>
      <sheetName val="BTD"/>
      <sheetName val="BVN"/>
      <sheetName val="CAT"/>
      <sheetName val="REF"/>
      <sheetName val="SNR"/>
      <sheetName val="shp_T&amp;D_drive"/>
      <sheetName val="TLPPOCT"/>
      <sheetName val="Sheet3"/>
      <sheetName val="Jotana"/>
      <sheetName val="RegP_Ind_Mthrwise(NRGi)"/>
      <sheetName val="ACN_PLN  _2_"/>
    </sheetNames>
    <sheetDataSet>
      <sheetData sheetId="0" refreshError="1">
        <row r="1">
          <cell r="A1" t="str">
            <v>PASCHIM GUJARAT VIJ COMPANY LIMITED</v>
          </cell>
        </row>
        <row r="2">
          <cell r="A2" t="str">
            <v>CIRCLE OFFICE, AMRELI</v>
          </cell>
        </row>
        <row r="3">
          <cell r="A3" t="str">
            <v>Registered Surveyed LT INDUSTRIAL Applications - Month wise - Category  wise</v>
          </cell>
          <cell r="DV3">
            <v>38992</v>
          </cell>
        </row>
        <row r="4">
          <cell r="A4" t="str">
            <v>Sr. No.</v>
          </cell>
          <cell r="B4" t="str">
            <v>DISCOM</v>
          </cell>
          <cell r="C4" t="str">
            <v>CIRCLE</v>
          </cell>
          <cell r="D4" t="str">
            <v>DIVISION</v>
          </cell>
          <cell r="E4">
            <v>2005</v>
          </cell>
          <cell r="BM4">
            <v>2006</v>
          </cell>
          <cell r="DU4" t="str">
            <v>TOTAL</v>
          </cell>
        </row>
        <row r="5">
          <cell r="E5">
            <v>1</v>
          </cell>
          <cell r="J5">
            <v>2</v>
          </cell>
          <cell r="O5">
            <v>3</v>
          </cell>
          <cell r="T5">
            <v>4</v>
          </cell>
          <cell r="Y5">
            <v>5</v>
          </cell>
          <cell r="AD5">
            <v>6</v>
          </cell>
          <cell r="AI5">
            <v>7</v>
          </cell>
          <cell r="AN5">
            <v>8</v>
          </cell>
          <cell r="AS5">
            <v>9</v>
          </cell>
          <cell r="AX5">
            <v>10</v>
          </cell>
          <cell r="BC5">
            <v>11</v>
          </cell>
          <cell r="BH5">
            <v>12</v>
          </cell>
          <cell r="BM5">
            <v>1</v>
          </cell>
          <cell r="BR5">
            <v>2</v>
          </cell>
          <cell r="BW5">
            <v>3</v>
          </cell>
          <cell r="CB5">
            <v>4</v>
          </cell>
          <cell r="CG5">
            <v>5</v>
          </cell>
          <cell r="CL5">
            <v>6</v>
          </cell>
          <cell r="CQ5">
            <v>7</v>
          </cell>
          <cell r="CV5">
            <v>8</v>
          </cell>
          <cell r="DA5">
            <v>9</v>
          </cell>
          <cell r="DF5">
            <v>10</v>
          </cell>
          <cell r="DK5">
            <v>11</v>
          </cell>
          <cell r="DP5">
            <v>12</v>
          </cell>
        </row>
        <row r="6">
          <cell r="E6" t="str">
            <v>A</v>
          </cell>
          <cell r="F6" t="str">
            <v>B</v>
          </cell>
          <cell r="G6" t="str">
            <v>C</v>
          </cell>
          <cell r="H6" t="str">
            <v>D</v>
          </cell>
          <cell r="I6" t="str">
            <v>T</v>
          </cell>
          <cell r="J6" t="str">
            <v>A</v>
          </cell>
          <cell r="K6" t="str">
            <v>B</v>
          </cell>
          <cell r="L6" t="str">
            <v>C</v>
          </cell>
          <cell r="M6" t="str">
            <v>D</v>
          </cell>
          <cell r="N6" t="str">
            <v>T</v>
          </cell>
          <cell r="O6" t="str">
            <v>A</v>
          </cell>
          <cell r="P6" t="str">
            <v>B</v>
          </cell>
          <cell r="Q6" t="str">
            <v>C</v>
          </cell>
          <cell r="R6" t="str">
            <v>D</v>
          </cell>
          <cell r="S6" t="str">
            <v>T</v>
          </cell>
          <cell r="T6" t="str">
            <v>A</v>
          </cell>
          <cell r="U6" t="str">
            <v>B</v>
          </cell>
          <cell r="V6" t="str">
            <v>C</v>
          </cell>
          <cell r="W6" t="str">
            <v>D</v>
          </cell>
          <cell r="X6" t="str">
            <v>T</v>
          </cell>
          <cell r="Y6" t="str">
            <v>A</v>
          </cell>
          <cell r="Z6" t="str">
            <v>B</v>
          </cell>
          <cell r="AA6" t="str">
            <v>C</v>
          </cell>
          <cell r="AB6" t="str">
            <v>D</v>
          </cell>
          <cell r="AC6" t="str">
            <v>T</v>
          </cell>
          <cell r="AD6" t="str">
            <v>A</v>
          </cell>
          <cell r="AE6" t="str">
            <v>B</v>
          </cell>
          <cell r="AF6" t="str">
            <v>C</v>
          </cell>
          <cell r="AG6" t="str">
            <v>D</v>
          </cell>
          <cell r="AH6" t="str">
            <v>T</v>
          </cell>
          <cell r="AI6" t="str">
            <v>A</v>
          </cell>
          <cell r="AJ6" t="str">
            <v>B</v>
          </cell>
          <cell r="AK6" t="str">
            <v>C</v>
          </cell>
          <cell r="AL6" t="str">
            <v>D</v>
          </cell>
          <cell r="AM6" t="str">
            <v>T</v>
          </cell>
          <cell r="AN6" t="str">
            <v>A</v>
          </cell>
          <cell r="AO6" t="str">
            <v>B</v>
          </cell>
          <cell r="AP6" t="str">
            <v>C</v>
          </cell>
          <cell r="AQ6" t="str">
            <v>D</v>
          </cell>
          <cell r="AR6" t="str">
            <v>T</v>
          </cell>
          <cell r="AS6" t="str">
            <v>A</v>
          </cell>
          <cell r="AT6" t="str">
            <v>B</v>
          </cell>
          <cell r="AU6" t="str">
            <v>C</v>
          </cell>
          <cell r="AV6" t="str">
            <v>D</v>
          </cell>
          <cell r="AW6" t="str">
            <v>T</v>
          </cell>
          <cell r="AX6" t="str">
            <v>A</v>
          </cell>
          <cell r="AY6" t="str">
            <v>B</v>
          </cell>
          <cell r="AZ6" t="str">
            <v>C</v>
          </cell>
          <cell r="BA6" t="str">
            <v>D</v>
          </cell>
          <cell r="BB6" t="str">
            <v>T</v>
          </cell>
          <cell r="BC6" t="str">
            <v>A</v>
          </cell>
          <cell r="BD6" t="str">
            <v>B</v>
          </cell>
          <cell r="BE6" t="str">
            <v>C</v>
          </cell>
          <cell r="BF6" t="str">
            <v>D</v>
          </cell>
          <cell r="BG6" t="str">
            <v>T</v>
          </cell>
          <cell r="BH6" t="str">
            <v>A</v>
          </cell>
          <cell r="BI6" t="str">
            <v>B</v>
          </cell>
          <cell r="BJ6" t="str">
            <v>C</v>
          </cell>
          <cell r="BK6" t="str">
            <v>D</v>
          </cell>
          <cell r="BL6" t="str">
            <v>T</v>
          </cell>
          <cell r="BM6" t="str">
            <v>A</v>
          </cell>
          <cell r="BN6" t="str">
            <v>B</v>
          </cell>
          <cell r="BO6" t="str">
            <v>C</v>
          </cell>
          <cell r="BP6" t="str">
            <v>D</v>
          </cell>
          <cell r="BQ6" t="str">
            <v>T</v>
          </cell>
          <cell r="BR6" t="str">
            <v>A</v>
          </cell>
          <cell r="BS6" t="str">
            <v>B</v>
          </cell>
          <cell r="BT6" t="str">
            <v>C</v>
          </cell>
          <cell r="BU6" t="str">
            <v>D</v>
          </cell>
          <cell r="BV6" t="str">
            <v>T</v>
          </cell>
          <cell r="BW6" t="str">
            <v>A</v>
          </cell>
          <cell r="BX6" t="str">
            <v>B</v>
          </cell>
          <cell r="BY6" t="str">
            <v>C</v>
          </cell>
          <cell r="BZ6" t="str">
            <v>D</v>
          </cell>
          <cell r="CA6" t="str">
            <v>T</v>
          </cell>
          <cell r="CB6" t="str">
            <v>A</v>
          </cell>
          <cell r="CC6" t="str">
            <v>B</v>
          </cell>
          <cell r="CD6" t="str">
            <v>C</v>
          </cell>
          <cell r="CE6" t="str">
            <v>D</v>
          </cell>
          <cell r="CF6" t="str">
            <v>T</v>
          </cell>
          <cell r="CG6" t="str">
            <v>A</v>
          </cell>
          <cell r="CH6" t="str">
            <v>B</v>
          </cell>
          <cell r="CI6" t="str">
            <v>C</v>
          </cell>
          <cell r="CJ6" t="str">
            <v>D</v>
          </cell>
          <cell r="CK6" t="str">
            <v>T</v>
          </cell>
          <cell r="CL6" t="str">
            <v>A</v>
          </cell>
          <cell r="CM6" t="str">
            <v>B</v>
          </cell>
          <cell r="CN6" t="str">
            <v>C</v>
          </cell>
          <cell r="CO6" t="str">
            <v>D</v>
          </cell>
          <cell r="CP6" t="str">
            <v>T</v>
          </cell>
          <cell r="CQ6" t="str">
            <v>A</v>
          </cell>
          <cell r="CR6" t="str">
            <v>B</v>
          </cell>
          <cell r="CS6" t="str">
            <v>C</v>
          </cell>
          <cell r="CT6" t="str">
            <v>D</v>
          </cell>
          <cell r="CU6" t="str">
            <v>T</v>
          </cell>
          <cell r="CV6" t="str">
            <v>A</v>
          </cell>
          <cell r="CW6" t="str">
            <v>B</v>
          </cell>
          <cell r="CX6" t="str">
            <v>C</v>
          </cell>
          <cell r="CY6" t="str">
            <v>D</v>
          </cell>
          <cell r="CZ6" t="str">
            <v>T</v>
          </cell>
          <cell r="DA6" t="str">
            <v>A</v>
          </cell>
          <cell r="DB6" t="str">
            <v>B</v>
          </cell>
          <cell r="DC6" t="str">
            <v>C</v>
          </cell>
          <cell r="DD6" t="str">
            <v>D</v>
          </cell>
          <cell r="DE6" t="str">
            <v>T</v>
          </cell>
          <cell r="DF6" t="str">
            <v>A</v>
          </cell>
          <cell r="DG6" t="str">
            <v>B</v>
          </cell>
          <cell r="DH6" t="str">
            <v>C</v>
          </cell>
          <cell r="DI6" t="str">
            <v>D</v>
          </cell>
          <cell r="DJ6" t="str">
            <v>T</v>
          </cell>
          <cell r="DK6" t="str">
            <v>A</v>
          </cell>
          <cell r="DL6" t="str">
            <v>B</v>
          </cell>
          <cell r="DM6" t="str">
            <v>C</v>
          </cell>
          <cell r="DN6" t="str">
            <v>D</v>
          </cell>
          <cell r="DO6" t="str">
            <v>T</v>
          </cell>
          <cell r="DP6" t="str">
            <v>A</v>
          </cell>
          <cell r="DQ6" t="str">
            <v>B</v>
          </cell>
          <cell r="DR6" t="str">
            <v>C</v>
          </cell>
          <cell r="DS6" t="str">
            <v>D</v>
          </cell>
          <cell r="DT6" t="str">
            <v>T</v>
          </cell>
          <cell r="DU6" t="str">
            <v>A</v>
          </cell>
          <cell r="DV6" t="str">
            <v>B</v>
          </cell>
          <cell r="DW6" t="str">
            <v>C</v>
          </cell>
          <cell r="DX6" t="str">
            <v>D</v>
          </cell>
          <cell r="DY6" t="str">
            <v>TOTAL</v>
          </cell>
        </row>
        <row r="7">
          <cell r="D7" t="str">
            <v>AMRELI    -1</v>
          </cell>
        </row>
        <row r="8">
          <cell r="D8" t="str">
            <v xml:space="preserve">SAVAR KUNDLA    </v>
          </cell>
        </row>
        <row r="9">
          <cell r="D9" t="str">
            <v xml:space="preserve">UNA     </v>
          </cell>
        </row>
        <row r="10">
          <cell r="D10" t="str">
            <v>AMRELI-2</v>
          </cell>
        </row>
        <row r="11">
          <cell r="D11" t="str">
            <v>CIRCLE-TOTAL</v>
          </cell>
        </row>
        <row r="13">
          <cell r="D13" t="str">
            <v>Una Division</v>
          </cell>
        </row>
      </sheetData>
      <sheetData sheetId="1" refreshError="1">
        <row r="1">
          <cell r="A1" t="str">
            <v>PASCHIM GUJARAT VIJ COMPANY LIMITED</v>
          </cell>
        </row>
        <row r="2">
          <cell r="A2" t="str">
            <v>AMRELI OFFICE, AMRELI</v>
          </cell>
        </row>
        <row r="3">
          <cell r="A3" t="str">
            <v>Paid Pending LT INDUSTRIAL Applications - Month wise - Category  wise</v>
          </cell>
          <cell r="CF3">
            <v>38992</v>
          </cell>
        </row>
        <row r="4">
          <cell r="A4" t="str">
            <v>Sr. No.</v>
          </cell>
          <cell r="B4" t="str">
            <v>DISCOM</v>
          </cell>
          <cell r="C4" t="str">
            <v>CIRCLE</v>
          </cell>
          <cell r="D4" t="str">
            <v>DIVISION</v>
          </cell>
          <cell r="E4">
            <v>2005</v>
          </cell>
          <cell r="BM4">
            <v>2006</v>
          </cell>
          <cell r="DU4" t="str">
            <v>TOTAL</v>
          </cell>
        </row>
        <row r="5">
          <cell r="E5">
            <v>1</v>
          </cell>
          <cell r="J5">
            <v>2</v>
          </cell>
          <cell r="O5">
            <v>3</v>
          </cell>
          <cell r="T5">
            <v>4</v>
          </cell>
          <cell r="Y5">
            <v>5</v>
          </cell>
          <cell r="AD5">
            <v>6</v>
          </cell>
          <cell r="AI5">
            <v>7</v>
          </cell>
          <cell r="AN5">
            <v>8</v>
          </cell>
          <cell r="AS5">
            <v>9</v>
          </cell>
          <cell r="AX5">
            <v>10</v>
          </cell>
          <cell r="BC5">
            <v>11</v>
          </cell>
          <cell r="BH5">
            <v>12</v>
          </cell>
          <cell r="BM5">
            <v>1</v>
          </cell>
          <cell r="BR5">
            <v>2</v>
          </cell>
          <cell r="BW5">
            <v>3</v>
          </cell>
          <cell r="CB5">
            <v>4</v>
          </cell>
          <cell r="CG5">
            <v>5</v>
          </cell>
          <cell r="CL5">
            <v>6</v>
          </cell>
          <cell r="CQ5">
            <v>7</v>
          </cell>
          <cell r="CV5">
            <v>8</v>
          </cell>
          <cell r="DA5">
            <v>9</v>
          </cell>
          <cell r="DF5">
            <v>10</v>
          </cell>
          <cell r="DK5">
            <v>11</v>
          </cell>
          <cell r="DP5">
            <v>12</v>
          </cell>
        </row>
        <row r="6">
          <cell r="E6" t="str">
            <v>A</v>
          </cell>
          <cell r="F6" t="str">
            <v>B</v>
          </cell>
          <cell r="G6" t="str">
            <v>C</v>
          </cell>
          <cell r="H6" t="str">
            <v>D</v>
          </cell>
          <cell r="I6" t="str">
            <v>T</v>
          </cell>
          <cell r="J6" t="str">
            <v>A</v>
          </cell>
          <cell r="K6" t="str">
            <v>B</v>
          </cell>
          <cell r="L6" t="str">
            <v>C</v>
          </cell>
          <cell r="M6" t="str">
            <v>D</v>
          </cell>
          <cell r="N6" t="str">
            <v>T</v>
          </cell>
          <cell r="O6" t="str">
            <v>A</v>
          </cell>
          <cell r="P6" t="str">
            <v>B</v>
          </cell>
          <cell r="Q6" t="str">
            <v>C</v>
          </cell>
          <cell r="R6" t="str">
            <v>D</v>
          </cell>
          <cell r="S6" t="str">
            <v>T</v>
          </cell>
          <cell r="T6" t="str">
            <v>A</v>
          </cell>
          <cell r="U6" t="str">
            <v>B</v>
          </cell>
          <cell r="V6" t="str">
            <v>C</v>
          </cell>
          <cell r="W6" t="str">
            <v>D</v>
          </cell>
          <cell r="X6" t="str">
            <v>T</v>
          </cell>
          <cell r="Y6" t="str">
            <v>A</v>
          </cell>
          <cell r="Z6" t="str">
            <v>B</v>
          </cell>
          <cell r="AA6" t="str">
            <v>C</v>
          </cell>
          <cell r="AB6" t="str">
            <v>D</v>
          </cell>
          <cell r="AC6" t="str">
            <v>T</v>
          </cell>
          <cell r="AD6" t="str">
            <v>A</v>
          </cell>
          <cell r="AE6" t="str">
            <v>B</v>
          </cell>
          <cell r="AF6" t="str">
            <v>C</v>
          </cell>
          <cell r="AG6" t="str">
            <v>D</v>
          </cell>
          <cell r="AH6" t="str">
            <v>T</v>
          </cell>
          <cell r="AI6" t="str">
            <v>A</v>
          </cell>
          <cell r="AJ6" t="str">
            <v>B</v>
          </cell>
          <cell r="AK6" t="str">
            <v>C</v>
          </cell>
          <cell r="AL6" t="str">
            <v>D</v>
          </cell>
          <cell r="AM6" t="str">
            <v>T</v>
          </cell>
          <cell r="AN6" t="str">
            <v>A</v>
          </cell>
          <cell r="AO6" t="str">
            <v>B</v>
          </cell>
          <cell r="AP6" t="str">
            <v>C</v>
          </cell>
          <cell r="AQ6" t="str">
            <v>D</v>
          </cell>
          <cell r="AR6" t="str">
            <v>T</v>
          </cell>
          <cell r="AS6" t="str">
            <v>A</v>
          </cell>
          <cell r="AT6" t="str">
            <v>B</v>
          </cell>
          <cell r="AU6" t="str">
            <v>C</v>
          </cell>
          <cell r="AV6" t="str">
            <v>D</v>
          </cell>
          <cell r="AW6" t="str">
            <v>T</v>
          </cell>
          <cell r="AX6" t="str">
            <v>A</v>
          </cell>
          <cell r="AY6" t="str">
            <v>B</v>
          </cell>
          <cell r="AZ6" t="str">
            <v>C</v>
          </cell>
          <cell r="BA6" t="str">
            <v>D</v>
          </cell>
          <cell r="BB6" t="str">
            <v>T</v>
          </cell>
          <cell r="BC6" t="str">
            <v>A</v>
          </cell>
          <cell r="BD6" t="str">
            <v>B</v>
          </cell>
          <cell r="BE6" t="str">
            <v>C</v>
          </cell>
          <cell r="BF6" t="str">
            <v>D</v>
          </cell>
          <cell r="BG6" t="str">
            <v>T</v>
          </cell>
          <cell r="BH6" t="str">
            <v>A</v>
          </cell>
          <cell r="BI6" t="str">
            <v>B</v>
          </cell>
          <cell r="BJ6" t="str">
            <v>C</v>
          </cell>
          <cell r="BK6" t="str">
            <v>D</v>
          </cell>
          <cell r="BL6" t="str">
            <v>T</v>
          </cell>
          <cell r="BM6" t="str">
            <v>A</v>
          </cell>
          <cell r="BN6" t="str">
            <v>B</v>
          </cell>
          <cell r="BO6" t="str">
            <v>C</v>
          </cell>
          <cell r="BP6" t="str">
            <v>D</v>
          </cell>
          <cell r="BQ6" t="str">
            <v>T</v>
          </cell>
          <cell r="BR6" t="str">
            <v>A</v>
          </cell>
          <cell r="BS6" t="str">
            <v>B</v>
          </cell>
          <cell r="BT6" t="str">
            <v>C</v>
          </cell>
          <cell r="BU6" t="str">
            <v>D</v>
          </cell>
          <cell r="BV6" t="str">
            <v>T</v>
          </cell>
          <cell r="BW6" t="str">
            <v>A</v>
          </cell>
          <cell r="BX6" t="str">
            <v>B</v>
          </cell>
          <cell r="BY6" t="str">
            <v>C</v>
          </cell>
          <cell r="BZ6" t="str">
            <v>D</v>
          </cell>
          <cell r="CA6" t="str">
            <v>T</v>
          </cell>
          <cell r="CB6" t="str">
            <v>A</v>
          </cell>
          <cell r="CC6" t="str">
            <v>B</v>
          </cell>
          <cell r="CD6" t="str">
            <v>C</v>
          </cell>
          <cell r="CE6" t="str">
            <v>D</v>
          </cell>
          <cell r="CF6" t="str">
            <v>T</v>
          </cell>
          <cell r="CG6" t="str">
            <v>A</v>
          </cell>
          <cell r="CH6" t="str">
            <v>B</v>
          </cell>
          <cell r="CI6" t="str">
            <v>C</v>
          </cell>
          <cell r="CJ6" t="str">
            <v>D</v>
          </cell>
          <cell r="CK6" t="str">
            <v>T</v>
          </cell>
          <cell r="CL6" t="str">
            <v>A</v>
          </cell>
          <cell r="CM6" t="str">
            <v>B</v>
          </cell>
          <cell r="CN6" t="str">
            <v>C</v>
          </cell>
          <cell r="CO6" t="str">
            <v>D</v>
          </cell>
          <cell r="CP6" t="str">
            <v>T</v>
          </cell>
          <cell r="CQ6" t="str">
            <v>A</v>
          </cell>
          <cell r="CR6" t="str">
            <v>B</v>
          </cell>
          <cell r="CS6" t="str">
            <v>C</v>
          </cell>
          <cell r="CT6" t="str">
            <v>D</v>
          </cell>
          <cell r="CU6" t="str">
            <v>T</v>
          </cell>
          <cell r="CV6" t="str">
            <v>A</v>
          </cell>
          <cell r="CW6" t="str">
            <v>B</v>
          </cell>
          <cell r="CX6" t="str">
            <v>C</v>
          </cell>
          <cell r="CY6" t="str">
            <v>D</v>
          </cell>
          <cell r="CZ6" t="str">
            <v>T</v>
          </cell>
          <cell r="DA6" t="str">
            <v>A</v>
          </cell>
          <cell r="DB6" t="str">
            <v>B</v>
          </cell>
          <cell r="DC6" t="str">
            <v>C</v>
          </cell>
          <cell r="DD6" t="str">
            <v>D</v>
          </cell>
          <cell r="DE6" t="str">
            <v>T</v>
          </cell>
          <cell r="DF6" t="str">
            <v>A</v>
          </cell>
          <cell r="DG6" t="str">
            <v>B</v>
          </cell>
          <cell r="DH6" t="str">
            <v>C</v>
          </cell>
          <cell r="DI6" t="str">
            <v>D</v>
          </cell>
          <cell r="DJ6" t="str">
            <v>T</v>
          </cell>
          <cell r="DK6" t="str">
            <v>A</v>
          </cell>
          <cell r="DL6" t="str">
            <v>B</v>
          </cell>
          <cell r="DM6" t="str">
            <v>C</v>
          </cell>
          <cell r="DN6" t="str">
            <v>D</v>
          </cell>
          <cell r="DO6" t="str">
            <v>T</v>
          </cell>
          <cell r="DP6" t="str">
            <v>A</v>
          </cell>
          <cell r="DQ6" t="str">
            <v>B</v>
          </cell>
          <cell r="DR6" t="str">
            <v>C</v>
          </cell>
          <cell r="DS6" t="str">
            <v>D</v>
          </cell>
          <cell r="DT6" t="str">
            <v>T</v>
          </cell>
          <cell r="DU6" t="str">
            <v>A</v>
          </cell>
          <cell r="DV6" t="str">
            <v>B</v>
          </cell>
          <cell r="DW6" t="str">
            <v>C</v>
          </cell>
          <cell r="DX6" t="str">
            <v>D</v>
          </cell>
          <cell r="DY6" t="str">
            <v>TOTAL</v>
          </cell>
        </row>
        <row r="7">
          <cell r="A7">
            <v>1</v>
          </cell>
          <cell r="C7" t="str">
            <v>AMR</v>
          </cell>
          <cell r="D7" t="str">
            <v>AMRELI    -1</v>
          </cell>
        </row>
        <row r="8">
          <cell r="A8">
            <v>2</v>
          </cell>
          <cell r="D8" t="str">
            <v xml:space="preserve">SAVAR KUNDLA    </v>
          </cell>
        </row>
        <row r="9">
          <cell r="A9">
            <v>3</v>
          </cell>
          <cell r="D9" t="str">
            <v xml:space="preserve">UNA     </v>
          </cell>
        </row>
        <row r="10">
          <cell r="A10">
            <v>4</v>
          </cell>
          <cell r="D10" t="str">
            <v>AMRELI-2</v>
          </cell>
        </row>
        <row r="11">
          <cell r="A11">
            <v>8</v>
          </cell>
          <cell r="D11" t="str">
            <v>CIRCLE-TOTAL</v>
          </cell>
        </row>
      </sheetData>
      <sheetData sheetId="2" refreshError="1">
        <row r="1">
          <cell r="A1" t="str">
            <v>PASCHIM GUJARAT VIJ COMPANY LIMITED</v>
          </cell>
        </row>
        <row r="2">
          <cell r="A2" t="str">
            <v>CIRCLE OFFICE, AMRELI</v>
          </cell>
        </row>
        <row r="3">
          <cell r="A3" t="str">
            <v>Registered Surveyed LIGHTING Applications - Month wise - Category  wise</v>
          </cell>
          <cell r="DU3">
            <v>38992</v>
          </cell>
        </row>
        <row r="4">
          <cell r="A4" t="str">
            <v>Sr. No.</v>
          </cell>
          <cell r="B4" t="str">
            <v>DISCOM</v>
          </cell>
          <cell r="C4" t="str">
            <v>CIRCLE</v>
          </cell>
          <cell r="D4" t="str">
            <v>DIVISION</v>
          </cell>
          <cell r="E4">
            <v>2005</v>
          </cell>
          <cell r="BM4">
            <v>2006</v>
          </cell>
          <cell r="DU4" t="str">
            <v>TOTAL</v>
          </cell>
        </row>
        <row r="5">
          <cell r="C5">
            <v>1</v>
          </cell>
          <cell r="D5">
            <v>3</v>
          </cell>
          <cell r="E5">
            <v>1</v>
          </cell>
          <cell r="J5">
            <v>2</v>
          </cell>
          <cell r="O5">
            <v>3</v>
          </cell>
          <cell r="T5">
            <v>4</v>
          </cell>
          <cell r="Y5">
            <v>5</v>
          </cell>
          <cell r="AD5">
            <v>6</v>
          </cell>
          <cell r="AI5">
            <v>7</v>
          </cell>
          <cell r="AN5">
            <v>8</v>
          </cell>
          <cell r="AS5">
            <v>9</v>
          </cell>
          <cell r="AX5">
            <v>10</v>
          </cell>
          <cell r="BC5">
            <v>11</v>
          </cell>
          <cell r="BH5">
            <v>12</v>
          </cell>
          <cell r="BM5">
            <v>1</v>
          </cell>
          <cell r="BR5">
            <v>2</v>
          </cell>
          <cell r="BW5">
            <v>3</v>
          </cell>
          <cell r="CB5">
            <v>4</v>
          </cell>
          <cell r="CG5">
            <v>5</v>
          </cell>
          <cell r="CL5">
            <v>6</v>
          </cell>
          <cell r="CQ5">
            <v>7</v>
          </cell>
          <cell r="CV5">
            <v>8</v>
          </cell>
          <cell r="DA5">
            <v>9</v>
          </cell>
          <cell r="DF5">
            <v>10</v>
          </cell>
          <cell r="DK5">
            <v>11</v>
          </cell>
          <cell r="DP5">
            <v>12</v>
          </cell>
        </row>
        <row r="6">
          <cell r="C6">
            <v>1</v>
          </cell>
          <cell r="D6">
            <v>3</v>
          </cell>
          <cell r="E6" t="str">
            <v>A</v>
          </cell>
          <cell r="F6" t="str">
            <v>B</v>
          </cell>
          <cell r="G6" t="str">
            <v>C</v>
          </cell>
          <cell r="H6" t="str">
            <v>D</v>
          </cell>
          <cell r="I6" t="str">
            <v>T</v>
          </cell>
          <cell r="J6" t="str">
            <v>A</v>
          </cell>
          <cell r="K6" t="str">
            <v>B</v>
          </cell>
          <cell r="L6" t="str">
            <v>C</v>
          </cell>
          <cell r="M6" t="str">
            <v>D</v>
          </cell>
          <cell r="N6" t="str">
            <v>T</v>
          </cell>
          <cell r="O6" t="str">
            <v>A</v>
          </cell>
          <cell r="P6" t="str">
            <v>B</v>
          </cell>
          <cell r="Q6" t="str">
            <v>C</v>
          </cell>
          <cell r="R6" t="str">
            <v>D</v>
          </cell>
          <cell r="S6" t="str">
            <v>T</v>
          </cell>
          <cell r="T6" t="str">
            <v>A</v>
          </cell>
          <cell r="U6" t="str">
            <v>B</v>
          </cell>
          <cell r="V6" t="str">
            <v>C</v>
          </cell>
          <cell r="W6" t="str">
            <v>D</v>
          </cell>
          <cell r="X6" t="str">
            <v>T</v>
          </cell>
          <cell r="Y6" t="str">
            <v>A</v>
          </cell>
          <cell r="Z6" t="str">
            <v>B</v>
          </cell>
          <cell r="AA6" t="str">
            <v>C</v>
          </cell>
          <cell r="AB6" t="str">
            <v>D</v>
          </cell>
          <cell r="AC6" t="str">
            <v>T</v>
          </cell>
          <cell r="AD6" t="str">
            <v>A</v>
          </cell>
          <cell r="AE6" t="str">
            <v>B</v>
          </cell>
          <cell r="AF6" t="str">
            <v>C</v>
          </cell>
          <cell r="AG6" t="str">
            <v>D</v>
          </cell>
          <cell r="AH6" t="str">
            <v>T</v>
          </cell>
          <cell r="AI6" t="str">
            <v>A</v>
          </cell>
          <cell r="AJ6" t="str">
            <v>B</v>
          </cell>
          <cell r="AK6" t="str">
            <v>C</v>
          </cell>
          <cell r="AL6" t="str">
            <v>D</v>
          </cell>
          <cell r="AM6" t="str">
            <v>T</v>
          </cell>
          <cell r="AN6" t="str">
            <v>A</v>
          </cell>
          <cell r="AO6" t="str">
            <v>B</v>
          </cell>
          <cell r="AP6" t="str">
            <v>C</v>
          </cell>
          <cell r="AQ6" t="str">
            <v>D</v>
          </cell>
          <cell r="AR6" t="str">
            <v>T</v>
          </cell>
          <cell r="AS6" t="str">
            <v>A</v>
          </cell>
          <cell r="AT6" t="str">
            <v>B</v>
          </cell>
          <cell r="AU6" t="str">
            <v>C</v>
          </cell>
          <cell r="AV6" t="str">
            <v>D</v>
          </cell>
          <cell r="AW6" t="str">
            <v>T</v>
          </cell>
          <cell r="AX6" t="str">
            <v>A</v>
          </cell>
          <cell r="AY6" t="str">
            <v>B</v>
          </cell>
          <cell r="AZ6" t="str">
            <v>C</v>
          </cell>
          <cell r="BA6" t="str">
            <v>D</v>
          </cell>
          <cell r="BB6" t="str">
            <v>T</v>
          </cell>
          <cell r="BC6" t="str">
            <v>A</v>
          </cell>
          <cell r="BD6" t="str">
            <v>B</v>
          </cell>
          <cell r="BE6" t="str">
            <v>C</v>
          </cell>
          <cell r="BF6" t="str">
            <v>D</v>
          </cell>
          <cell r="BG6" t="str">
            <v>T</v>
          </cell>
          <cell r="BH6" t="str">
            <v>A</v>
          </cell>
          <cell r="BI6" t="str">
            <v>B</v>
          </cell>
          <cell r="BJ6" t="str">
            <v>C</v>
          </cell>
          <cell r="BK6" t="str">
            <v>D</v>
          </cell>
          <cell r="BL6" t="str">
            <v>T</v>
          </cell>
          <cell r="BM6" t="str">
            <v>A</v>
          </cell>
          <cell r="BN6" t="str">
            <v>B</v>
          </cell>
          <cell r="BO6" t="str">
            <v>C</v>
          </cell>
          <cell r="BP6" t="str">
            <v>D</v>
          </cell>
          <cell r="BQ6" t="str">
            <v>T</v>
          </cell>
          <cell r="BR6" t="str">
            <v>A</v>
          </cell>
          <cell r="BS6" t="str">
            <v>B</v>
          </cell>
          <cell r="BT6" t="str">
            <v>C</v>
          </cell>
          <cell r="BU6" t="str">
            <v>D</v>
          </cell>
          <cell r="BV6" t="str">
            <v>T</v>
          </cell>
          <cell r="BW6" t="str">
            <v>A</v>
          </cell>
          <cell r="BX6" t="str">
            <v>B</v>
          </cell>
          <cell r="BY6" t="str">
            <v>C</v>
          </cell>
          <cell r="BZ6" t="str">
            <v>D</v>
          </cell>
          <cell r="CA6" t="str">
            <v>T</v>
          </cell>
          <cell r="CB6" t="str">
            <v>A</v>
          </cell>
          <cell r="CC6" t="str">
            <v>B</v>
          </cell>
          <cell r="CD6" t="str">
            <v>C</v>
          </cell>
          <cell r="CE6" t="str">
            <v>D</v>
          </cell>
          <cell r="CF6" t="str">
            <v>T</v>
          </cell>
          <cell r="CG6" t="str">
            <v>A</v>
          </cell>
          <cell r="CH6" t="str">
            <v>B</v>
          </cell>
          <cell r="CI6" t="str">
            <v>C</v>
          </cell>
          <cell r="CJ6" t="str">
            <v>D</v>
          </cell>
          <cell r="CK6" t="str">
            <v>T</v>
          </cell>
          <cell r="CL6" t="str">
            <v>A</v>
          </cell>
          <cell r="CM6" t="str">
            <v>B</v>
          </cell>
          <cell r="CN6" t="str">
            <v>C</v>
          </cell>
          <cell r="CO6" t="str">
            <v>D</v>
          </cell>
          <cell r="CP6" t="str">
            <v>T</v>
          </cell>
          <cell r="CQ6" t="str">
            <v>A</v>
          </cell>
          <cell r="CR6" t="str">
            <v>B</v>
          </cell>
          <cell r="CS6" t="str">
            <v>C</v>
          </cell>
          <cell r="CT6" t="str">
            <v>D</v>
          </cell>
          <cell r="CU6" t="str">
            <v>T</v>
          </cell>
          <cell r="CV6" t="str">
            <v>A</v>
          </cell>
          <cell r="CW6" t="str">
            <v>B</v>
          </cell>
          <cell r="CX6" t="str">
            <v>C</v>
          </cell>
          <cell r="CY6" t="str">
            <v>D</v>
          </cell>
          <cell r="CZ6" t="str">
            <v>T</v>
          </cell>
          <cell r="DA6" t="str">
            <v>A</v>
          </cell>
          <cell r="DB6" t="str">
            <v>B</v>
          </cell>
          <cell r="DC6" t="str">
            <v>C</v>
          </cell>
          <cell r="DD6" t="str">
            <v>D</v>
          </cell>
          <cell r="DE6" t="str">
            <v>T</v>
          </cell>
          <cell r="DF6" t="str">
            <v>A</v>
          </cell>
          <cell r="DG6" t="str">
            <v>B</v>
          </cell>
          <cell r="DH6" t="str">
            <v>C</v>
          </cell>
          <cell r="DI6" t="str">
            <v>D</v>
          </cell>
          <cell r="DJ6" t="str">
            <v>T</v>
          </cell>
          <cell r="DK6" t="str">
            <v>A</v>
          </cell>
          <cell r="DL6" t="str">
            <v>B</v>
          </cell>
          <cell r="DM6" t="str">
            <v>C</v>
          </cell>
          <cell r="DN6" t="str">
            <v>D</v>
          </cell>
          <cell r="DO6" t="str">
            <v>T</v>
          </cell>
          <cell r="DP6" t="str">
            <v>A</v>
          </cell>
          <cell r="DQ6" t="str">
            <v>B</v>
          </cell>
          <cell r="DR6" t="str">
            <v>C</v>
          </cell>
          <cell r="DS6" t="str">
            <v>D</v>
          </cell>
          <cell r="DT6" t="str">
            <v>T</v>
          </cell>
          <cell r="DU6" t="str">
            <v>A</v>
          </cell>
          <cell r="DV6" t="str">
            <v>B</v>
          </cell>
          <cell r="DW6" t="str">
            <v>C</v>
          </cell>
          <cell r="DX6" t="str">
            <v>D</v>
          </cell>
          <cell r="DY6" t="str">
            <v>TOTAL</v>
          </cell>
        </row>
        <row r="7">
          <cell r="D7" t="str">
            <v>AMRELI    -1</v>
          </cell>
        </row>
        <row r="8">
          <cell r="D8" t="str">
            <v xml:space="preserve">SAVAR KUNDLA    </v>
          </cell>
        </row>
        <row r="9">
          <cell r="D9" t="str">
            <v xml:space="preserve">UNA     </v>
          </cell>
        </row>
        <row r="10">
          <cell r="D10" t="str">
            <v>AMRELI-2</v>
          </cell>
        </row>
        <row r="11">
          <cell r="D11" t="str">
            <v>CIRCLE-TOTAL</v>
          </cell>
        </row>
      </sheetData>
      <sheetData sheetId="3" refreshError="1">
        <row r="1">
          <cell r="A1" t="str">
            <v>PASCHIM GUJARAT VIJ COMPANY LIMITED</v>
          </cell>
        </row>
        <row r="2">
          <cell r="A2" t="str">
            <v>CIRCLE OFFICE, AMRELI</v>
          </cell>
        </row>
        <row r="3">
          <cell r="A3" t="str">
            <v>PAID PENDING LIGHTING MONTHWISE AND CATEGORY WISE</v>
          </cell>
          <cell r="DU3">
            <v>0</v>
          </cell>
        </row>
        <row r="4">
          <cell r="A4" t="str">
            <v>Sr.No.</v>
          </cell>
          <cell r="B4" t="str">
            <v>DISCOM</v>
          </cell>
          <cell r="C4" t="str">
            <v>CIRCLE</v>
          </cell>
          <cell r="D4" t="str">
            <v>DIVISION</v>
          </cell>
          <cell r="E4">
            <v>2005</v>
          </cell>
          <cell r="BM4">
            <v>2006</v>
          </cell>
          <cell r="DU4" t="str">
            <v>TOTAL</v>
          </cell>
        </row>
        <row r="5">
          <cell r="E5">
            <v>1</v>
          </cell>
          <cell r="J5">
            <v>2</v>
          </cell>
          <cell r="O5">
            <v>3</v>
          </cell>
          <cell r="T5">
            <v>4</v>
          </cell>
          <cell r="Y5">
            <v>5</v>
          </cell>
          <cell r="AD5">
            <v>6</v>
          </cell>
          <cell r="AI5">
            <v>7</v>
          </cell>
          <cell r="AN5">
            <v>8</v>
          </cell>
          <cell r="AS5">
            <v>9</v>
          </cell>
          <cell r="AX5">
            <v>10</v>
          </cell>
          <cell r="BC5">
            <v>11</v>
          </cell>
          <cell r="BH5">
            <v>12</v>
          </cell>
          <cell r="BM5">
            <v>1</v>
          </cell>
          <cell r="BR5">
            <v>2</v>
          </cell>
          <cell r="BW5">
            <v>3</v>
          </cell>
          <cell r="CB5">
            <v>4</v>
          </cell>
          <cell r="CG5">
            <v>5</v>
          </cell>
          <cell r="CL5">
            <v>6</v>
          </cell>
          <cell r="CQ5">
            <v>7</v>
          </cell>
          <cell r="CV5">
            <v>8</v>
          </cell>
          <cell r="DA5">
            <v>9</v>
          </cell>
          <cell r="DF5">
            <v>10</v>
          </cell>
          <cell r="DK5">
            <v>11</v>
          </cell>
          <cell r="DP5">
            <v>12</v>
          </cell>
        </row>
        <row r="6">
          <cell r="E6" t="str">
            <v>A</v>
          </cell>
          <cell r="F6" t="str">
            <v>B</v>
          </cell>
          <cell r="G6" t="str">
            <v>C</v>
          </cell>
          <cell r="H6" t="str">
            <v>D</v>
          </cell>
          <cell r="I6" t="str">
            <v>T</v>
          </cell>
          <cell r="J6" t="str">
            <v>A</v>
          </cell>
          <cell r="K6" t="str">
            <v>B</v>
          </cell>
          <cell r="L6" t="str">
            <v>C</v>
          </cell>
          <cell r="M6" t="str">
            <v>D</v>
          </cell>
          <cell r="N6" t="str">
            <v>T</v>
          </cell>
          <cell r="O6" t="str">
            <v>A</v>
          </cell>
          <cell r="P6" t="str">
            <v>B</v>
          </cell>
          <cell r="Q6" t="str">
            <v>C</v>
          </cell>
          <cell r="R6" t="str">
            <v>D</v>
          </cell>
          <cell r="S6" t="str">
            <v>T</v>
          </cell>
          <cell r="T6" t="str">
            <v>A</v>
          </cell>
          <cell r="U6" t="str">
            <v>B</v>
          </cell>
          <cell r="V6" t="str">
            <v>C</v>
          </cell>
          <cell r="W6" t="str">
            <v>D</v>
          </cell>
          <cell r="X6" t="str">
            <v>T</v>
          </cell>
          <cell r="Y6" t="str">
            <v>A</v>
          </cell>
          <cell r="Z6" t="str">
            <v>B</v>
          </cell>
          <cell r="AA6" t="str">
            <v>C</v>
          </cell>
          <cell r="AB6" t="str">
            <v>D</v>
          </cell>
          <cell r="AC6" t="str">
            <v>T</v>
          </cell>
          <cell r="AD6" t="str">
            <v>A</v>
          </cell>
          <cell r="AE6" t="str">
            <v>B</v>
          </cell>
          <cell r="AF6" t="str">
            <v>C</v>
          </cell>
          <cell r="AG6" t="str">
            <v>D</v>
          </cell>
          <cell r="AH6" t="str">
            <v>T</v>
          </cell>
          <cell r="AI6" t="str">
            <v>A</v>
          </cell>
          <cell r="AJ6" t="str">
            <v>B</v>
          </cell>
          <cell r="AK6" t="str">
            <v>C</v>
          </cell>
          <cell r="AL6" t="str">
            <v>D</v>
          </cell>
          <cell r="AM6" t="str">
            <v>T</v>
          </cell>
          <cell r="AN6" t="str">
            <v>A</v>
          </cell>
          <cell r="AO6" t="str">
            <v>B</v>
          </cell>
          <cell r="AP6" t="str">
            <v>C</v>
          </cell>
          <cell r="AQ6" t="str">
            <v>D</v>
          </cell>
          <cell r="AR6" t="str">
            <v>T</v>
          </cell>
          <cell r="AS6" t="str">
            <v>A</v>
          </cell>
          <cell r="AT6" t="str">
            <v>B</v>
          </cell>
          <cell r="AU6" t="str">
            <v>C</v>
          </cell>
          <cell r="AV6" t="str">
            <v>D</v>
          </cell>
          <cell r="AW6" t="str">
            <v>T</v>
          </cell>
          <cell r="AX6" t="str">
            <v>A</v>
          </cell>
          <cell r="AY6" t="str">
            <v>B</v>
          </cell>
          <cell r="AZ6" t="str">
            <v>C</v>
          </cell>
          <cell r="BA6" t="str">
            <v>D</v>
          </cell>
          <cell r="BB6" t="str">
            <v>T</v>
          </cell>
          <cell r="BC6" t="str">
            <v>A</v>
          </cell>
          <cell r="BD6" t="str">
            <v>B</v>
          </cell>
          <cell r="BE6" t="str">
            <v>C</v>
          </cell>
          <cell r="BF6" t="str">
            <v>D</v>
          </cell>
          <cell r="BG6" t="str">
            <v>T</v>
          </cell>
          <cell r="BH6" t="str">
            <v>A</v>
          </cell>
          <cell r="BI6" t="str">
            <v>B</v>
          </cell>
          <cell r="BJ6" t="str">
            <v>C</v>
          </cell>
          <cell r="BK6" t="str">
            <v>D</v>
          </cell>
          <cell r="BL6" t="str">
            <v>T</v>
          </cell>
          <cell r="BM6" t="str">
            <v>A</v>
          </cell>
          <cell r="BN6" t="str">
            <v>B</v>
          </cell>
          <cell r="BO6" t="str">
            <v>C</v>
          </cell>
          <cell r="BP6" t="str">
            <v>D</v>
          </cell>
          <cell r="BQ6" t="str">
            <v>T</v>
          </cell>
          <cell r="BR6" t="str">
            <v>A</v>
          </cell>
          <cell r="BS6" t="str">
            <v>B</v>
          </cell>
          <cell r="BT6" t="str">
            <v>C</v>
          </cell>
          <cell r="BU6" t="str">
            <v>D</v>
          </cell>
          <cell r="BV6" t="str">
            <v>T</v>
          </cell>
          <cell r="BW6" t="str">
            <v>A</v>
          </cell>
          <cell r="BX6" t="str">
            <v>B</v>
          </cell>
          <cell r="BY6" t="str">
            <v>C</v>
          </cell>
          <cell r="BZ6" t="str">
            <v>D</v>
          </cell>
          <cell r="CA6" t="str">
            <v>T</v>
          </cell>
          <cell r="CB6" t="str">
            <v>A</v>
          </cell>
          <cell r="CC6" t="str">
            <v>B</v>
          </cell>
          <cell r="CD6" t="str">
            <v>C</v>
          </cell>
          <cell r="CE6" t="str">
            <v>D</v>
          </cell>
          <cell r="CF6" t="str">
            <v>T</v>
          </cell>
          <cell r="CG6" t="str">
            <v>A</v>
          </cell>
          <cell r="CH6" t="str">
            <v>B</v>
          </cell>
          <cell r="CI6" t="str">
            <v>C</v>
          </cell>
          <cell r="CJ6" t="str">
            <v>D</v>
          </cell>
          <cell r="CK6" t="str">
            <v>T</v>
          </cell>
          <cell r="CL6" t="str">
            <v>A</v>
          </cell>
          <cell r="CM6" t="str">
            <v>B</v>
          </cell>
          <cell r="CN6" t="str">
            <v>C</v>
          </cell>
          <cell r="CO6" t="str">
            <v>D</v>
          </cell>
          <cell r="CP6" t="str">
            <v>T</v>
          </cell>
          <cell r="CQ6" t="str">
            <v>A</v>
          </cell>
          <cell r="CR6" t="str">
            <v>B</v>
          </cell>
          <cell r="CS6" t="str">
            <v>C</v>
          </cell>
          <cell r="CT6" t="str">
            <v>D</v>
          </cell>
          <cell r="CU6" t="str">
            <v>T</v>
          </cell>
          <cell r="CV6" t="str">
            <v>A</v>
          </cell>
          <cell r="CW6" t="str">
            <v>B</v>
          </cell>
          <cell r="CX6" t="str">
            <v>C</v>
          </cell>
          <cell r="CY6" t="str">
            <v>D</v>
          </cell>
          <cell r="CZ6" t="str">
            <v>T</v>
          </cell>
          <cell r="DA6" t="str">
            <v>A</v>
          </cell>
          <cell r="DB6" t="str">
            <v>B</v>
          </cell>
          <cell r="DC6" t="str">
            <v>C</v>
          </cell>
          <cell r="DD6" t="str">
            <v>D</v>
          </cell>
          <cell r="DE6" t="str">
            <v>T</v>
          </cell>
          <cell r="DF6" t="str">
            <v>A</v>
          </cell>
          <cell r="DG6" t="str">
            <v>B</v>
          </cell>
          <cell r="DH6" t="str">
            <v>C</v>
          </cell>
          <cell r="DI6" t="str">
            <v>D</v>
          </cell>
          <cell r="DJ6" t="str">
            <v>T</v>
          </cell>
          <cell r="DK6" t="str">
            <v>A</v>
          </cell>
          <cell r="DL6" t="str">
            <v>B</v>
          </cell>
          <cell r="DM6" t="str">
            <v>C</v>
          </cell>
          <cell r="DN6" t="str">
            <v>D</v>
          </cell>
          <cell r="DO6" t="str">
            <v>T</v>
          </cell>
          <cell r="DP6" t="str">
            <v>A</v>
          </cell>
          <cell r="DQ6" t="str">
            <v>B</v>
          </cell>
          <cell r="DR6" t="str">
            <v>C</v>
          </cell>
          <cell r="DS6" t="str">
            <v>D</v>
          </cell>
          <cell r="DT6" t="str">
            <v>T</v>
          </cell>
          <cell r="DU6" t="str">
            <v>A</v>
          </cell>
          <cell r="DV6" t="str">
            <v>B</v>
          </cell>
          <cell r="DW6" t="str">
            <v>C</v>
          </cell>
          <cell r="DX6" t="str">
            <v>D</v>
          </cell>
          <cell r="DY6" t="str">
            <v>TOTAL</v>
          </cell>
        </row>
        <row r="7">
          <cell r="D7" t="str">
            <v>AMRELI    -1</v>
          </cell>
        </row>
        <row r="8">
          <cell r="D8" t="str">
            <v xml:space="preserve">SAVAR KUNDLA    </v>
          </cell>
        </row>
        <row r="9">
          <cell r="D9" t="str">
            <v xml:space="preserve">UNA     </v>
          </cell>
        </row>
        <row r="10">
          <cell r="D10" t="str">
            <v>AMRELI-2</v>
          </cell>
        </row>
        <row r="11">
          <cell r="D11" t="str">
            <v>CIRCLE-TOTAL</v>
          </cell>
        </row>
      </sheetData>
      <sheetData sheetId="4" refreshError="1"/>
      <sheetData sheetId="5" refreshError="1"/>
      <sheetData sheetId="6">
        <row r="1">
          <cell r="A1" t="str">
            <v>PASCHIM GUJARAT VIJ COMPANY LIMITED</v>
          </cell>
        </row>
      </sheetData>
      <sheetData sheetId="7">
        <row r="1">
          <cell r="A1" t="str">
            <v>PASCHIM GUJARAT VIJ COMPANY LIMITED</v>
          </cell>
        </row>
      </sheetData>
      <sheetData sheetId="8">
        <row r="1">
          <cell r="A1" t="str">
            <v>PASCHIM GUJARAT VIJ COMPANY LIMITED</v>
          </cell>
        </row>
      </sheetData>
      <sheetData sheetId="9">
        <row r="1">
          <cell r="A1" t="str">
            <v>PASCHIM GUJARAT VIJ COMPANY LIMITED</v>
          </cell>
        </row>
      </sheetData>
      <sheetData sheetId="10" refreshError="1"/>
      <sheetData sheetId="11" refreshError="1"/>
      <sheetData sheetId="12">
        <row r="1">
          <cell r="A1" t="str">
            <v>PASCHIM GUJARAT VIJ COMPANY LIMITED</v>
          </cell>
        </row>
      </sheetData>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row r="1">
          <cell r="A1" t="str">
            <v>PASCHIM GUJARAT VIJ COMPANY LIMITED</v>
          </cell>
        </row>
      </sheetData>
      <sheetData sheetId="29">
        <row r="1">
          <cell r="A1" t="str">
            <v>PASCHIM GUJARAT VIJ COMPANY LIMITED</v>
          </cell>
        </row>
      </sheetData>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vP_Ind_Catwise "/>
      <sheetName val="PP_Ind_Catwise "/>
      <sheetName val="SuvP_Ltg_Catwise"/>
      <sheetName val="PP_Ltg_Catwise"/>
      <sheetName val="Forwarding"/>
      <sheetName val="INDEX"/>
      <sheetName val="Ind_reg"/>
      <sheetName val="RegP_Ind_Mthrwise"/>
      <sheetName val="Reasons_PP_Ind"/>
      <sheetName val="No-Load-Ind"/>
      <sheetName val="LTG_reg"/>
      <sheetName val="RegP_Ltg_Mthrwise "/>
      <sheetName val="Reasons_PP_LTG"/>
      <sheetName val="No-Load-Ltg"/>
      <sheetName val="KJ-State"/>
      <sheetName val="Ach_KJ_State"/>
      <sheetName val="Zuppad_Appli"/>
      <sheetName val="Ach_Zu"/>
      <sheetName val="AREP_Appli"/>
      <sheetName val="Ach_AREP"/>
      <sheetName val="00000000"/>
      <sheetName val="10000000"/>
      <sheetName val="20000000"/>
      <sheetName val="30000000"/>
      <sheetName val="40000000"/>
      <sheetName val="Recovered_Sheet1"/>
      <sheetName val="Recovered_Sheet2"/>
      <sheetName val="Recovered_Sheet3"/>
      <sheetName val="Recovered_Sheet4"/>
      <sheetName val="Recovered_Sheet5"/>
      <sheetName val="Recovered_Sheet6"/>
      <sheetName val="Recovered_Sheet7"/>
      <sheetName val="Recovered_Sheet8"/>
      <sheetName val="Recovered_Sheet9"/>
      <sheetName val="Recovered_Sheet10"/>
      <sheetName val="Recovered_Sheet11"/>
      <sheetName val="Recovered_Sheet12"/>
      <sheetName val="Recovered_Sheet13"/>
      <sheetName val="Recovered_Sheet14"/>
      <sheetName val="Recovered_Sheet15"/>
      <sheetName val="Recovered_Sheet16"/>
      <sheetName val="Recovered_Sheet17"/>
      <sheetName val="Recovered_Sheet18"/>
      <sheetName val="Recovered_Sheet19"/>
      <sheetName val="Recovered_Sheet20"/>
      <sheetName val="Recovered_Sheet21"/>
      <sheetName val="Recovered_Sheet22"/>
      <sheetName val="Recovered_Sheet23"/>
      <sheetName val="Recovered_Sheet24"/>
      <sheetName val="Recovered_Sheet25"/>
      <sheetName val="Recovered_Sheet26"/>
      <sheetName val="Recovered_Sheet27"/>
      <sheetName val="Recovered_Sheet28"/>
      <sheetName val="Recovered_Sheet29"/>
      <sheetName val="Recovered_Sheet30"/>
      <sheetName val="Recovered_Sheet31"/>
      <sheetName val="Recovered_Sheet32"/>
      <sheetName val="Recovered_Sheet33"/>
      <sheetName val="Recovered_Sheet34"/>
      <sheetName val="Recovered_Sheet35"/>
      <sheetName val="Recovered_Sheet36"/>
      <sheetName val="Recovered_Sheet37"/>
      <sheetName val="Recovered_Sheet38"/>
      <sheetName val="Recovered_Sheet39"/>
      <sheetName val="Recovered_Sheet40"/>
      <sheetName val="Recovered_Sheet41"/>
      <sheetName val="Recovered_Sheet42"/>
      <sheetName val="Recovered_Sheet43"/>
      <sheetName val="Recovered_Sheet44"/>
      <sheetName val="Recovered_Sheet45"/>
      <sheetName val="Recovered_Sheet46"/>
      <sheetName val="Recovered_Sheet47"/>
      <sheetName val="Recovered_Sheet48"/>
      <sheetName val="Recovered_Sheet49"/>
      <sheetName val="Recovered_Sheet50"/>
      <sheetName val="Recovered_Sheet51"/>
      <sheetName val="Recovered_Sheet52"/>
      <sheetName val="Recovered_Sheet53"/>
      <sheetName val="Recovered_Sheet54"/>
      <sheetName val="Recovered_Sheet55"/>
      <sheetName val="Recovered_Sheet56"/>
      <sheetName val="Recovered_Sheet57"/>
      <sheetName val="Recovered_Sheet58"/>
      <sheetName val="Recovered_Sheet59"/>
      <sheetName val="Recovered_Sheet60"/>
      <sheetName val="Recovered_Sheet61"/>
      <sheetName val="Recovered_Sheet62"/>
      <sheetName val="Recovered_Sheet63"/>
      <sheetName val="Recovered_Sheet64"/>
      <sheetName val="Recovered_Sheet65"/>
      <sheetName val="Recovered_Sheet66"/>
      <sheetName val="Recovered_Sheet67"/>
      <sheetName val="Recovered_Sheet68"/>
      <sheetName val="Recovered_Sheet69"/>
      <sheetName val="Recovered_Sheet70"/>
      <sheetName val="Recovered_Sheet71"/>
      <sheetName val="Recovered_Sheet72"/>
      <sheetName val="Recovered_Sheet73"/>
      <sheetName val="Recovered_Sheet74"/>
      <sheetName val="Recovered_Sheet75"/>
      <sheetName val="Recovered_Sheet76"/>
      <sheetName val="Recovered_Sheet77"/>
      <sheetName val="Recovered_Sheet78"/>
      <sheetName val="Recovered_Sheet79"/>
      <sheetName val="Recovered_Sheet80"/>
      <sheetName val="Recovered_Sheet81"/>
      <sheetName val="Recovered_Sheet82"/>
      <sheetName val="Recovered_Sheet83"/>
      <sheetName val="Recovered_Sheet84"/>
      <sheetName val="Recovered_Sheet85"/>
      <sheetName val="Recovered_Sheet86"/>
      <sheetName val="Recovered_Sheet87"/>
      <sheetName val="Recovered_Sheet88"/>
      <sheetName val="Recovered_Sheet89"/>
      <sheetName val="Recovered_Sheet90"/>
      <sheetName val="Recovered_Sheet91"/>
      <sheetName val="Recovered_Sheet92"/>
      <sheetName val="Recovered_Sheet93"/>
      <sheetName val="Recovered_Sheet94"/>
      <sheetName val="Recovered_Sheet95"/>
      <sheetName val="Recovered_Sheet96"/>
      <sheetName val="Recovered_Sheet97"/>
      <sheetName val="Recovered_Sheet98"/>
      <sheetName val="Recovered_Sheet99"/>
      <sheetName val="Recovered_Sheet100"/>
      <sheetName val="Recovered_Sheet101"/>
      <sheetName val="Recovered_Sheet102"/>
      <sheetName val="Recovered_Sheet103"/>
      <sheetName val="Recovered_Sheet104"/>
      <sheetName val="Recovered_Sheet105"/>
      <sheetName val="Recovered_Sheet106"/>
      <sheetName val="Recovered_Sheet107"/>
      <sheetName val="Recovered_Sheet108"/>
      <sheetName val="Recovered_Sheet109"/>
      <sheetName val="Recovered_Sheet110"/>
      <sheetName val="Recovered_Sheet111"/>
      <sheetName val="Recovered_Sheet112"/>
      <sheetName val="Recovered_Sheet113"/>
      <sheetName val="Recovered_Sheet114"/>
      <sheetName val="Recovered_Sheet115"/>
      <sheetName val="Recovered_Sheet116"/>
      <sheetName val="Recovered_Sheet117"/>
      <sheetName val="Recovered_Sheet118"/>
      <sheetName val="Recovered_Sheet119"/>
      <sheetName val="Recovered_Sheet120"/>
      <sheetName val="Recovered_Sheet121"/>
      <sheetName val="Recovered_Sheet122"/>
      <sheetName val="Recovered_Sheet123"/>
      <sheetName val="Recovered_Sheet124"/>
      <sheetName val="Recovered_Sheet125"/>
      <sheetName val="Recovered_Sheet126"/>
      <sheetName val="Recovered_Sheet127"/>
      <sheetName val="Recovered_Sheet128"/>
      <sheetName val="Recovered_Sheet129"/>
      <sheetName val="Recovered_Sheet130"/>
      <sheetName val="Recovered_Sheet131"/>
      <sheetName val="Recovered_Sheet132"/>
      <sheetName val="Recovered_Sheet133"/>
      <sheetName val="Recovered_Sheet134"/>
      <sheetName val="XL4Test5"/>
      <sheetName val="New AG UN METER"/>
      <sheetName val="T_D COMP"/>
      <sheetName val="AG UN METER"/>
      <sheetName val="compar jgy"/>
      <sheetName val="COMPARE AG"/>
      <sheetName val="Rep_New_RSO"/>
      <sheetName val="PRO_39_C"/>
      <sheetName val="66 KV BHEL 3ARS SF6"/>
      <sheetName val="132 KV 3ARS BHEL SF6"/>
      <sheetName val="shp_T_D_drive"/>
      <sheetName val="METRE ON UM CONN"/>
      <sheetName val="REPORT"/>
      <sheetName val="FDR MST"/>
      <sheetName val="ZP AMR"/>
      <sheetName val="Lookups"/>
      <sheetName val="mpmla wise pp01_02"/>
      <sheetName val="mpmla wise pp02_03"/>
      <sheetName val="TLPPOCT"/>
      <sheetName val="shp_T&amp;D_drive"/>
    </sheetNames>
    <sheetDataSet>
      <sheetData sheetId="0" refreshError="1">
        <row r="1">
          <cell r="A1" t="str">
            <v>PASCHIM GUJARAT VIJ COMPANY LIMITED</v>
          </cell>
        </row>
        <row r="2">
          <cell r="A2" t="str">
            <v>CIRCLE OFFICE, AMRELI</v>
          </cell>
        </row>
        <row r="3">
          <cell r="A3" t="str">
            <v>Registered Surveyed LT INDUSTRIAL Applications - Month wise - Category  wise</v>
          </cell>
          <cell r="DV3">
            <v>38992</v>
          </cell>
        </row>
        <row r="4">
          <cell r="A4" t="str">
            <v>Sr. No.</v>
          </cell>
          <cell r="B4" t="str">
            <v>DISCOM</v>
          </cell>
          <cell r="C4" t="str">
            <v>CIRCLE</v>
          </cell>
          <cell r="D4" t="str">
            <v>DIVISION</v>
          </cell>
          <cell r="E4">
            <v>2005</v>
          </cell>
          <cell r="BM4">
            <v>2006</v>
          </cell>
          <cell r="DU4" t="str">
            <v>TOTAL</v>
          </cell>
        </row>
        <row r="5">
          <cell r="E5">
            <v>1</v>
          </cell>
          <cell r="J5">
            <v>2</v>
          </cell>
          <cell r="O5">
            <v>3</v>
          </cell>
          <cell r="T5">
            <v>4</v>
          </cell>
          <cell r="Y5">
            <v>5</v>
          </cell>
          <cell r="AD5">
            <v>6</v>
          </cell>
          <cell r="AI5">
            <v>7</v>
          </cell>
          <cell r="AN5">
            <v>8</v>
          </cell>
          <cell r="AS5">
            <v>9</v>
          </cell>
          <cell r="AX5">
            <v>10</v>
          </cell>
          <cell r="BC5">
            <v>11</v>
          </cell>
          <cell r="BH5">
            <v>12</v>
          </cell>
          <cell r="BM5">
            <v>1</v>
          </cell>
          <cell r="BR5">
            <v>2</v>
          </cell>
          <cell r="BW5">
            <v>3</v>
          </cell>
          <cell r="CB5">
            <v>4</v>
          </cell>
          <cell r="CG5">
            <v>5</v>
          </cell>
          <cell r="CL5">
            <v>6</v>
          </cell>
          <cell r="CQ5">
            <v>7</v>
          </cell>
          <cell r="CV5">
            <v>8</v>
          </cell>
          <cell r="DA5">
            <v>9</v>
          </cell>
          <cell r="DF5">
            <v>10</v>
          </cell>
          <cell r="DK5">
            <v>11</v>
          </cell>
          <cell r="DP5">
            <v>12</v>
          </cell>
        </row>
        <row r="6">
          <cell r="E6" t="str">
            <v>A</v>
          </cell>
          <cell r="F6" t="str">
            <v>B</v>
          </cell>
          <cell r="G6" t="str">
            <v>C</v>
          </cell>
          <cell r="H6" t="str">
            <v>D</v>
          </cell>
          <cell r="I6" t="str">
            <v>T</v>
          </cell>
          <cell r="J6" t="str">
            <v>A</v>
          </cell>
          <cell r="K6" t="str">
            <v>B</v>
          </cell>
          <cell r="L6" t="str">
            <v>C</v>
          </cell>
          <cell r="M6" t="str">
            <v>D</v>
          </cell>
          <cell r="N6" t="str">
            <v>T</v>
          </cell>
          <cell r="O6" t="str">
            <v>A</v>
          </cell>
          <cell r="P6" t="str">
            <v>B</v>
          </cell>
          <cell r="Q6" t="str">
            <v>C</v>
          </cell>
          <cell r="R6" t="str">
            <v>D</v>
          </cell>
          <cell r="S6" t="str">
            <v>T</v>
          </cell>
          <cell r="T6" t="str">
            <v>A</v>
          </cell>
          <cell r="U6" t="str">
            <v>B</v>
          </cell>
          <cell r="V6" t="str">
            <v>C</v>
          </cell>
          <cell r="W6" t="str">
            <v>D</v>
          </cell>
          <cell r="X6" t="str">
            <v>T</v>
          </cell>
          <cell r="Y6" t="str">
            <v>A</v>
          </cell>
          <cell r="Z6" t="str">
            <v>B</v>
          </cell>
          <cell r="AA6" t="str">
            <v>C</v>
          </cell>
          <cell r="AB6" t="str">
            <v>D</v>
          </cell>
          <cell r="AC6" t="str">
            <v>T</v>
          </cell>
          <cell r="AD6" t="str">
            <v>A</v>
          </cell>
          <cell r="AE6" t="str">
            <v>B</v>
          </cell>
          <cell r="AF6" t="str">
            <v>C</v>
          </cell>
          <cell r="AG6" t="str">
            <v>D</v>
          </cell>
          <cell r="AH6" t="str">
            <v>T</v>
          </cell>
          <cell r="AI6" t="str">
            <v>A</v>
          </cell>
          <cell r="AJ6" t="str">
            <v>B</v>
          </cell>
          <cell r="AK6" t="str">
            <v>C</v>
          </cell>
          <cell r="AL6" t="str">
            <v>D</v>
          </cell>
          <cell r="AM6" t="str">
            <v>T</v>
          </cell>
          <cell r="AN6" t="str">
            <v>A</v>
          </cell>
          <cell r="AO6" t="str">
            <v>B</v>
          </cell>
          <cell r="AP6" t="str">
            <v>C</v>
          </cell>
          <cell r="AQ6" t="str">
            <v>D</v>
          </cell>
          <cell r="AR6" t="str">
            <v>T</v>
          </cell>
          <cell r="AS6" t="str">
            <v>A</v>
          </cell>
          <cell r="AT6" t="str">
            <v>B</v>
          </cell>
          <cell r="AU6" t="str">
            <v>C</v>
          </cell>
          <cell r="AV6" t="str">
            <v>D</v>
          </cell>
          <cell r="AW6" t="str">
            <v>T</v>
          </cell>
          <cell r="AX6" t="str">
            <v>A</v>
          </cell>
          <cell r="AY6" t="str">
            <v>B</v>
          </cell>
          <cell r="AZ6" t="str">
            <v>C</v>
          </cell>
          <cell r="BA6" t="str">
            <v>D</v>
          </cell>
          <cell r="BB6" t="str">
            <v>T</v>
          </cell>
          <cell r="BC6" t="str">
            <v>A</v>
          </cell>
          <cell r="BD6" t="str">
            <v>B</v>
          </cell>
          <cell r="BE6" t="str">
            <v>C</v>
          </cell>
          <cell r="BF6" t="str">
            <v>D</v>
          </cell>
          <cell r="BG6" t="str">
            <v>T</v>
          </cell>
          <cell r="BH6" t="str">
            <v>A</v>
          </cell>
          <cell r="BI6" t="str">
            <v>B</v>
          </cell>
          <cell r="BJ6" t="str">
            <v>C</v>
          </cell>
          <cell r="BK6" t="str">
            <v>D</v>
          </cell>
          <cell r="BL6" t="str">
            <v>T</v>
          </cell>
          <cell r="BM6" t="str">
            <v>A</v>
          </cell>
          <cell r="BN6" t="str">
            <v>B</v>
          </cell>
          <cell r="BO6" t="str">
            <v>C</v>
          </cell>
          <cell r="BP6" t="str">
            <v>D</v>
          </cell>
          <cell r="BQ6" t="str">
            <v>T</v>
          </cell>
          <cell r="BR6" t="str">
            <v>A</v>
          </cell>
          <cell r="BS6" t="str">
            <v>B</v>
          </cell>
          <cell r="BT6" t="str">
            <v>C</v>
          </cell>
          <cell r="BU6" t="str">
            <v>D</v>
          </cell>
          <cell r="BV6" t="str">
            <v>T</v>
          </cell>
          <cell r="BW6" t="str">
            <v>A</v>
          </cell>
          <cell r="BX6" t="str">
            <v>B</v>
          </cell>
          <cell r="BY6" t="str">
            <v>C</v>
          </cell>
          <cell r="BZ6" t="str">
            <v>D</v>
          </cell>
          <cell r="CA6" t="str">
            <v>T</v>
          </cell>
          <cell r="CB6" t="str">
            <v>A</v>
          </cell>
          <cell r="CC6" t="str">
            <v>B</v>
          </cell>
          <cell r="CD6" t="str">
            <v>C</v>
          </cell>
          <cell r="CE6" t="str">
            <v>D</v>
          </cell>
          <cell r="CF6" t="str">
            <v>T</v>
          </cell>
          <cell r="CG6" t="str">
            <v>A</v>
          </cell>
          <cell r="CH6" t="str">
            <v>B</v>
          </cell>
          <cell r="CI6" t="str">
            <v>C</v>
          </cell>
          <cell r="CJ6" t="str">
            <v>D</v>
          </cell>
          <cell r="CK6" t="str">
            <v>T</v>
          </cell>
          <cell r="CL6" t="str">
            <v>A</v>
          </cell>
          <cell r="CM6" t="str">
            <v>B</v>
          </cell>
          <cell r="CN6" t="str">
            <v>C</v>
          </cell>
          <cell r="CO6" t="str">
            <v>D</v>
          </cell>
          <cell r="CP6" t="str">
            <v>T</v>
          </cell>
          <cell r="CQ6" t="str">
            <v>A</v>
          </cell>
          <cell r="CR6" t="str">
            <v>B</v>
          </cell>
          <cell r="CS6" t="str">
            <v>C</v>
          </cell>
          <cell r="CT6" t="str">
            <v>D</v>
          </cell>
          <cell r="CU6" t="str">
            <v>T</v>
          </cell>
          <cell r="CV6" t="str">
            <v>A</v>
          </cell>
          <cell r="CW6" t="str">
            <v>B</v>
          </cell>
          <cell r="CX6" t="str">
            <v>C</v>
          </cell>
          <cell r="CY6" t="str">
            <v>D</v>
          </cell>
          <cell r="CZ6" t="str">
            <v>T</v>
          </cell>
          <cell r="DA6" t="str">
            <v>A</v>
          </cell>
          <cell r="DB6" t="str">
            <v>B</v>
          </cell>
          <cell r="DC6" t="str">
            <v>C</v>
          </cell>
          <cell r="DD6" t="str">
            <v>D</v>
          </cell>
          <cell r="DE6" t="str">
            <v>T</v>
          </cell>
          <cell r="DF6" t="str">
            <v>A</v>
          </cell>
          <cell r="DG6" t="str">
            <v>B</v>
          </cell>
          <cell r="DH6" t="str">
            <v>C</v>
          </cell>
          <cell r="DI6" t="str">
            <v>D</v>
          </cell>
          <cell r="DJ6" t="str">
            <v>T</v>
          </cell>
          <cell r="DK6" t="str">
            <v>A</v>
          </cell>
          <cell r="DL6" t="str">
            <v>B</v>
          </cell>
          <cell r="DM6" t="str">
            <v>C</v>
          </cell>
          <cell r="DN6" t="str">
            <v>D</v>
          </cell>
          <cell r="DO6" t="str">
            <v>T</v>
          </cell>
          <cell r="DP6" t="str">
            <v>A</v>
          </cell>
          <cell r="DQ6" t="str">
            <v>B</v>
          </cell>
          <cell r="DR6" t="str">
            <v>C</v>
          </cell>
          <cell r="DS6" t="str">
            <v>D</v>
          </cell>
          <cell r="DT6" t="str">
            <v>T</v>
          </cell>
          <cell r="DU6" t="str">
            <v>A</v>
          </cell>
          <cell r="DV6" t="str">
            <v>B</v>
          </cell>
          <cell r="DW6" t="str">
            <v>C</v>
          </cell>
          <cell r="DX6" t="str">
            <v>D</v>
          </cell>
          <cell r="DY6" t="str">
            <v>TOTAL</v>
          </cell>
        </row>
        <row r="7">
          <cell r="D7" t="str">
            <v>AMRELI    -1</v>
          </cell>
        </row>
        <row r="8">
          <cell r="D8" t="str">
            <v xml:space="preserve">SAVAR KUNDLA    </v>
          </cell>
        </row>
        <row r="9">
          <cell r="D9" t="str">
            <v xml:space="preserve">UNA     </v>
          </cell>
        </row>
        <row r="10">
          <cell r="D10" t="str">
            <v>AMRELI-2</v>
          </cell>
        </row>
        <row r="11">
          <cell r="D11" t="str">
            <v>CIRCLE-TOTAL</v>
          </cell>
        </row>
        <row r="13">
          <cell r="D13" t="str">
            <v>Una Division</v>
          </cell>
        </row>
      </sheetData>
      <sheetData sheetId="1" refreshError="1">
        <row r="1">
          <cell r="A1" t="str">
            <v>PASCHIM GUJARAT VIJ COMPANY LIMITED</v>
          </cell>
        </row>
        <row r="2">
          <cell r="A2" t="str">
            <v>AMRELI OFFICE, AMRELI</v>
          </cell>
        </row>
        <row r="3">
          <cell r="A3" t="str">
            <v>Paid Pending LT INDUSTRIAL Applications - Month wise - Category  wise</v>
          </cell>
          <cell r="CF3">
            <v>38992</v>
          </cell>
        </row>
        <row r="4">
          <cell r="A4" t="str">
            <v>Sr. No.</v>
          </cell>
          <cell r="B4" t="str">
            <v>DISCOM</v>
          </cell>
          <cell r="C4" t="str">
            <v>CIRCLE</v>
          </cell>
          <cell r="D4" t="str">
            <v>DIVISION</v>
          </cell>
          <cell r="E4">
            <v>2005</v>
          </cell>
          <cell r="BM4">
            <v>2006</v>
          </cell>
          <cell r="DU4" t="str">
            <v>TOTAL</v>
          </cell>
        </row>
        <row r="5">
          <cell r="E5">
            <v>1</v>
          </cell>
          <cell r="J5">
            <v>2</v>
          </cell>
          <cell r="O5">
            <v>3</v>
          </cell>
          <cell r="T5">
            <v>4</v>
          </cell>
          <cell r="Y5">
            <v>5</v>
          </cell>
          <cell r="AD5">
            <v>6</v>
          </cell>
          <cell r="AI5">
            <v>7</v>
          </cell>
          <cell r="AN5">
            <v>8</v>
          </cell>
          <cell r="AS5">
            <v>9</v>
          </cell>
          <cell r="AX5">
            <v>10</v>
          </cell>
          <cell r="BC5">
            <v>11</v>
          </cell>
          <cell r="BH5">
            <v>12</v>
          </cell>
          <cell r="BM5">
            <v>1</v>
          </cell>
          <cell r="BR5">
            <v>2</v>
          </cell>
          <cell r="BW5">
            <v>3</v>
          </cell>
          <cell r="CB5">
            <v>4</v>
          </cell>
          <cell r="CG5">
            <v>5</v>
          </cell>
          <cell r="CL5">
            <v>6</v>
          </cell>
          <cell r="CQ5">
            <v>7</v>
          </cell>
          <cell r="CV5">
            <v>8</v>
          </cell>
          <cell r="DA5">
            <v>9</v>
          </cell>
          <cell r="DF5">
            <v>10</v>
          </cell>
          <cell r="DK5">
            <v>11</v>
          </cell>
          <cell r="DP5">
            <v>12</v>
          </cell>
        </row>
        <row r="6">
          <cell r="E6" t="str">
            <v>A</v>
          </cell>
          <cell r="F6" t="str">
            <v>B</v>
          </cell>
          <cell r="G6" t="str">
            <v>C</v>
          </cell>
          <cell r="H6" t="str">
            <v>D</v>
          </cell>
          <cell r="I6" t="str">
            <v>T</v>
          </cell>
          <cell r="J6" t="str">
            <v>A</v>
          </cell>
          <cell r="K6" t="str">
            <v>B</v>
          </cell>
          <cell r="L6" t="str">
            <v>C</v>
          </cell>
          <cell r="M6" t="str">
            <v>D</v>
          </cell>
          <cell r="N6" t="str">
            <v>T</v>
          </cell>
          <cell r="O6" t="str">
            <v>A</v>
          </cell>
          <cell r="P6" t="str">
            <v>B</v>
          </cell>
          <cell r="Q6" t="str">
            <v>C</v>
          </cell>
          <cell r="R6" t="str">
            <v>D</v>
          </cell>
          <cell r="S6" t="str">
            <v>T</v>
          </cell>
          <cell r="T6" t="str">
            <v>A</v>
          </cell>
          <cell r="U6" t="str">
            <v>B</v>
          </cell>
          <cell r="V6" t="str">
            <v>C</v>
          </cell>
          <cell r="W6" t="str">
            <v>D</v>
          </cell>
          <cell r="X6" t="str">
            <v>T</v>
          </cell>
          <cell r="Y6" t="str">
            <v>A</v>
          </cell>
          <cell r="Z6" t="str">
            <v>B</v>
          </cell>
          <cell r="AA6" t="str">
            <v>C</v>
          </cell>
          <cell r="AB6" t="str">
            <v>D</v>
          </cell>
          <cell r="AC6" t="str">
            <v>T</v>
          </cell>
          <cell r="AD6" t="str">
            <v>A</v>
          </cell>
          <cell r="AE6" t="str">
            <v>B</v>
          </cell>
          <cell r="AF6" t="str">
            <v>C</v>
          </cell>
          <cell r="AG6" t="str">
            <v>D</v>
          </cell>
          <cell r="AH6" t="str">
            <v>T</v>
          </cell>
          <cell r="AI6" t="str">
            <v>A</v>
          </cell>
          <cell r="AJ6" t="str">
            <v>B</v>
          </cell>
          <cell r="AK6" t="str">
            <v>C</v>
          </cell>
          <cell r="AL6" t="str">
            <v>D</v>
          </cell>
          <cell r="AM6" t="str">
            <v>T</v>
          </cell>
          <cell r="AN6" t="str">
            <v>A</v>
          </cell>
          <cell r="AO6" t="str">
            <v>B</v>
          </cell>
          <cell r="AP6" t="str">
            <v>C</v>
          </cell>
          <cell r="AQ6" t="str">
            <v>D</v>
          </cell>
          <cell r="AR6" t="str">
            <v>T</v>
          </cell>
          <cell r="AS6" t="str">
            <v>A</v>
          </cell>
          <cell r="AT6" t="str">
            <v>B</v>
          </cell>
          <cell r="AU6" t="str">
            <v>C</v>
          </cell>
          <cell r="AV6" t="str">
            <v>D</v>
          </cell>
          <cell r="AW6" t="str">
            <v>T</v>
          </cell>
          <cell r="AX6" t="str">
            <v>A</v>
          </cell>
          <cell r="AY6" t="str">
            <v>B</v>
          </cell>
          <cell r="AZ6" t="str">
            <v>C</v>
          </cell>
          <cell r="BA6" t="str">
            <v>D</v>
          </cell>
          <cell r="BB6" t="str">
            <v>T</v>
          </cell>
          <cell r="BC6" t="str">
            <v>A</v>
          </cell>
          <cell r="BD6" t="str">
            <v>B</v>
          </cell>
          <cell r="BE6" t="str">
            <v>C</v>
          </cell>
          <cell r="BF6" t="str">
            <v>D</v>
          </cell>
          <cell r="BG6" t="str">
            <v>T</v>
          </cell>
          <cell r="BH6" t="str">
            <v>A</v>
          </cell>
          <cell r="BI6" t="str">
            <v>B</v>
          </cell>
          <cell r="BJ6" t="str">
            <v>C</v>
          </cell>
          <cell r="BK6" t="str">
            <v>D</v>
          </cell>
          <cell r="BL6" t="str">
            <v>T</v>
          </cell>
          <cell r="BM6" t="str">
            <v>A</v>
          </cell>
          <cell r="BN6" t="str">
            <v>B</v>
          </cell>
          <cell r="BO6" t="str">
            <v>C</v>
          </cell>
          <cell r="BP6" t="str">
            <v>D</v>
          </cell>
          <cell r="BQ6" t="str">
            <v>T</v>
          </cell>
          <cell r="BR6" t="str">
            <v>A</v>
          </cell>
          <cell r="BS6" t="str">
            <v>B</v>
          </cell>
          <cell r="BT6" t="str">
            <v>C</v>
          </cell>
          <cell r="BU6" t="str">
            <v>D</v>
          </cell>
          <cell r="BV6" t="str">
            <v>T</v>
          </cell>
          <cell r="BW6" t="str">
            <v>A</v>
          </cell>
          <cell r="BX6" t="str">
            <v>B</v>
          </cell>
          <cell r="BY6" t="str">
            <v>C</v>
          </cell>
          <cell r="BZ6" t="str">
            <v>D</v>
          </cell>
          <cell r="CA6" t="str">
            <v>T</v>
          </cell>
          <cell r="CB6" t="str">
            <v>A</v>
          </cell>
          <cell r="CC6" t="str">
            <v>B</v>
          </cell>
          <cell r="CD6" t="str">
            <v>C</v>
          </cell>
          <cell r="CE6" t="str">
            <v>D</v>
          </cell>
          <cell r="CF6" t="str">
            <v>T</v>
          </cell>
          <cell r="CG6" t="str">
            <v>A</v>
          </cell>
          <cell r="CH6" t="str">
            <v>B</v>
          </cell>
          <cell r="CI6" t="str">
            <v>C</v>
          </cell>
          <cell r="CJ6" t="str">
            <v>D</v>
          </cell>
          <cell r="CK6" t="str">
            <v>T</v>
          </cell>
          <cell r="CL6" t="str">
            <v>A</v>
          </cell>
          <cell r="CM6" t="str">
            <v>B</v>
          </cell>
          <cell r="CN6" t="str">
            <v>C</v>
          </cell>
          <cell r="CO6" t="str">
            <v>D</v>
          </cell>
          <cell r="CP6" t="str">
            <v>T</v>
          </cell>
          <cell r="CQ6" t="str">
            <v>A</v>
          </cell>
          <cell r="CR6" t="str">
            <v>B</v>
          </cell>
          <cell r="CS6" t="str">
            <v>C</v>
          </cell>
          <cell r="CT6" t="str">
            <v>D</v>
          </cell>
          <cell r="CU6" t="str">
            <v>T</v>
          </cell>
          <cell r="CV6" t="str">
            <v>A</v>
          </cell>
          <cell r="CW6" t="str">
            <v>B</v>
          </cell>
          <cell r="CX6" t="str">
            <v>C</v>
          </cell>
          <cell r="CY6" t="str">
            <v>D</v>
          </cell>
          <cell r="CZ6" t="str">
            <v>T</v>
          </cell>
          <cell r="DA6" t="str">
            <v>A</v>
          </cell>
          <cell r="DB6" t="str">
            <v>B</v>
          </cell>
          <cell r="DC6" t="str">
            <v>C</v>
          </cell>
          <cell r="DD6" t="str">
            <v>D</v>
          </cell>
          <cell r="DE6" t="str">
            <v>T</v>
          </cell>
          <cell r="DF6" t="str">
            <v>A</v>
          </cell>
          <cell r="DG6" t="str">
            <v>B</v>
          </cell>
          <cell r="DH6" t="str">
            <v>C</v>
          </cell>
          <cell r="DI6" t="str">
            <v>D</v>
          </cell>
          <cell r="DJ6" t="str">
            <v>T</v>
          </cell>
          <cell r="DK6" t="str">
            <v>A</v>
          </cell>
          <cell r="DL6" t="str">
            <v>B</v>
          </cell>
          <cell r="DM6" t="str">
            <v>C</v>
          </cell>
          <cell r="DN6" t="str">
            <v>D</v>
          </cell>
          <cell r="DO6" t="str">
            <v>T</v>
          </cell>
          <cell r="DP6" t="str">
            <v>A</v>
          </cell>
          <cell r="DQ6" t="str">
            <v>B</v>
          </cell>
          <cell r="DR6" t="str">
            <v>C</v>
          </cell>
          <cell r="DS6" t="str">
            <v>D</v>
          </cell>
          <cell r="DT6" t="str">
            <v>T</v>
          </cell>
          <cell r="DU6" t="str">
            <v>A</v>
          </cell>
          <cell r="DV6" t="str">
            <v>B</v>
          </cell>
          <cell r="DW6" t="str">
            <v>C</v>
          </cell>
          <cell r="DX6" t="str">
            <v>D</v>
          </cell>
          <cell r="DY6" t="str">
            <v>TOTAL</v>
          </cell>
        </row>
        <row r="7">
          <cell r="A7">
            <v>1</v>
          </cell>
          <cell r="C7" t="str">
            <v>AMR</v>
          </cell>
          <cell r="D7" t="str">
            <v>AMRELI    -1</v>
          </cell>
        </row>
        <row r="8">
          <cell r="A8">
            <v>2</v>
          </cell>
          <cell r="D8" t="str">
            <v xml:space="preserve">SAVAR KUNDLA    </v>
          </cell>
        </row>
        <row r="9">
          <cell r="A9">
            <v>3</v>
          </cell>
          <cell r="D9" t="str">
            <v xml:space="preserve">UNA     </v>
          </cell>
        </row>
        <row r="10">
          <cell r="A10">
            <v>4</v>
          </cell>
          <cell r="D10" t="str">
            <v>AMRELI-2</v>
          </cell>
        </row>
        <row r="11">
          <cell r="A11">
            <v>8</v>
          </cell>
          <cell r="D11" t="str">
            <v>CIRCLE-TOTAL</v>
          </cell>
        </row>
      </sheetData>
      <sheetData sheetId="2" refreshError="1">
        <row r="1">
          <cell r="A1" t="str">
            <v>PASCHIM GUJARAT VIJ COMPANY LIMITED</v>
          </cell>
        </row>
        <row r="2">
          <cell r="A2" t="str">
            <v>CIRCLE OFFICE, AMRELI</v>
          </cell>
        </row>
        <row r="3">
          <cell r="A3" t="str">
            <v>Registered Surveyed LIGHTING Applications - Month wise - Category  wise</v>
          </cell>
          <cell r="DU3">
            <v>38992</v>
          </cell>
        </row>
        <row r="4">
          <cell r="A4" t="str">
            <v>Sr. No.</v>
          </cell>
          <cell r="B4" t="str">
            <v>DISCOM</v>
          </cell>
          <cell r="C4" t="str">
            <v>CIRCLE</v>
          </cell>
          <cell r="D4" t="str">
            <v>DIVISION</v>
          </cell>
          <cell r="E4">
            <v>2005</v>
          </cell>
          <cell r="BM4">
            <v>2006</v>
          </cell>
          <cell r="DU4" t="str">
            <v>TOTAL</v>
          </cell>
        </row>
        <row r="5">
          <cell r="C5">
            <v>1</v>
          </cell>
          <cell r="D5">
            <v>3</v>
          </cell>
          <cell r="E5">
            <v>1</v>
          </cell>
          <cell r="J5">
            <v>2</v>
          </cell>
          <cell r="O5">
            <v>3</v>
          </cell>
          <cell r="T5">
            <v>4</v>
          </cell>
          <cell r="Y5">
            <v>5</v>
          </cell>
          <cell r="AD5">
            <v>6</v>
          </cell>
          <cell r="AI5">
            <v>7</v>
          </cell>
          <cell r="AN5">
            <v>8</v>
          </cell>
          <cell r="AS5">
            <v>9</v>
          </cell>
          <cell r="AX5">
            <v>10</v>
          </cell>
          <cell r="BC5">
            <v>11</v>
          </cell>
          <cell r="BH5">
            <v>12</v>
          </cell>
          <cell r="BM5">
            <v>1</v>
          </cell>
          <cell r="BR5">
            <v>2</v>
          </cell>
          <cell r="BW5">
            <v>3</v>
          </cell>
          <cell r="CB5">
            <v>4</v>
          </cell>
          <cell r="CG5">
            <v>5</v>
          </cell>
          <cell r="CL5">
            <v>6</v>
          </cell>
          <cell r="CQ5">
            <v>7</v>
          </cell>
          <cell r="CV5">
            <v>8</v>
          </cell>
          <cell r="DA5">
            <v>9</v>
          </cell>
          <cell r="DF5">
            <v>10</v>
          </cell>
          <cell r="DK5">
            <v>11</v>
          </cell>
          <cell r="DP5">
            <v>12</v>
          </cell>
        </row>
        <row r="6">
          <cell r="C6">
            <v>1</v>
          </cell>
          <cell r="D6">
            <v>3</v>
          </cell>
          <cell r="E6" t="str">
            <v>A</v>
          </cell>
          <cell r="F6" t="str">
            <v>B</v>
          </cell>
          <cell r="G6" t="str">
            <v>C</v>
          </cell>
          <cell r="H6" t="str">
            <v>D</v>
          </cell>
          <cell r="I6" t="str">
            <v>T</v>
          </cell>
          <cell r="J6" t="str">
            <v>A</v>
          </cell>
          <cell r="K6" t="str">
            <v>B</v>
          </cell>
          <cell r="L6" t="str">
            <v>C</v>
          </cell>
          <cell r="M6" t="str">
            <v>D</v>
          </cell>
          <cell r="N6" t="str">
            <v>T</v>
          </cell>
          <cell r="O6" t="str">
            <v>A</v>
          </cell>
          <cell r="P6" t="str">
            <v>B</v>
          </cell>
          <cell r="Q6" t="str">
            <v>C</v>
          </cell>
          <cell r="R6" t="str">
            <v>D</v>
          </cell>
          <cell r="S6" t="str">
            <v>T</v>
          </cell>
          <cell r="T6" t="str">
            <v>A</v>
          </cell>
          <cell r="U6" t="str">
            <v>B</v>
          </cell>
          <cell r="V6" t="str">
            <v>C</v>
          </cell>
          <cell r="W6" t="str">
            <v>D</v>
          </cell>
          <cell r="X6" t="str">
            <v>T</v>
          </cell>
          <cell r="Y6" t="str">
            <v>A</v>
          </cell>
          <cell r="Z6" t="str">
            <v>B</v>
          </cell>
          <cell r="AA6" t="str">
            <v>C</v>
          </cell>
          <cell r="AB6" t="str">
            <v>D</v>
          </cell>
          <cell r="AC6" t="str">
            <v>T</v>
          </cell>
          <cell r="AD6" t="str">
            <v>A</v>
          </cell>
          <cell r="AE6" t="str">
            <v>B</v>
          </cell>
          <cell r="AF6" t="str">
            <v>C</v>
          </cell>
          <cell r="AG6" t="str">
            <v>D</v>
          </cell>
          <cell r="AH6" t="str">
            <v>T</v>
          </cell>
          <cell r="AI6" t="str">
            <v>A</v>
          </cell>
          <cell r="AJ6" t="str">
            <v>B</v>
          </cell>
          <cell r="AK6" t="str">
            <v>C</v>
          </cell>
          <cell r="AL6" t="str">
            <v>D</v>
          </cell>
          <cell r="AM6" t="str">
            <v>T</v>
          </cell>
          <cell r="AN6" t="str">
            <v>A</v>
          </cell>
          <cell r="AO6" t="str">
            <v>B</v>
          </cell>
          <cell r="AP6" t="str">
            <v>C</v>
          </cell>
          <cell r="AQ6" t="str">
            <v>D</v>
          </cell>
          <cell r="AR6" t="str">
            <v>T</v>
          </cell>
          <cell r="AS6" t="str">
            <v>A</v>
          </cell>
          <cell r="AT6" t="str">
            <v>B</v>
          </cell>
          <cell r="AU6" t="str">
            <v>C</v>
          </cell>
          <cell r="AV6" t="str">
            <v>D</v>
          </cell>
          <cell r="AW6" t="str">
            <v>T</v>
          </cell>
          <cell r="AX6" t="str">
            <v>A</v>
          </cell>
          <cell r="AY6" t="str">
            <v>B</v>
          </cell>
          <cell r="AZ6" t="str">
            <v>C</v>
          </cell>
          <cell r="BA6" t="str">
            <v>D</v>
          </cell>
          <cell r="BB6" t="str">
            <v>T</v>
          </cell>
          <cell r="BC6" t="str">
            <v>A</v>
          </cell>
          <cell r="BD6" t="str">
            <v>B</v>
          </cell>
          <cell r="BE6" t="str">
            <v>C</v>
          </cell>
          <cell r="BF6" t="str">
            <v>D</v>
          </cell>
          <cell r="BG6" t="str">
            <v>T</v>
          </cell>
          <cell r="BH6" t="str">
            <v>A</v>
          </cell>
          <cell r="BI6" t="str">
            <v>B</v>
          </cell>
          <cell r="BJ6" t="str">
            <v>C</v>
          </cell>
          <cell r="BK6" t="str">
            <v>D</v>
          </cell>
          <cell r="BL6" t="str">
            <v>T</v>
          </cell>
          <cell r="BM6" t="str">
            <v>A</v>
          </cell>
          <cell r="BN6" t="str">
            <v>B</v>
          </cell>
          <cell r="BO6" t="str">
            <v>C</v>
          </cell>
          <cell r="BP6" t="str">
            <v>D</v>
          </cell>
          <cell r="BQ6" t="str">
            <v>T</v>
          </cell>
          <cell r="BR6" t="str">
            <v>A</v>
          </cell>
          <cell r="BS6" t="str">
            <v>B</v>
          </cell>
          <cell r="BT6" t="str">
            <v>C</v>
          </cell>
          <cell r="BU6" t="str">
            <v>D</v>
          </cell>
          <cell r="BV6" t="str">
            <v>T</v>
          </cell>
          <cell r="BW6" t="str">
            <v>A</v>
          </cell>
          <cell r="BX6" t="str">
            <v>B</v>
          </cell>
          <cell r="BY6" t="str">
            <v>C</v>
          </cell>
          <cell r="BZ6" t="str">
            <v>D</v>
          </cell>
          <cell r="CA6" t="str">
            <v>T</v>
          </cell>
          <cell r="CB6" t="str">
            <v>A</v>
          </cell>
          <cell r="CC6" t="str">
            <v>B</v>
          </cell>
          <cell r="CD6" t="str">
            <v>C</v>
          </cell>
          <cell r="CE6" t="str">
            <v>D</v>
          </cell>
          <cell r="CF6" t="str">
            <v>T</v>
          </cell>
          <cell r="CG6" t="str">
            <v>A</v>
          </cell>
          <cell r="CH6" t="str">
            <v>B</v>
          </cell>
          <cell r="CI6" t="str">
            <v>C</v>
          </cell>
          <cell r="CJ6" t="str">
            <v>D</v>
          </cell>
          <cell r="CK6" t="str">
            <v>T</v>
          </cell>
          <cell r="CL6" t="str">
            <v>A</v>
          </cell>
          <cell r="CM6" t="str">
            <v>B</v>
          </cell>
          <cell r="CN6" t="str">
            <v>C</v>
          </cell>
          <cell r="CO6" t="str">
            <v>D</v>
          </cell>
          <cell r="CP6" t="str">
            <v>T</v>
          </cell>
          <cell r="CQ6" t="str">
            <v>A</v>
          </cell>
          <cell r="CR6" t="str">
            <v>B</v>
          </cell>
          <cell r="CS6" t="str">
            <v>C</v>
          </cell>
          <cell r="CT6" t="str">
            <v>D</v>
          </cell>
          <cell r="CU6" t="str">
            <v>T</v>
          </cell>
          <cell r="CV6" t="str">
            <v>A</v>
          </cell>
          <cell r="CW6" t="str">
            <v>B</v>
          </cell>
          <cell r="CX6" t="str">
            <v>C</v>
          </cell>
          <cell r="CY6" t="str">
            <v>D</v>
          </cell>
          <cell r="CZ6" t="str">
            <v>T</v>
          </cell>
          <cell r="DA6" t="str">
            <v>A</v>
          </cell>
          <cell r="DB6" t="str">
            <v>B</v>
          </cell>
          <cell r="DC6" t="str">
            <v>C</v>
          </cell>
          <cell r="DD6" t="str">
            <v>D</v>
          </cell>
          <cell r="DE6" t="str">
            <v>T</v>
          </cell>
          <cell r="DF6" t="str">
            <v>A</v>
          </cell>
          <cell r="DG6" t="str">
            <v>B</v>
          </cell>
          <cell r="DH6" t="str">
            <v>C</v>
          </cell>
          <cell r="DI6" t="str">
            <v>D</v>
          </cell>
          <cell r="DJ6" t="str">
            <v>T</v>
          </cell>
          <cell r="DK6" t="str">
            <v>A</v>
          </cell>
          <cell r="DL6" t="str">
            <v>B</v>
          </cell>
          <cell r="DM6" t="str">
            <v>C</v>
          </cell>
          <cell r="DN6" t="str">
            <v>D</v>
          </cell>
          <cell r="DO6" t="str">
            <v>T</v>
          </cell>
          <cell r="DP6" t="str">
            <v>A</v>
          </cell>
          <cell r="DQ6" t="str">
            <v>B</v>
          </cell>
          <cell r="DR6" t="str">
            <v>C</v>
          </cell>
          <cell r="DS6" t="str">
            <v>D</v>
          </cell>
          <cell r="DT6" t="str">
            <v>T</v>
          </cell>
          <cell r="DU6" t="str">
            <v>A</v>
          </cell>
          <cell r="DV6" t="str">
            <v>B</v>
          </cell>
          <cell r="DW6" t="str">
            <v>C</v>
          </cell>
          <cell r="DX6" t="str">
            <v>D</v>
          </cell>
          <cell r="DY6" t="str">
            <v>TOTAL</v>
          </cell>
        </row>
        <row r="7">
          <cell r="D7" t="str">
            <v>AMRELI    -1</v>
          </cell>
        </row>
        <row r="8">
          <cell r="D8" t="str">
            <v xml:space="preserve">SAVAR KUNDLA    </v>
          </cell>
        </row>
        <row r="9">
          <cell r="D9" t="str">
            <v xml:space="preserve">UNA     </v>
          </cell>
        </row>
        <row r="10">
          <cell r="D10" t="str">
            <v>AMRELI-2</v>
          </cell>
        </row>
        <row r="11">
          <cell r="D11" t="str">
            <v>CIRCLE-TOTAL</v>
          </cell>
        </row>
      </sheetData>
      <sheetData sheetId="3" refreshError="1">
        <row r="1">
          <cell r="A1" t="str">
            <v>PASCHIM GUJARAT VIJ COMPANY LIMITED</v>
          </cell>
        </row>
        <row r="2">
          <cell r="A2" t="str">
            <v>CIRCLE OFFICE, AMRELI</v>
          </cell>
        </row>
        <row r="3">
          <cell r="A3" t="str">
            <v>PAID PENDING LIGHTING MONTHWISE AND CATEGORY WISE</v>
          </cell>
          <cell r="DU3">
            <v>0</v>
          </cell>
        </row>
        <row r="4">
          <cell r="A4" t="str">
            <v>Sr.No.</v>
          </cell>
          <cell r="B4" t="str">
            <v>DISCOM</v>
          </cell>
          <cell r="C4" t="str">
            <v>CIRCLE</v>
          </cell>
          <cell r="D4" t="str">
            <v>DIVISION</v>
          </cell>
          <cell r="E4">
            <v>2005</v>
          </cell>
          <cell r="BM4">
            <v>2006</v>
          </cell>
          <cell r="DU4" t="str">
            <v>TOTAL</v>
          </cell>
        </row>
        <row r="5">
          <cell r="E5">
            <v>1</v>
          </cell>
          <cell r="J5">
            <v>2</v>
          </cell>
          <cell r="O5">
            <v>3</v>
          </cell>
          <cell r="T5">
            <v>4</v>
          </cell>
          <cell r="Y5">
            <v>5</v>
          </cell>
          <cell r="AD5">
            <v>6</v>
          </cell>
          <cell r="AI5">
            <v>7</v>
          </cell>
          <cell r="AN5">
            <v>8</v>
          </cell>
          <cell r="AS5">
            <v>9</v>
          </cell>
          <cell r="AX5">
            <v>10</v>
          </cell>
          <cell r="BC5">
            <v>11</v>
          </cell>
          <cell r="BH5">
            <v>12</v>
          </cell>
          <cell r="BM5">
            <v>1</v>
          </cell>
          <cell r="BR5">
            <v>2</v>
          </cell>
          <cell r="BW5">
            <v>3</v>
          </cell>
          <cell r="CB5">
            <v>4</v>
          </cell>
          <cell r="CG5">
            <v>5</v>
          </cell>
          <cell r="CL5">
            <v>6</v>
          </cell>
          <cell r="CQ5">
            <v>7</v>
          </cell>
          <cell r="CV5">
            <v>8</v>
          </cell>
          <cell r="DA5">
            <v>9</v>
          </cell>
          <cell r="DF5">
            <v>10</v>
          </cell>
          <cell r="DK5">
            <v>11</v>
          </cell>
          <cell r="DP5">
            <v>12</v>
          </cell>
        </row>
        <row r="6">
          <cell r="E6" t="str">
            <v>A</v>
          </cell>
          <cell r="F6" t="str">
            <v>B</v>
          </cell>
          <cell r="G6" t="str">
            <v>C</v>
          </cell>
          <cell r="H6" t="str">
            <v>D</v>
          </cell>
          <cell r="I6" t="str">
            <v>T</v>
          </cell>
          <cell r="J6" t="str">
            <v>A</v>
          </cell>
          <cell r="K6" t="str">
            <v>B</v>
          </cell>
          <cell r="L6" t="str">
            <v>C</v>
          </cell>
          <cell r="M6" t="str">
            <v>D</v>
          </cell>
          <cell r="N6" t="str">
            <v>T</v>
          </cell>
          <cell r="O6" t="str">
            <v>A</v>
          </cell>
          <cell r="P6" t="str">
            <v>B</v>
          </cell>
          <cell r="Q6" t="str">
            <v>C</v>
          </cell>
          <cell r="R6" t="str">
            <v>D</v>
          </cell>
          <cell r="S6" t="str">
            <v>T</v>
          </cell>
          <cell r="T6" t="str">
            <v>A</v>
          </cell>
          <cell r="U6" t="str">
            <v>B</v>
          </cell>
          <cell r="V6" t="str">
            <v>C</v>
          </cell>
          <cell r="W6" t="str">
            <v>D</v>
          </cell>
          <cell r="X6" t="str">
            <v>T</v>
          </cell>
          <cell r="Y6" t="str">
            <v>A</v>
          </cell>
          <cell r="Z6" t="str">
            <v>B</v>
          </cell>
          <cell r="AA6" t="str">
            <v>C</v>
          </cell>
          <cell r="AB6" t="str">
            <v>D</v>
          </cell>
          <cell r="AC6" t="str">
            <v>T</v>
          </cell>
          <cell r="AD6" t="str">
            <v>A</v>
          </cell>
          <cell r="AE6" t="str">
            <v>B</v>
          </cell>
          <cell r="AF6" t="str">
            <v>C</v>
          </cell>
          <cell r="AG6" t="str">
            <v>D</v>
          </cell>
          <cell r="AH6" t="str">
            <v>T</v>
          </cell>
          <cell r="AI6" t="str">
            <v>A</v>
          </cell>
          <cell r="AJ6" t="str">
            <v>B</v>
          </cell>
          <cell r="AK6" t="str">
            <v>C</v>
          </cell>
          <cell r="AL6" t="str">
            <v>D</v>
          </cell>
          <cell r="AM6" t="str">
            <v>T</v>
          </cell>
          <cell r="AN6" t="str">
            <v>A</v>
          </cell>
          <cell r="AO6" t="str">
            <v>B</v>
          </cell>
          <cell r="AP6" t="str">
            <v>C</v>
          </cell>
          <cell r="AQ6" t="str">
            <v>D</v>
          </cell>
          <cell r="AR6" t="str">
            <v>T</v>
          </cell>
          <cell r="AS6" t="str">
            <v>A</v>
          </cell>
          <cell r="AT6" t="str">
            <v>B</v>
          </cell>
          <cell r="AU6" t="str">
            <v>C</v>
          </cell>
          <cell r="AV6" t="str">
            <v>D</v>
          </cell>
          <cell r="AW6" t="str">
            <v>T</v>
          </cell>
          <cell r="AX6" t="str">
            <v>A</v>
          </cell>
          <cell r="AY6" t="str">
            <v>B</v>
          </cell>
          <cell r="AZ6" t="str">
            <v>C</v>
          </cell>
          <cell r="BA6" t="str">
            <v>D</v>
          </cell>
          <cell r="BB6" t="str">
            <v>T</v>
          </cell>
          <cell r="BC6" t="str">
            <v>A</v>
          </cell>
          <cell r="BD6" t="str">
            <v>B</v>
          </cell>
          <cell r="BE6" t="str">
            <v>C</v>
          </cell>
          <cell r="BF6" t="str">
            <v>D</v>
          </cell>
          <cell r="BG6" t="str">
            <v>T</v>
          </cell>
          <cell r="BH6" t="str">
            <v>A</v>
          </cell>
          <cell r="BI6" t="str">
            <v>B</v>
          </cell>
          <cell r="BJ6" t="str">
            <v>C</v>
          </cell>
          <cell r="BK6" t="str">
            <v>D</v>
          </cell>
          <cell r="BL6" t="str">
            <v>T</v>
          </cell>
          <cell r="BM6" t="str">
            <v>A</v>
          </cell>
          <cell r="BN6" t="str">
            <v>B</v>
          </cell>
          <cell r="BO6" t="str">
            <v>C</v>
          </cell>
          <cell r="BP6" t="str">
            <v>D</v>
          </cell>
          <cell r="BQ6" t="str">
            <v>T</v>
          </cell>
          <cell r="BR6" t="str">
            <v>A</v>
          </cell>
          <cell r="BS6" t="str">
            <v>B</v>
          </cell>
          <cell r="BT6" t="str">
            <v>C</v>
          </cell>
          <cell r="BU6" t="str">
            <v>D</v>
          </cell>
          <cell r="BV6" t="str">
            <v>T</v>
          </cell>
          <cell r="BW6" t="str">
            <v>A</v>
          </cell>
          <cell r="BX6" t="str">
            <v>B</v>
          </cell>
          <cell r="BY6" t="str">
            <v>C</v>
          </cell>
          <cell r="BZ6" t="str">
            <v>D</v>
          </cell>
          <cell r="CA6" t="str">
            <v>T</v>
          </cell>
          <cell r="CB6" t="str">
            <v>A</v>
          </cell>
          <cell r="CC6" t="str">
            <v>B</v>
          </cell>
          <cell r="CD6" t="str">
            <v>C</v>
          </cell>
          <cell r="CE6" t="str">
            <v>D</v>
          </cell>
          <cell r="CF6" t="str">
            <v>T</v>
          </cell>
          <cell r="CG6" t="str">
            <v>A</v>
          </cell>
          <cell r="CH6" t="str">
            <v>B</v>
          </cell>
          <cell r="CI6" t="str">
            <v>C</v>
          </cell>
          <cell r="CJ6" t="str">
            <v>D</v>
          </cell>
          <cell r="CK6" t="str">
            <v>T</v>
          </cell>
          <cell r="CL6" t="str">
            <v>A</v>
          </cell>
          <cell r="CM6" t="str">
            <v>B</v>
          </cell>
          <cell r="CN6" t="str">
            <v>C</v>
          </cell>
          <cell r="CO6" t="str">
            <v>D</v>
          </cell>
          <cell r="CP6" t="str">
            <v>T</v>
          </cell>
          <cell r="CQ6" t="str">
            <v>A</v>
          </cell>
          <cell r="CR6" t="str">
            <v>B</v>
          </cell>
          <cell r="CS6" t="str">
            <v>C</v>
          </cell>
          <cell r="CT6" t="str">
            <v>D</v>
          </cell>
          <cell r="CU6" t="str">
            <v>T</v>
          </cell>
          <cell r="CV6" t="str">
            <v>A</v>
          </cell>
          <cell r="CW6" t="str">
            <v>B</v>
          </cell>
          <cell r="CX6" t="str">
            <v>C</v>
          </cell>
          <cell r="CY6" t="str">
            <v>D</v>
          </cell>
          <cell r="CZ6" t="str">
            <v>T</v>
          </cell>
          <cell r="DA6" t="str">
            <v>A</v>
          </cell>
          <cell r="DB6" t="str">
            <v>B</v>
          </cell>
          <cell r="DC6" t="str">
            <v>C</v>
          </cell>
          <cell r="DD6" t="str">
            <v>D</v>
          </cell>
          <cell r="DE6" t="str">
            <v>T</v>
          </cell>
          <cell r="DF6" t="str">
            <v>A</v>
          </cell>
          <cell r="DG6" t="str">
            <v>B</v>
          </cell>
          <cell r="DH6" t="str">
            <v>C</v>
          </cell>
          <cell r="DI6" t="str">
            <v>D</v>
          </cell>
          <cell r="DJ6" t="str">
            <v>T</v>
          </cell>
          <cell r="DK6" t="str">
            <v>A</v>
          </cell>
          <cell r="DL6" t="str">
            <v>B</v>
          </cell>
          <cell r="DM6" t="str">
            <v>C</v>
          </cell>
          <cell r="DN6" t="str">
            <v>D</v>
          </cell>
          <cell r="DO6" t="str">
            <v>T</v>
          </cell>
          <cell r="DP6" t="str">
            <v>A</v>
          </cell>
          <cell r="DQ6" t="str">
            <v>B</v>
          </cell>
          <cell r="DR6" t="str">
            <v>C</v>
          </cell>
          <cell r="DS6" t="str">
            <v>D</v>
          </cell>
          <cell r="DT6" t="str">
            <v>T</v>
          </cell>
          <cell r="DU6" t="str">
            <v>A</v>
          </cell>
          <cell r="DV6" t="str">
            <v>B</v>
          </cell>
          <cell r="DW6" t="str">
            <v>C</v>
          </cell>
          <cell r="DX6" t="str">
            <v>D</v>
          </cell>
          <cell r="DY6" t="str">
            <v>TOTAL</v>
          </cell>
        </row>
        <row r="7">
          <cell r="D7" t="str">
            <v>AMRELI    -1</v>
          </cell>
        </row>
        <row r="8">
          <cell r="D8" t="str">
            <v xml:space="preserve">SAVAR KUNDLA    </v>
          </cell>
        </row>
        <row r="9">
          <cell r="D9" t="str">
            <v xml:space="preserve">UNA     </v>
          </cell>
        </row>
        <row r="10">
          <cell r="D10" t="str">
            <v>AMRELI-2</v>
          </cell>
        </row>
        <row r="11">
          <cell r="D11" t="str">
            <v>CIRCLE-TOTAL</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_D COMP"/>
      <sheetName val="CatCum"/>
      <sheetName val="FDR_30"/>
      <sheetName val="INDU-URBAN-MONTHLY"/>
      <sheetName val="SLABWISE"/>
      <sheetName val="URBN-INDU-FEEDERWISE"/>
      <sheetName val="JGY-Monthly"/>
      <sheetName val="jgy-breakup"/>
      <sheetName val="JGY-FEEDERWISE"/>
      <sheetName val="Nonworking_Meter"/>
      <sheetName val="Wrapped_Meter_Inspection"/>
      <sheetName val="AMORPHS"/>
      <sheetName val="LST"/>
      <sheetName val="Ag shifting"/>
      <sheetName val="TC comp "/>
      <sheetName val="GUVNL_SUPPLIER"/>
      <sheetName val="Repairer_GP"/>
      <sheetName val="Ind_reg"/>
      <sheetName val="LTG_reg"/>
      <sheetName val="HT_1"/>
      <sheetName val="HT_2"/>
      <sheetName val="INDU_URBAN_MONTHLY"/>
      <sheetName val="URBN_INDU_FEEDERWISE"/>
      <sheetName val="jgy_monthly"/>
      <sheetName val="jgy_brkup"/>
      <sheetName val="JGY_FEEDERWISE"/>
      <sheetName val="SuvP_Ltg_Catwise"/>
      <sheetName val="PP_Ltg_Catwise"/>
      <sheetName val="SuvP_Ind_Catwise "/>
      <sheetName val="PP_Ind_Catwise "/>
      <sheetName val="zpF0001"/>
      <sheetName val="New AG UN METER"/>
      <sheetName val="LMAIN"/>
      <sheetName val="PRO_39_C"/>
      <sheetName val="shp_T&amp;D_drive"/>
      <sheetName val="ZP AMR"/>
      <sheetName val="ann10"/>
      <sheetName val="mpmla wise pp01_02"/>
      <sheetName val="REPORT"/>
      <sheetName val="shp_T_D_drive"/>
      <sheetName val="Result"/>
      <sheetName val="MASTER"/>
      <sheetName val="REL_CONN_13 "/>
      <sheetName val="compar jgy"/>
      <sheetName val="COMPARE AG"/>
      <sheetName val="mpmla wise pp02_03"/>
      <sheetName val="METRE ON UM CONN"/>
      <sheetName val="AG UN METER"/>
      <sheetName val="Recovered_Sheet5"/>
      <sheetName val="Lookups"/>
      <sheetName val="Rep_New_RSO"/>
    </sheetNames>
    <sheetDataSet>
      <sheetData sheetId="0" refreshError="1">
        <row r="1">
          <cell r="A1" t="str">
            <v>Sr. No.</v>
          </cell>
          <cell r="B1" t="str">
            <v>Name of Circle</v>
          </cell>
        </row>
        <row r="3">
          <cell r="A3" t="str">
            <v>2004-05 upto Mar-2005</v>
          </cell>
        </row>
        <row r="4">
          <cell r="A4">
            <v>1</v>
          </cell>
          <cell r="B4" t="str">
            <v>Rajkot City</v>
          </cell>
        </row>
        <row r="5">
          <cell r="A5">
            <v>2</v>
          </cell>
          <cell r="B5" t="str">
            <v>Rajkot Rural</v>
          </cell>
        </row>
        <row r="6">
          <cell r="A6">
            <v>3</v>
          </cell>
          <cell r="B6" t="str">
            <v>Porbandar</v>
          </cell>
        </row>
        <row r="7">
          <cell r="A7">
            <v>4</v>
          </cell>
          <cell r="B7" t="str">
            <v>Jamnagar</v>
          </cell>
        </row>
        <row r="8">
          <cell r="A8">
            <v>5</v>
          </cell>
          <cell r="B8" t="str">
            <v>Bhuj</v>
          </cell>
        </row>
        <row r="9">
          <cell r="A9">
            <v>6</v>
          </cell>
          <cell r="B9" t="str">
            <v>Junagadh</v>
          </cell>
        </row>
        <row r="10">
          <cell r="B10" t="str">
            <v>PGVCL-1</v>
          </cell>
        </row>
        <row r="11">
          <cell r="A11">
            <v>1</v>
          </cell>
          <cell r="B11" t="str">
            <v>Bhavnagar</v>
          </cell>
        </row>
        <row r="12">
          <cell r="A12">
            <v>2</v>
          </cell>
          <cell r="B12" t="str">
            <v>Amreli</v>
          </cell>
        </row>
        <row r="13">
          <cell r="A13">
            <v>3</v>
          </cell>
          <cell r="B13" t="str">
            <v>Surendranagar</v>
          </cell>
        </row>
        <row r="14">
          <cell r="B14" t="str">
            <v>PGVCL-2</v>
          </cell>
        </row>
        <row r="15">
          <cell r="B15" t="str">
            <v>PGVCL Total</v>
          </cell>
        </row>
        <row r="16">
          <cell r="A16" t="str">
            <v>2005-06 upto Mar-2006</v>
          </cell>
        </row>
        <row r="17">
          <cell r="A17">
            <v>1</v>
          </cell>
          <cell r="B17" t="str">
            <v>Rajkot City</v>
          </cell>
        </row>
        <row r="18">
          <cell r="A18">
            <v>2</v>
          </cell>
          <cell r="B18" t="str">
            <v>Rajkot Rural</v>
          </cell>
        </row>
        <row r="19">
          <cell r="A19">
            <v>3</v>
          </cell>
          <cell r="B19" t="str">
            <v>Porbandar</v>
          </cell>
        </row>
        <row r="20">
          <cell r="A20">
            <v>4</v>
          </cell>
          <cell r="B20" t="str">
            <v>Jamnagar</v>
          </cell>
        </row>
        <row r="21">
          <cell r="A21">
            <v>5</v>
          </cell>
          <cell r="B21" t="str">
            <v>Junagadh</v>
          </cell>
        </row>
        <row r="22">
          <cell r="A22">
            <v>6</v>
          </cell>
          <cell r="B22" t="str">
            <v>Bhuj</v>
          </cell>
        </row>
        <row r="23">
          <cell r="B23" t="str">
            <v>PGVCL-1</v>
          </cell>
        </row>
        <row r="24">
          <cell r="A24">
            <v>1</v>
          </cell>
          <cell r="B24" t="str">
            <v>Bhavnagar</v>
          </cell>
        </row>
        <row r="25">
          <cell r="A25">
            <v>2</v>
          </cell>
          <cell r="B25" t="str">
            <v>Amreli</v>
          </cell>
        </row>
        <row r="26">
          <cell r="A26">
            <v>3</v>
          </cell>
          <cell r="B26" t="str">
            <v>Surendranagar</v>
          </cell>
        </row>
        <row r="27">
          <cell r="B27" t="str">
            <v>PGVCL-2</v>
          </cell>
        </row>
        <row r="28">
          <cell r="B28" t="str">
            <v>PGVCL Total</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ILY TT"/>
      <sheetName val="TT PIVOT"/>
      <sheetName val="DAILY SF"/>
      <sheetName val="SF PIVOT"/>
      <sheetName val="FDR MST"/>
      <sheetName val="DATA"/>
      <sheetName val="REF"/>
      <sheetName val="REPORT"/>
      <sheetName val="T_D COMP"/>
      <sheetName val="PRO_39_C"/>
      <sheetName val="AG UN METER"/>
      <sheetName val="SuvP_Ltg_Catwise"/>
      <sheetName val="PP_Ltg_Catwise"/>
      <sheetName val="SuvP_Ind_Catwise "/>
      <sheetName val="PP_Ind_Catwise "/>
      <sheetName val="mpmla wise pp0001"/>
      <sheetName val="zpF0001"/>
      <sheetName val="shp_T_D_drive"/>
      <sheetName val="compar jgy"/>
      <sheetName val="COMPARE AG"/>
      <sheetName val="MASTER"/>
      <sheetName val="PASTE"/>
      <sheetName val="SQD WS"/>
      <sheetName val="DRV WS"/>
      <sheetName val="tlppoct"/>
      <sheetName val="shp_T&amp;D_drive"/>
    </sheetNames>
    <sheetDataSet>
      <sheetData sheetId="0" refreshError="1"/>
      <sheetData sheetId="1" refreshError="1"/>
      <sheetData sheetId="2" refreshError="1"/>
      <sheetData sheetId="3" refreshError="1"/>
      <sheetData sheetId="4" refreshError="1">
        <row r="1">
          <cell r="G1" t="str">
            <v>FEEDER_CAT</v>
          </cell>
          <cell r="AB1" t="str">
            <v>FEEDER LABEL</v>
          </cell>
          <cell r="AC1" t="str">
            <v>SDN</v>
          </cell>
          <cell r="AD1" t="str">
            <v>DN</v>
          </cell>
          <cell r="AE1" t="str">
            <v>CIRCLE</v>
          </cell>
          <cell r="AG1" t="str">
            <v>SS NAME</v>
          </cell>
        </row>
        <row r="2">
          <cell r="G2" t="str">
            <v>SST</v>
          </cell>
          <cell r="AB2" t="str">
            <v>220KVS'KUNDALA SST</v>
          </cell>
          <cell r="AC2" t="str">
            <v>S'KUNDLA [T]</v>
          </cell>
          <cell r="AD2" t="str">
            <v>S'KUNDLA</v>
          </cell>
          <cell r="AE2" t="str">
            <v>AMRELI</v>
          </cell>
          <cell r="AG2" t="str">
            <v>220 KV S'KUNDLA</v>
          </cell>
        </row>
        <row r="3">
          <cell r="G3" t="str">
            <v>EHT</v>
          </cell>
          <cell r="AB3" t="str">
            <v>66KVULTRATECH (NCCL) EHT</v>
          </cell>
          <cell r="AC3" t="str">
            <v>JAFRABAD</v>
          </cell>
          <cell r="AD3" t="str">
            <v>S'KUNDLA</v>
          </cell>
          <cell r="AE3" t="str">
            <v>AMRELI</v>
          </cell>
          <cell r="AG3" t="str">
            <v>220 KV S'KUNDLA</v>
          </cell>
        </row>
        <row r="4">
          <cell r="G4" t="str">
            <v>AG</v>
          </cell>
          <cell r="AB4" t="str">
            <v>ADPUR AG</v>
          </cell>
          <cell r="AC4" t="str">
            <v>BAGASARA</v>
          </cell>
          <cell r="AD4" t="str">
            <v>AMRELI-2</v>
          </cell>
          <cell r="AE4" t="str">
            <v>AMRELI</v>
          </cell>
          <cell r="AG4" t="str">
            <v>BAGASARA</v>
          </cell>
        </row>
        <row r="5">
          <cell r="G5" t="str">
            <v>AG</v>
          </cell>
          <cell r="AB5" t="str">
            <v>ADSANG AG</v>
          </cell>
          <cell r="AC5" t="str">
            <v>S'KUNDLA [R]</v>
          </cell>
          <cell r="AD5" t="str">
            <v>S'KUNDLA</v>
          </cell>
          <cell r="AE5" t="str">
            <v>AMRELI</v>
          </cell>
          <cell r="AG5" t="str">
            <v>KHAMBHA</v>
          </cell>
        </row>
        <row r="6">
          <cell r="G6" t="str">
            <v>AG</v>
          </cell>
          <cell r="AB6" t="str">
            <v>ADTALA AG</v>
          </cell>
          <cell r="AC6" t="str">
            <v>CHITAL N</v>
          </cell>
          <cell r="AD6" t="str">
            <v>AMRELI-1</v>
          </cell>
          <cell r="AE6" t="str">
            <v>AMRELI</v>
          </cell>
          <cell r="AG6" t="str">
            <v>CHITAL</v>
          </cell>
        </row>
        <row r="7">
          <cell r="G7" t="str">
            <v>AG</v>
          </cell>
          <cell r="AB7" t="str">
            <v>ADVI AG</v>
          </cell>
          <cell r="AC7" t="str">
            <v>KODINAR-2</v>
          </cell>
          <cell r="AD7" t="str">
            <v>UNA</v>
          </cell>
          <cell r="AE7" t="str">
            <v>AMRELI</v>
          </cell>
          <cell r="AG7" t="str">
            <v>ADVI</v>
          </cell>
        </row>
        <row r="8">
          <cell r="G8" t="str">
            <v>SST</v>
          </cell>
          <cell r="AB8" t="str">
            <v>ADVI SST</v>
          </cell>
          <cell r="AC8" t="str">
            <v>KODINAR-2</v>
          </cell>
          <cell r="AD8" t="str">
            <v>UNA</v>
          </cell>
          <cell r="AE8" t="str">
            <v>AMRELI</v>
          </cell>
          <cell r="AG8" t="str">
            <v>ADVI</v>
          </cell>
        </row>
        <row r="9">
          <cell r="G9" t="str">
            <v>JGY</v>
          </cell>
          <cell r="AB9" t="str">
            <v>AGARIYA JGY</v>
          </cell>
          <cell r="AC9" t="str">
            <v>RAJULA</v>
          </cell>
          <cell r="AD9" t="str">
            <v>S'KUNDLA</v>
          </cell>
          <cell r="AE9" t="str">
            <v>AMRELI</v>
          </cell>
          <cell r="AG9" t="str">
            <v>AMBARDI</v>
          </cell>
        </row>
        <row r="10">
          <cell r="G10" t="str">
            <v>JGY</v>
          </cell>
          <cell r="AB10" t="str">
            <v>AKALA JGY</v>
          </cell>
          <cell r="AC10" t="str">
            <v>LATHI</v>
          </cell>
          <cell r="AD10" t="str">
            <v>AMRELI-1</v>
          </cell>
          <cell r="AE10" t="str">
            <v>AMRELI</v>
          </cell>
          <cell r="AG10" t="str">
            <v>LATHI</v>
          </cell>
        </row>
        <row r="11">
          <cell r="G11" t="str">
            <v>AG</v>
          </cell>
          <cell r="AB11" t="str">
            <v>ALIDAR AG</v>
          </cell>
          <cell r="AC11" t="str">
            <v>KODINAR-1</v>
          </cell>
          <cell r="AD11" t="str">
            <v>UNA</v>
          </cell>
          <cell r="AE11" t="str">
            <v>AMRELI</v>
          </cell>
          <cell r="AG11" t="str">
            <v>ADVI</v>
          </cell>
        </row>
        <row r="12">
          <cell r="G12" t="str">
            <v>JGY</v>
          </cell>
          <cell r="AB12" t="str">
            <v>ALIDAR JGY</v>
          </cell>
          <cell r="AC12" t="str">
            <v>KODINAR-2</v>
          </cell>
          <cell r="AD12" t="str">
            <v>UNA</v>
          </cell>
          <cell r="AE12" t="str">
            <v>AMRELI</v>
          </cell>
          <cell r="AG12" t="str">
            <v>ALIDAR</v>
          </cell>
        </row>
        <row r="13">
          <cell r="G13" t="str">
            <v>AG</v>
          </cell>
          <cell r="AB13" t="str">
            <v>ALIUDEPUR-AMRELI AG</v>
          </cell>
          <cell r="AC13" t="str">
            <v>LATHI</v>
          </cell>
          <cell r="AD13" t="str">
            <v>AMRELI-1</v>
          </cell>
          <cell r="AE13" t="str">
            <v>AMRELI</v>
          </cell>
          <cell r="AG13" t="str">
            <v>LATHI</v>
          </cell>
        </row>
        <row r="14">
          <cell r="G14" t="str">
            <v>AG</v>
          </cell>
          <cell r="AB14" t="str">
            <v>AMARAPUR AG</v>
          </cell>
          <cell r="AC14" t="str">
            <v>KUKAVAV</v>
          </cell>
          <cell r="AD14" t="str">
            <v>AMRELI-2</v>
          </cell>
          <cell r="AE14" t="str">
            <v>AMRELI</v>
          </cell>
          <cell r="AG14" t="str">
            <v>KUNKAVAV</v>
          </cell>
        </row>
        <row r="15">
          <cell r="G15" t="str">
            <v>AG</v>
          </cell>
          <cell r="AB15" t="str">
            <v>AMARNAGAR AG</v>
          </cell>
          <cell r="AC15" t="str">
            <v>VADIA</v>
          </cell>
          <cell r="AD15" t="str">
            <v>AMRELI-2</v>
          </cell>
          <cell r="AE15" t="str">
            <v>AMRELI</v>
          </cell>
          <cell r="AG15" t="str">
            <v>VADIA</v>
          </cell>
        </row>
        <row r="16">
          <cell r="G16" t="str">
            <v>AG</v>
          </cell>
          <cell r="AB16" t="str">
            <v>AMBARADI AG</v>
          </cell>
          <cell r="AC16" t="str">
            <v>S'KUNDLA [R]</v>
          </cell>
          <cell r="AD16" t="str">
            <v>S'KUNDLA</v>
          </cell>
          <cell r="AE16" t="str">
            <v>AMRELI</v>
          </cell>
          <cell r="AG16" t="str">
            <v>S'KUNDLA</v>
          </cell>
        </row>
        <row r="17">
          <cell r="G17" t="str">
            <v>AG</v>
          </cell>
          <cell r="AB17" t="str">
            <v>AMBARDI AG</v>
          </cell>
          <cell r="AC17" t="str">
            <v>DHARI</v>
          </cell>
          <cell r="AD17" t="str">
            <v>AMRELI-2</v>
          </cell>
          <cell r="AE17" t="str">
            <v>AMRELI</v>
          </cell>
          <cell r="AG17" t="str">
            <v>DHARI</v>
          </cell>
        </row>
        <row r="18">
          <cell r="G18" t="str">
            <v>JGY</v>
          </cell>
          <cell r="AB18" t="str">
            <v>AMBARDI JGY</v>
          </cell>
          <cell r="AC18" t="str">
            <v>S'KUNDLA [R]</v>
          </cell>
          <cell r="AD18" t="str">
            <v>S'KUNDLA</v>
          </cell>
          <cell r="AE18" t="str">
            <v>AMRELI</v>
          </cell>
          <cell r="AG18" t="str">
            <v>AMBARDI</v>
          </cell>
        </row>
        <row r="19">
          <cell r="G19" t="str">
            <v>SST</v>
          </cell>
          <cell r="AB19" t="str">
            <v>AMBARDI SST</v>
          </cell>
          <cell r="AC19" t="str">
            <v>S'KUNDLA [R]</v>
          </cell>
          <cell r="AD19" t="str">
            <v>S'KUNDLA</v>
          </cell>
          <cell r="AE19" t="str">
            <v>AMRELI</v>
          </cell>
          <cell r="AG19" t="str">
            <v>AMBARDI</v>
          </cell>
        </row>
        <row r="20">
          <cell r="G20" t="str">
            <v>AG</v>
          </cell>
          <cell r="AB20" t="str">
            <v>AMODRA AG</v>
          </cell>
          <cell r="AC20" t="str">
            <v>UNA-2</v>
          </cell>
          <cell r="AD20" t="str">
            <v>UNA</v>
          </cell>
          <cell r="AE20" t="str">
            <v>AMRELI</v>
          </cell>
          <cell r="AG20" t="str">
            <v>UNA</v>
          </cell>
        </row>
        <row r="21">
          <cell r="G21" t="str">
            <v>SST</v>
          </cell>
          <cell r="AB21" t="str">
            <v>AMRELI-A SST</v>
          </cell>
          <cell r="AC21" t="str">
            <v>AMRELI [T]</v>
          </cell>
          <cell r="AD21" t="str">
            <v>AMRELI-1</v>
          </cell>
          <cell r="AE21" t="str">
            <v>AMRELI</v>
          </cell>
          <cell r="AG21" t="str">
            <v>AMRELI</v>
          </cell>
        </row>
        <row r="22">
          <cell r="G22" t="str">
            <v>SST</v>
          </cell>
          <cell r="AB22" t="str">
            <v>AMRELI-B SST</v>
          </cell>
          <cell r="AC22" t="str">
            <v>AMRELI [R]</v>
          </cell>
          <cell r="AD22" t="str">
            <v>AMRELI-1</v>
          </cell>
          <cell r="AE22" t="str">
            <v>AMRELI</v>
          </cell>
          <cell r="AG22" t="str">
            <v>AMRELI-B</v>
          </cell>
        </row>
        <row r="23">
          <cell r="G23" t="str">
            <v>URBAN</v>
          </cell>
          <cell r="AB23" t="str">
            <v>AMRELICITY-1 URBAN</v>
          </cell>
          <cell r="AC23" t="str">
            <v>AMRELI [T]</v>
          </cell>
          <cell r="AD23" t="str">
            <v>AMRELI-1</v>
          </cell>
          <cell r="AE23" t="str">
            <v>AMRELI</v>
          </cell>
          <cell r="AG23" t="str">
            <v>AMRELI</v>
          </cell>
        </row>
        <row r="24">
          <cell r="G24" t="str">
            <v>URBAN</v>
          </cell>
          <cell r="AB24" t="str">
            <v>AMRELICITY-2 URBAN</v>
          </cell>
          <cell r="AC24" t="str">
            <v>AMRELI [T]</v>
          </cell>
          <cell r="AD24" t="str">
            <v>AMRELI-1</v>
          </cell>
          <cell r="AE24" t="str">
            <v>AMRELI</v>
          </cell>
          <cell r="AG24" t="str">
            <v>AMRELI</v>
          </cell>
        </row>
        <row r="25">
          <cell r="G25" t="str">
            <v>URBAN</v>
          </cell>
          <cell r="AB25" t="str">
            <v>AMRELICITY-3 URBAN</v>
          </cell>
          <cell r="AC25" t="str">
            <v>AMRELI [T]</v>
          </cell>
          <cell r="AD25" t="str">
            <v>AMRELI-1</v>
          </cell>
          <cell r="AE25" t="str">
            <v>AMRELI</v>
          </cell>
          <cell r="AG25" t="str">
            <v>AMRELI</v>
          </cell>
        </row>
        <row r="26">
          <cell r="G26" t="str">
            <v>URBAN</v>
          </cell>
          <cell r="AB26" t="str">
            <v>AMRELICITY-4 URBAN</v>
          </cell>
          <cell r="AC26" t="str">
            <v>AMRELI [T]</v>
          </cell>
          <cell r="AD26" t="str">
            <v>AMRELI-1</v>
          </cell>
          <cell r="AE26" t="str">
            <v>AMRELI</v>
          </cell>
          <cell r="AG26" t="str">
            <v>AMRELI</v>
          </cell>
        </row>
        <row r="27">
          <cell r="G27" t="str">
            <v>JGY</v>
          </cell>
          <cell r="AB27" t="str">
            <v>AMRUTPUR JGY</v>
          </cell>
          <cell r="AC27" t="str">
            <v>DHARI</v>
          </cell>
          <cell r="AD27" t="str">
            <v>AMRELI-2</v>
          </cell>
          <cell r="AE27" t="str">
            <v>AMRELI</v>
          </cell>
          <cell r="AG27" t="str">
            <v>DUDHALA</v>
          </cell>
        </row>
        <row r="28">
          <cell r="G28" t="str">
            <v>AG</v>
          </cell>
          <cell r="AB28" t="str">
            <v>ANANDPUR AG</v>
          </cell>
          <cell r="AC28" t="str">
            <v>KODINAR-2</v>
          </cell>
          <cell r="AD28" t="str">
            <v>UNA</v>
          </cell>
          <cell r="AE28" t="str">
            <v>AMRELI</v>
          </cell>
          <cell r="AG28" t="str">
            <v>KODINAR</v>
          </cell>
        </row>
        <row r="29">
          <cell r="G29" t="str">
            <v>AG</v>
          </cell>
          <cell r="AB29" t="str">
            <v>ANIDA AG</v>
          </cell>
          <cell r="AC29" t="str">
            <v>KUKAVAV</v>
          </cell>
          <cell r="AD29" t="str">
            <v>AMRELI-2</v>
          </cell>
          <cell r="AE29" t="str">
            <v>AMRELI</v>
          </cell>
          <cell r="AG29" t="str">
            <v>KUNKAVAV</v>
          </cell>
        </row>
        <row r="30">
          <cell r="G30" t="str">
            <v>AG</v>
          </cell>
          <cell r="AB30" t="str">
            <v>ANIDA AG</v>
          </cell>
          <cell r="AC30" t="str">
            <v>S'KUNDLA [R]</v>
          </cell>
          <cell r="AD30" t="str">
            <v>S'KUNDLA</v>
          </cell>
          <cell r="AE30" t="str">
            <v>AMRELI</v>
          </cell>
          <cell r="AG30" t="str">
            <v>S'KUNDLA</v>
          </cell>
        </row>
        <row r="31">
          <cell r="G31" t="str">
            <v>AG</v>
          </cell>
          <cell r="AB31" t="str">
            <v>ANSODAR (GUNDRAN) AG</v>
          </cell>
          <cell r="AC31" t="str">
            <v>LATHI</v>
          </cell>
          <cell r="AD31" t="str">
            <v>AMRELI-1</v>
          </cell>
          <cell r="AE31" t="str">
            <v>AMRELI</v>
          </cell>
          <cell r="AG31" t="str">
            <v>LATHI</v>
          </cell>
        </row>
        <row r="32">
          <cell r="G32" t="str">
            <v>JGY</v>
          </cell>
          <cell r="AB32" t="str">
            <v>ASHAPURA JGY</v>
          </cell>
          <cell r="AC32" t="str">
            <v>UNA-2</v>
          </cell>
          <cell r="AD32" t="str">
            <v>UNA</v>
          </cell>
          <cell r="AE32" t="str">
            <v>AMRELI</v>
          </cell>
          <cell r="AG32" t="str">
            <v>DHOKADAVA</v>
          </cell>
        </row>
        <row r="33">
          <cell r="G33" t="str">
            <v>URBAN</v>
          </cell>
          <cell r="AB33" t="str">
            <v>ATKOTROAD URBAN</v>
          </cell>
          <cell r="AC33" t="str">
            <v>BABRA</v>
          </cell>
          <cell r="AD33" t="str">
            <v>AMRELI-1</v>
          </cell>
          <cell r="AE33" t="str">
            <v>AMRELI</v>
          </cell>
          <cell r="AG33" t="str">
            <v>BABRA</v>
          </cell>
        </row>
        <row r="34">
          <cell r="G34" t="str">
            <v>AG</v>
          </cell>
          <cell r="AB34" t="str">
            <v>BABAPUR AG</v>
          </cell>
          <cell r="AC34" t="str">
            <v>AMRELI [R]</v>
          </cell>
          <cell r="AD34" t="str">
            <v>AMRELI-1</v>
          </cell>
          <cell r="AE34" t="str">
            <v>AMRELI</v>
          </cell>
          <cell r="AG34" t="str">
            <v>AMRELI</v>
          </cell>
        </row>
        <row r="35">
          <cell r="G35" t="str">
            <v>SST</v>
          </cell>
          <cell r="AB35" t="str">
            <v>BABARA SST</v>
          </cell>
          <cell r="AC35" t="str">
            <v>BABRA</v>
          </cell>
          <cell r="AD35" t="str">
            <v>AMRELI-1</v>
          </cell>
          <cell r="AE35" t="str">
            <v>AMRELI</v>
          </cell>
          <cell r="AG35" t="str">
            <v>BABRA</v>
          </cell>
        </row>
        <row r="36">
          <cell r="G36" t="str">
            <v>HTEX</v>
          </cell>
          <cell r="AB36" t="str">
            <v>BABARA W/W HTEX</v>
          </cell>
          <cell r="AC36" t="str">
            <v>LATHI</v>
          </cell>
          <cell r="AD36" t="str">
            <v>AMRELI-1</v>
          </cell>
          <cell r="AE36" t="str">
            <v>AMRELI</v>
          </cell>
          <cell r="AG36" t="str">
            <v>BABRA</v>
          </cell>
        </row>
        <row r="37">
          <cell r="G37" t="str">
            <v>AG</v>
          </cell>
          <cell r="AB37" t="str">
            <v>BABARIYA AG</v>
          </cell>
          <cell r="AC37" t="str">
            <v>UNA-1</v>
          </cell>
          <cell r="AD37" t="str">
            <v>UNA</v>
          </cell>
          <cell r="AE37" t="str">
            <v>AMRELI</v>
          </cell>
          <cell r="AG37" t="str">
            <v>GIRGADHADA</v>
          </cell>
        </row>
        <row r="38">
          <cell r="G38" t="str">
            <v>URBAN</v>
          </cell>
          <cell r="AB38" t="str">
            <v>BABRA CITY URBAN</v>
          </cell>
          <cell r="AC38" t="str">
            <v>BABRA</v>
          </cell>
          <cell r="AD38" t="str">
            <v>AMRELI-1</v>
          </cell>
          <cell r="AE38" t="str">
            <v>AMRELI</v>
          </cell>
          <cell r="AG38" t="str">
            <v>BABRA</v>
          </cell>
        </row>
        <row r="39">
          <cell r="G39" t="str">
            <v>JGY</v>
          </cell>
          <cell r="AB39" t="str">
            <v>BABRIYADHAR JGY</v>
          </cell>
          <cell r="AC39" t="str">
            <v>RAJULA</v>
          </cell>
          <cell r="AD39" t="str">
            <v>S'KUNDLA</v>
          </cell>
          <cell r="AE39" t="str">
            <v>AMRELI</v>
          </cell>
          <cell r="AG39" t="str">
            <v>DUNGAR</v>
          </cell>
        </row>
        <row r="40">
          <cell r="G40" t="str">
            <v>JGY</v>
          </cell>
          <cell r="AB40" t="str">
            <v>BADHADA JGY</v>
          </cell>
          <cell r="AC40" t="str">
            <v>S'KUNDLA [R]</v>
          </cell>
          <cell r="AD40" t="str">
            <v>S'KUNDLA</v>
          </cell>
          <cell r="AE40" t="str">
            <v>AMRELI</v>
          </cell>
          <cell r="AG40" t="str">
            <v>S'KUNDLA</v>
          </cell>
        </row>
        <row r="41">
          <cell r="G41" t="str">
            <v>URBAN</v>
          </cell>
          <cell r="AB41" t="str">
            <v>BAGASARA CITY URBAN</v>
          </cell>
          <cell r="AC41" t="str">
            <v>BAGASARA</v>
          </cell>
          <cell r="AD41" t="str">
            <v>AMRELI-2</v>
          </cell>
          <cell r="AE41" t="str">
            <v>AMRELI</v>
          </cell>
          <cell r="AG41" t="str">
            <v>BAGASARA</v>
          </cell>
        </row>
        <row r="42">
          <cell r="G42" t="str">
            <v>SST</v>
          </cell>
          <cell r="AB42" t="str">
            <v>BAGASARA SST</v>
          </cell>
          <cell r="AC42" t="str">
            <v>BAGASARA</v>
          </cell>
          <cell r="AD42" t="str">
            <v>AMRELI-2</v>
          </cell>
          <cell r="AE42" t="str">
            <v>AMRELI</v>
          </cell>
          <cell r="AG42" t="str">
            <v>BAGASARA</v>
          </cell>
        </row>
        <row r="43">
          <cell r="G43" t="str">
            <v>AG</v>
          </cell>
          <cell r="AB43" t="str">
            <v>BALAPUR AG</v>
          </cell>
          <cell r="AC43" t="str">
            <v>KUKAVAV</v>
          </cell>
          <cell r="AD43" t="str">
            <v>AMRELI-2</v>
          </cell>
          <cell r="AE43" t="str">
            <v>AMRELI</v>
          </cell>
          <cell r="AG43" t="str">
            <v>KUNKAVAV</v>
          </cell>
        </row>
        <row r="44">
          <cell r="G44" t="str">
            <v>AG</v>
          </cell>
          <cell r="AB44" t="str">
            <v>BALNATH AG</v>
          </cell>
          <cell r="AC44" t="str">
            <v>KODINAR-1</v>
          </cell>
          <cell r="AD44" t="str">
            <v>UNA</v>
          </cell>
          <cell r="AE44" t="str">
            <v>AMRELI</v>
          </cell>
          <cell r="AG44" t="str">
            <v>KODINAR</v>
          </cell>
        </row>
        <row r="45">
          <cell r="G45" t="str">
            <v>AG</v>
          </cell>
          <cell r="AB45" t="str">
            <v>BARMAN AG</v>
          </cell>
          <cell r="AC45" t="str">
            <v>JAFRABAD</v>
          </cell>
          <cell r="AD45" t="str">
            <v>S'KUNDLA</v>
          </cell>
          <cell r="AE45" t="str">
            <v>AMRELI</v>
          </cell>
          <cell r="AG45" t="str">
            <v>MOTA-BARMAN</v>
          </cell>
        </row>
        <row r="46">
          <cell r="G46" t="str">
            <v>JGY</v>
          </cell>
          <cell r="AB46" t="str">
            <v>BARPATOLI JGY</v>
          </cell>
          <cell r="AC46" t="str">
            <v>RAJULA</v>
          </cell>
          <cell r="AD46" t="str">
            <v>S'KUNDLA</v>
          </cell>
          <cell r="AE46" t="str">
            <v>AMRELI</v>
          </cell>
          <cell r="AG46" t="str">
            <v>RAJULA</v>
          </cell>
        </row>
        <row r="47">
          <cell r="G47" t="str">
            <v>JGY</v>
          </cell>
          <cell r="AB47" t="str">
            <v>BELA JGY</v>
          </cell>
          <cell r="AC47" t="str">
            <v>DAMNAGAR</v>
          </cell>
          <cell r="AD47" t="str">
            <v>AMRELI-1</v>
          </cell>
          <cell r="AE47" t="str">
            <v>AMRELI</v>
          </cell>
          <cell r="AG47" t="str">
            <v>GARIYADHAR</v>
          </cell>
        </row>
        <row r="48">
          <cell r="G48" t="str">
            <v>AG</v>
          </cell>
          <cell r="AB48" t="str">
            <v>BHADASI AG</v>
          </cell>
          <cell r="AC48" t="str">
            <v>UNA-1</v>
          </cell>
          <cell r="AD48" t="str">
            <v>UNA</v>
          </cell>
          <cell r="AE48" t="str">
            <v>AMRELI</v>
          </cell>
          <cell r="AG48" t="str">
            <v>KESARIYA</v>
          </cell>
        </row>
        <row r="49">
          <cell r="G49" t="str">
            <v>AG</v>
          </cell>
          <cell r="AB49" t="str">
            <v>BHADER AG</v>
          </cell>
          <cell r="AC49" t="str">
            <v>DHARI</v>
          </cell>
          <cell r="AD49" t="str">
            <v>AMRELI-2</v>
          </cell>
          <cell r="AE49" t="str">
            <v>AMRELI</v>
          </cell>
          <cell r="AG49" t="str">
            <v>BHADER</v>
          </cell>
        </row>
        <row r="50">
          <cell r="G50" t="str">
            <v>SST</v>
          </cell>
          <cell r="AB50" t="str">
            <v>BHADER SST</v>
          </cell>
          <cell r="AC50" t="str">
            <v>DHARI</v>
          </cell>
          <cell r="AD50" t="str">
            <v>AMRELI-2</v>
          </cell>
          <cell r="AE50" t="str">
            <v>AMRELI</v>
          </cell>
          <cell r="AG50" t="str">
            <v>BHADER</v>
          </cell>
        </row>
        <row r="51">
          <cell r="G51" t="str">
            <v>AG</v>
          </cell>
          <cell r="AB51" t="str">
            <v>BHAVANI AG</v>
          </cell>
          <cell r="AC51" t="str">
            <v>KODINAR-2</v>
          </cell>
          <cell r="AD51" t="str">
            <v>UNA</v>
          </cell>
          <cell r="AE51" t="str">
            <v>AMRELI</v>
          </cell>
          <cell r="AG51" t="str">
            <v>KODINAR</v>
          </cell>
        </row>
        <row r="52">
          <cell r="G52" t="str">
            <v>JGY</v>
          </cell>
          <cell r="AB52" t="str">
            <v>BHEBHA JGY</v>
          </cell>
          <cell r="AC52" t="str">
            <v>UNA-1</v>
          </cell>
          <cell r="AD52" t="str">
            <v>UNA</v>
          </cell>
          <cell r="AE52" t="str">
            <v>AMRELI</v>
          </cell>
          <cell r="AG52" t="str">
            <v>KESARIYA</v>
          </cell>
        </row>
        <row r="53">
          <cell r="G53" t="str">
            <v>AG</v>
          </cell>
          <cell r="AB53" t="str">
            <v>BHERAI AG</v>
          </cell>
          <cell r="AC53" t="str">
            <v>RAJULA</v>
          </cell>
          <cell r="AD53" t="str">
            <v>S'KUNDLA</v>
          </cell>
          <cell r="AE53" t="str">
            <v>AMRELI</v>
          </cell>
          <cell r="AG53" t="str">
            <v>RAJULA</v>
          </cell>
        </row>
        <row r="54">
          <cell r="G54" t="str">
            <v>AG</v>
          </cell>
          <cell r="AB54" t="str">
            <v>BHESVADI AG</v>
          </cell>
          <cell r="AC54" t="str">
            <v>LILIYA N</v>
          </cell>
          <cell r="AD54" t="str">
            <v>AMRELI-1</v>
          </cell>
          <cell r="AE54" t="str">
            <v>AMRELI</v>
          </cell>
          <cell r="AG54" t="str">
            <v>LILIYA</v>
          </cell>
        </row>
        <row r="55">
          <cell r="G55" t="str">
            <v>JGY</v>
          </cell>
          <cell r="AB55" t="str">
            <v>BHIDBHANJAN JGY</v>
          </cell>
          <cell r="AC55" t="str">
            <v>UNA-2</v>
          </cell>
          <cell r="AD55" t="str">
            <v>UNA</v>
          </cell>
          <cell r="AE55" t="str">
            <v>AMRELI</v>
          </cell>
          <cell r="AG55" t="str">
            <v>SAMTER</v>
          </cell>
        </row>
        <row r="56">
          <cell r="G56" t="str">
            <v>JGY</v>
          </cell>
          <cell r="AB56" t="str">
            <v>BHINGRAD JGY</v>
          </cell>
          <cell r="AC56" t="str">
            <v>LATHI</v>
          </cell>
          <cell r="AD56" t="str">
            <v>AMRELI-1</v>
          </cell>
          <cell r="AE56" t="str">
            <v>AMRELI</v>
          </cell>
          <cell r="AG56" t="str">
            <v>LATHI</v>
          </cell>
        </row>
        <row r="57">
          <cell r="G57" t="str">
            <v>JGY</v>
          </cell>
          <cell r="AB57" t="str">
            <v>BHOMESHWAR JGY</v>
          </cell>
          <cell r="AC57" t="str">
            <v>KODINAR-2</v>
          </cell>
          <cell r="AD57" t="str">
            <v>UNA</v>
          </cell>
          <cell r="AE57" t="str">
            <v>AMRELI</v>
          </cell>
          <cell r="AG57" t="str">
            <v>ALIDAR</v>
          </cell>
        </row>
        <row r="58">
          <cell r="G58" t="str">
            <v>JGY</v>
          </cell>
          <cell r="AB58" t="str">
            <v>BHURAKHIYA JGY</v>
          </cell>
          <cell r="AC58" t="str">
            <v>DAMNAGAR</v>
          </cell>
          <cell r="AD58" t="str">
            <v>AMRELI-1</v>
          </cell>
          <cell r="AE58" t="str">
            <v>AMRELI</v>
          </cell>
          <cell r="AG58" t="str">
            <v>DAMNAGAR</v>
          </cell>
        </row>
        <row r="59">
          <cell r="G59" t="str">
            <v>URBAN</v>
          </cell>
          <cell r="AB59" t="str">
            <v>BHUTNATH CITY URBAN</v>
          </cell>
          <cell r="AC59" t="str">
            <v>BAGASARA</v>
          </cell>
          <cell r="AD59" t="str">
            <v>AMRELI-2</v>
          </cell>
          <cell r="AE59" t="str">
            <v>AMRELI</v>
          </cell>
          <cell r="AG59" t="str">
            <v>BAGASARA</v>
          </cell>
        </row>
        <row r="60">
          <cell r="G60" t="str">
            <v>JGY</v>
          </cell>
          <cell r="AB60" t="str">
            <v>BHUVA JGY</v>
          </cell>
          <cell r="AC60" t="str">
            <v>S'KUNDLA [R]</v>
          </cell>
          <cell r="AD60" t="str">
            <v>S'KUNDLA</v>
          </cell>
          <cell r="AE60" t="str">
            <v>AMRELI</v>
          </cell>
          <cell r="AG60" t="str">
            <v>S'KUNDLA</v>
          </cell>
        </row>
        <row r="61">
          <cell r="G61" t="str">
            <v>AG</v>
          </cell>
          <cell r="AB61" t="str">
            <v>BODIDAR AG</v>
          </cell>
          <cell r="AC61" t="str">
            <v>UNA-1</v>
          </cell>
          <cell r="AD61" t="str">
            <v>UNA</v>
          </cell>
          <cell r="AE61" t="str">
            <v>AMRELI</v>
          </cell>
          <cell r="AG61" t="str">
            <v>UNA</v>
          </cell>
        </row>
        <row r="62">
          <cell r="G62" t="str">
            <v>AG</v>
          </cell>
          <cell r="AB62" t="str">
            <v>BORADI AG</v>
          </cell>
          <cell r="AC62" t="str">
            <v>DHARI</v>
          </cell>
          <cell r="AD62" t="str">
            <v>AMRELI-2</v>
          </cell>
          <cell r="AE62" t="str">
            <v>AMRELI</v>
          </cell>
          <cell r="AG62" t="str">
            <v>DALKHANIYA</v>
          </cell>
        </row>
        <row r="63">
          <cell r="G63" t="str">
            <v>AG</v>
          </cell>
          <cell r="AB63" t="str">
            <v>CHAKKARGADH AG</v>
          </cell>
          <cell r="AC63" t="str">
            <v>AMRELI [R]</v>
          </cell>
          <cell r="AD63" t="str">
            <v>AMRELI-1</v>
          </cell>
          <cell r="AE63" t="str">
            <v>AMRELI</v>
          </cell>
          <cell r="AG63" t="str">
            <v>AMRELI</v>
          </cell>
        </row>
        <row r="64">
          <cell r="G64" t="str">
            <v>URBAN</v>
          </cell>
          <cell r="AB64" t="str">
            <v>CHALALA CITY URBAN</v>
          </cell>
          <cell r="AC64" t="str">
            <v>CHALALA</v>
          </cell>
          <cell r="AD64" t="str">
            <v>AMRELI-2</v>
          </cell>
          <cell r="AE64" t="str">
            <v>AMRELI</v>
          </cell>
          <cell r="AG64" t="str">
            <v>CHALALA</v>
          </cell>
        </row>
        <row r="65">
          <cell r="G65" t="str">
            <v>SST</v>
          </cell>
          <cell r="AB65" t="str">
            <v>CHALALA SST</v>
          </cell>
          <cell r="AC65" t="str">
            <v>CHALALA</v>
          </cell>
          <cell r="AD65" t="str">
            <v>AMRELI-2</v>
          </cell>
          <cell r="AE65" t="str">
            <v>AMRELI</v>
          </cell>
          <cell r="AG65" t="str">
            <v>CHALALA</v>
          </cell>
        </row>
        <row r="66">
          <cell r="G66" t="str">
            <v>AG</v>
          </cell>
          <cell r="AB66" t="str">
            <v>CHAMARDI AG</v>
          </cell>
          <cell r="AC66" t="str">
            <v>BABRA</v>
          </cell>
          <cell r="AD66" t="str">
            <v>AMRELI-1</v>
          </cell>
          <cell r="AE66" t="str">
            <v>AMRELI</v>
          </cell>
          <cell r="AG66" t="str">
            <v>BABRA</v>
          </cell>
        </row>
        <row r="67">
          <cell r="G67" t="str">
            <v>AG</v>
          </cell>
          <cell r="AB67" t="str">
            <v>CHARKHA AG</v>
          </cell>
          <cell r="AC67" t="str">
            <v>BABRA</v>
          </cell>
          <cell r="AD67" t="str">
            <v>AMRELI-1</v>
          </cell>
          <cell r="AE67" t="str">
            <v>AMRELI</v>
          </cell>
          <cell r="AG67" t="str">
            <v>BABRA</v>
          </cell>
        </row>
        <row r="68">
          <cell r="G68" t="str">
            <v>JGY</v>
          </cell>
          <cell r="AB68" t="str">
            <v>CHARKHA JGY</v>
          </cell>
          <cell r="AC68" t="str">
            <v>CHALALA</v>
          </cell>
          <cell r="AD68" t="str">
            <v>AMRELI-2</v>
          </cell>
          <cell r="AE68" t="str">
            <v>AMRELI</v>
          </cell>
          <cell r="AG68" t="str">
            <v>CHALALA</v>
          </cell>
        </row>
        <row r="69">
          <cell r="G69" t="str">
            <v>HTEX</v>
          </cell>
          <cell r="AB69" t="str">
            <v>CHAVAND W/W HTEX</v>
          </cell>
          <cell r="AC69" t="str">
            <v>LATHI</v>
          </cell>
          <cell r="AD69" t="str">
            <v>AMRELI-1</v>
          </cell>
          <cell r="AE69" t="str">
            <v>AMRELI</v>
          </cell>
          <cell r="AG69" t="str">
            <v>DHASA</v>
          </cell>
        </row>
        <row r="70">
          <cell r="G70" t="str">
            <v>AG</v>
          </cell>
          <cell r="AB70" t="str">
            <v>CHHACHHAR AG</v>
          </cell>
          <cell r="AC70" t="str">
            <v>KODINAR-2</v>
          </cell>
          <cell r="AD70" t="str">
            <v>UNA</v>
          </cell>
          <cell r="AE70" t="str">
            <v>AMRELI</v>
          </cell>
          <cell r="AG70" t="str">
            <v>KODINAR</v>
          </cell>
        </row>
        <row r="71">
          <cell r="G71" t="str">
            <v>JGY</v>
          </cell>
          <cell r="AB71" t="str">
            <v>CHHACHHAR JGY</v>
          </cell>
          <cell r="AC71" t="str">
            <v>KODINAR-2</v>
          </cell>
          <cell r="AD71" t="str">
            <v>UNA</v>
          </cell>
          <cell r="AE71" t="str">
            <v>AMRELI</v>
          </cell>
          <cell r="AG71" t="str">
            <v>GHANTVAD</v>
          </cell>
        </row>
        <row r="72">
          <cell r="G72" t="str">
            <v>AG</v>
          </cell>
          <cell r="AB72" t="str">
            <v>CHIKHALI AG</v>
          </cell>
          <cell r="AC72" t="str">
            <v>S'KUNDLA [R]</v>
          </cell>
          <cell r="AD72" t="str">
            <v>S'KUNDLA</v>
          </cell>
          <cell r="AE72" t="str">
            <v>AMRELI</v>
          </cell>
          <cell r="AG72" t="str">
            <v>VIJPADI</v>
          </cell>
        </row>
        <row r="73">
          <cell r="G73" t="str">
            <v>JGY</v>
          </cell>
          <cell r="AB73" t="str">
            <v>CHIKHALKUBA JGY</v>
          </cell>
          <cell r="AC73" t="str">
            <v>UNA-2</v>
          </cell>
          <cell r="AD73" t="str">
            <v>UNA</v>
          </cell>
          <cell r="AE73" t="str">
            <v>AMRELI</v>
          </cell>
          <cell r="AG73" t="str">
            <v>DHOKADAVA</v>
          </cell>
        </row>
        <row r="74">
          <cell r="G74" t="str">
            <v>URBAN</v>
          </cell>
          <cell r="AB74" t="str">
            <v>CHITAL CITY URBAN</v>
          </cell>
          <cell r="AC74" t="str">
            <v>CHITAL N</v>
          </cell>
          <cell r="AD74" t="str">
            <v>AMRELI-1</v>
          </cell>
          <cell r="AE74" t="str">
            <v>AMRELI</v>
          </cell>
          <cell r="AG74" t="str">
            <v>CHITAL</v>
          </cell>
        </row>
        <row r="75">
          <cell r="G75" t="str">
            <v>SST</v>
          </cell>
          <cell r="AB75" t="str">
            <v>CHITAL SST</v>
          </cell>
          <cell r="AC75" t="str">
            <v>CHITAL N</v>
          </cell>
          <cell r="AD75" t="str">
            <v>AMRELI-1</v>
          </cell>
          <cell r="AE75" t="str">
            <v>AMRELI</v>
          </cell>
          <cell r="AG75" t="str">
            <v>CHITAL</v>
          </cell>
        </row>
        <row r="76">
          <cell r="G76" t="str">
            <v>JGY</v>
          </cell>
          <cell r="AB76" t="str">
            <v>CHOTRA JGY</v>
          </cell>
          <cell r="AC76" t="str">
            <v>JAFRABAD</v>
          </cell>
          <cell r="AD76" t="str">
            <v>S'KUNDLA</v>
          </cell>
          <cell r="AE76" t="str">
            <v>AMRELI</v>
          </cell>
          <cell r="AG76" t="str">
            <v>MOTA-BARMAN</v>
          </cell>
        </row>
        <row r="77">
          <cell r="G77" t="str">
            <v>AG</v>
          </cell>
          <cell r="AB77" t="str">
            <v>DABHALI AG</v>
          </cell>
          <cell r="AC77" t="str">
            <v>DHARI</v>
          </cell>
          <cell r="AD77" t="str">
            <v>AMRELI-2</v>
          </cell>
          <cell r="AE77" t="str">
            <v>AMRELI</v>
          </cell>
          <cell r="AG77" t="str">
            <v>DUDHALA</v>
          </cell>
        </row>
        <row r="78">
          <cell r="G78" t="str">
            <v>AG</v>
          </cell>
          <cell r="AB78" t="str">
            <v>DADHIYALI AG</v>
          </cell>
          <cell r="AC78" t="str">
            <v>S'KUNDLA [R]</v>
          </cell>
          <cell r="AD78" t="str">
            <v>S'KUNDLA</v>
          </cell>
          <cell r="AE78" t="str">
            <v>AMRELI</v>
          </cell>
          <cell r="AG78" t="str">
            <v>KHAMBHA</v>
          </cell>
        </row>
        <row r="79">
          <cell r="G79" t="str">
            <v>JGY</v>
          </cell>
          <cell r="AB79" t="str">
            <v>DADMA JGY</v>
          </cell>
          <cell r="AC79" t="str">
            <v>LILIYA N</v>
          </cell>
          <cell r="AD79" t="str">
            <v>AMRELI-1</v>
          </cell>
          <cell r="AE79" t="str">
            <v>AMRELI</v>
          </cell>
          <cell r="AG79" t="str">
            <v>LILIYA</v>
          </cell>
        </row>
        <row r="80">
          <cell r="G80" t="str">
            <v>AG</v>
          </cell>
          <cell r="AB80" t="str">
            <v>DADMADADA AG</v>
          </cell>
          <cell r="AC80" t="str">
            <v>BAGASARA</v>
          </cell>
          <cell r="AD80" t="str">
            <v>AMRELI-2</v>
          </cell>
          <cell r="AE80" t="str">
            <v>AMRELI</v>
          </cell>
          <cell r="AG80" t="str">
            <v>NAVIHALIYAD</v>
          </cell>
        </row>
        <row r="81">
          <cell r="G81" t="str">
            <v>AG</v>
          </cell>
          <cell r="AB81" t="str">
            <v>DAHIDA AG</v>
          </cell>
          <cell r="AC81" t="str">
            <v>AMRELI [R]</v>
          </cell>
          <cell r="AD81" t="str">
            <v>AMRELI-1</v>
          </cell>
          <cell r="AE81" t="str">
            <v>AMRELI</v>
          </cell>
          <cell r="AG81" t="str">
            <v>AMRELI-B</v>
          </cell>
        </row>
        <row r="82">
          <cell r="G82" t="str">
            <v>JGY</v>
          </cell>
          <cell r="AB82" t="str">
            <v>DAHITHARA JGY</v>
          </cell>
          <cell r="AC82" t="str">
            <v>DAMNAGAR</v>
          </cell>
          <cell r="AD82" t="str">
            <v>AMRELI-1</v>
          </cell>
          <cell r="AE82" t="str">
            <v>AMRELI</v>
          </cell>
          <cell r="AG82" t="str">
            <v>DAMNAGAR</v>
          </cell>
        </row>
        <row r="83">
          <cell r="G83" t="str">
            <v>INDU</v>
          </cell>
          <cell r="AB83" t="str">
            <v>DAIRY INDU</v>
          </cell>
          <cell r="AC83" t="str">
            <v>CHALALA</v>
          </cell>
          <cell r="AD83" t="str">
            <v>AMRELI-2</v>
          </cell>
          <cell r="AE83" t="str">
            <v>AMRELI</v>
          </cell>
          <cell r="AG83" t="str">
            <v>DHARI</v>
          </cell>
        </row>
        <row r="84">
          <cell r="G84" t="str">
            <v>JGY</v>
          </cell>
          <cell r="AB84" t="str">
            <v>DALKHANIYA JGY</v>
          </cell>
          <cell r="AC84" t="str">
            <v>DHARI</v>
          </cell>
          <cell r="AD84" t="str">
            <v>AMRELI-2</v>
          </cell>
          <cell r="AE84" t="str">
            <v>AMRELI</v>
          </cell>
          <cell r="AG84" t="str">
            <v>DALKHANIYA</v>
          </cell>
        </row>
        <row r="85">
          <cell r="G85" t="str">
            <v>SST</v>
          </cell>
          <cell r="AB85" t="str">
            <v>DALKHANIYA SST</v>
          </cell>
          <cell r="AC85" t="str">
            <v>DHARI</v>
          </cell>
          <cell r="AD85" t="str">
            <v>AMRELI-2</v>
          </cell>
          <cell r="AE85" t="str">
            <v>AMRELI</v>
          </cell>
          <cell r="AG85" t="str">
            <v>DALKHANIYA</v>
          </cell>
        </row>
        <row r="86">
          <cell r="G86" t="str">
            <v>URBAN</v>
          </cell>
          <cell r="AB86" t="str">
            <v>DAMNAGAR CITY URBAN</v>
          </cell>
          <cell r="AC86" t="str">
            <v>DAMNAGAR</v>
          </cell>
          <cell r="AD86" t="str">
            <v>AMRELI-1</v>
          </cell>
          <cell r="AE86" t="str">
            <v>AMRELI</v>
          </cell>
          <cell r="AG86" t="str">
            <v>DAMNAGAR</v>
          </cell>
        </row>
        <row r="87">
          <cell r="G87" t="str">
            <v>JGY</v>
          </cell>
          <cell r="AB87" t="str">
            <v>DATARDI JGY</v>
          </cell>
          <cell r="AC87" t="str">
            <v>RAJULA</v>
          </cell>
          <cell r="AD87" t="str">
            <v>S'KUNDLA</v>
          </cell>
          <cell r="AE87" t="str">
            <v>AMRELI</v>
          </cell>
          <cell r="AG87" t="str">
            <v>DUNGAR</v>
          </cell>
        </row>
        <row r="88">
          <cell r="G88" t="str">
            <v>AG</v>
          </cell>
          <cell r="AB88" t="str">
            <v>DEDAN AG</v>
          </cell>
          <cell r="AC88" t="str">
            <v>KHAMBHA N</v>
          </cell>
          <cell r="AD88" t="str">
            <v>S'KUNDLA</v>
          </cell>
          <cell r="AE88" t="str">
            <v>AMRELI</v>
          </cell>
          <cell r="AG88" t="str">
            <v>KHAMBHA</v>
          </cell>
        </row>
        <row r="89">
          <cell r="G89" t="str">
            <v>AG</v>
          </cell>
          <cell r="AB89" t="str">
            <v>DELWADA AG</v>
          </cell>
          <cell r="AC89" t="str">
            <v>UNA-2</v>
          </cell>
          <cell r="AD89" t="str">
            <v>UNA</v>
          </cell>
          <cell r="AE89" t="str">
            <v>AMRELI</v>
          </cell>
          <cell r="AG89" t="str">
            <v>UNA</v>
          </cell>
        </row>
        <row r="90">
          <cell r="G90" t="str">
            <v>JGY</v>
          </cell>
          <cell r="AB90" t="str">
            <v>DERIPIPARIYA JGY</v>
          </cell>
          <cell r="AC90" t="str">
            <v>BAGASARA</v>
          </cell>
          <cell r="AD90" t="str">
            <v>AMRELI-2</v>
          </cell>
          <cell r="AE90" t="str">
            <v>AMRELI</v>
          </cell>
          <cell r="AG90" t="str">
            <v>NAVIHALIYAD</v>
          </cell>
        </row>
        <row r="91">
          <cell r="G91" t="str">
            <v>AG</v>
          </cell>
          <cell r="AB91" t="str">
            <v>DEVALA AG</v>
          </cell>
          <cell r="AC91" t="str">
            <v>VADIA</v>
          </cell>
          <cell r="AD91" t="str">
            <v>AMRELI-2</v>
          </cell>
          <cell r="AE91" t="str">
            <v>AMRELI</v>
          </cell>
          <cell r="AG91" t="str">
            <v>LILAKHA</v>
          </cell>
        </row>
        <row r="92">
          <cell r="G92" t="str">
            <v>HTEX</v>
          </cell>
          <cell r="AB92" t="str">
            <v>DEVALA W/W HTEX</v>
          </cell>
          <cell r="AC92" t="str">
            <v>DHARI</v>
          </cell>
          <cell r="AD92" t="str">
            <v>AMRELI-2</v>
          </cell>
          <cell r="AE92" t="str">
            <v>AMRELI</v>
          </cell>
          <cell r="AG92" t="str">
            <v>DUDHALA</v>
          </cell>
        </row>
        <row r="93">
          <cell r="G93" t="str">
            <v>AG</v>
          </cell>
          <cell r="AB93" t="str">
            <v>DEVALI AG</v>
          </cell>
          <cell r="AC93" t="str">
            <v>KODINAR-1</v>
          </cell>
          <cell r="AD93" t="str">
            <v>UNA</v>
          </cell>
          <cell r="AE93" t="str">
            <v>AMRELI</v>
          </cell>
          <cell r="AG93" t="str">
            <v>DEVALI</v>
          </cell>
        </row>
        <row r="94">
          <cell r="G94" t="str">
            <v>SST</v>
          </cell>
          <cell r="AB94" t="str">
            <v>DEVALI SST</v>
          </cell>
          <cell r="AC94" t="str">
            <v>KODINAR-1</v>
          </cell>
          <cell r="AD94" t="str">
            <v>UNA</v>
          </cell>
          <cell r="AE94" t="str">
            <v>AMRELI</v>
          </cell>
          <cell r="AG94" t="str">
            <v>DEVALI</v>
          </cell>
        </row>
        <row r="95">
          <cell r="G95" t="str">
            <v>AG</v>
          </cell>
          <cell r="AB95" t="str">
            <v>DHAMEL AG</v>
          </cell>
          <cell r="AC95" t="str">
            <v>DAMNAGAR</v>
          </cell>
          <cell r="AD95" t="str">
            <v>AMRELI-1</v>
          </cell>
          <cell r="AE95" t="str">
            <v>AMRELI</v>
          </cell>
          <cell r="AG95" t="str">
            <v>DAMNAGAR</v>
          </cell>
        </row>
        <row r="96">
          <cell r="G96" t="str">
            <v>AG</v>
          </cell>
          <cell r="AB96" t="str">
            <v>DHARAGANI AG</v>
          </cell>
          <cell r="AC96" t="str">
            <v>CHALALA</v>
          </cell>
          <cell r="AD96" t="str">
            <v>AMRELI-2</v>
          </cell>
          <cell r="AE96" t="str">
            <v>AMRELI</v>
          </cell>
          <cell r="AG96" t="str">
            <v>CHALALA</v>
          </cell>
        </row>
        <row r="97">
          <cell r="G97" t="str">
            <v>AG</v>
          </cell>
          <cell r="AB97" t="str">
            <v>DHARAI AG</v>
          </cell>
          <cell r="AC97" t="str">
            <v>BABRA</v>
          </cell>
          <cell r="AD97" t="str">
            <v>AMRELI-1</v>
          </cell>
          <cell r="AE97" t="str">
            <v>AMRELI</v>
          </cell>
          <cell r="AG97" t="str">
            <v>CHITAL</v>
          </cell>
        </row>
        <row r="98">
          <cell r="G98" t="str">
            <v>URBAN</v>
          </cell>
          <cell r="AB98" t="str">
            <v>DHARI CITY URBAN</v>
          </cell>
          <cell r="AC98" t="str">
            <v>DHARI</v>
          </cell>
          <cell r="AD98" t="str">
            <v>AMRELI-2</v>
          </cell>
          <cell r="AE98" t="str">
            <v>AMRELI</v>
          </cell>
          <cell r="AG98" t="str">
            <v>DHARI</v>
          </cell>
        </row>
        <row r="99">
          <cell r="G99" t="str">
            <v>SST</v>
          </cell>
          <cell r="AB99" t="str">
            <v>DHARI SST</v>
          </cell>
          <cell r="AC99" t="str">
            <v>DHARI</v>
          </cell>
          <cell r="AD99" t="str">
            <v>AMRELI-2</v>
          </cell>
          <cell r="AE99" t="str">
            <v>AMRELI</v>
          </cell>
          <cell r="AG99" t="str">
            <v>DHARI</v>
          </cell>
        </row>
        <row r="100">
          <cell r="G100" t="str">
            <v>JGY</v>
          </cell>
          <cell r="AB100" t="str">
            <v>DHARNATH JGY</v>
          </cell>
          <cell r="AC100" t="str">
            <v>RAJULA</v>
          </cell>
          <cell r="AD100" t="str">
            <v>S'KUNDLA</v>
          </cell>
          <cell r="AE100" t="str">
            <v>AMRELI</v>
          </cell>
          <cell r="AG100" t="str">
            <v>RAJULA</v>
          </cell>
        </row>
        <row r="101">
          <cell r="G101" t="str">
            <v>JGY</v>
          </cell>
          <cell r="AB101" t="str">
            <v>DHARNGNI-NEW JGY</v>
          </cell>
          <cell r="AC101" t="str">
            <v>CHALALA</v>
          </cell>
          <cell r="AD101" t="str">
            <v>AMRELI-2</v>
          </cell>
          <cell r="AE101" t="str">
            <v>AMRELI</v>
          </cell>
          <cell r="AG101" t="str">
            <v>MOTASAMDHIYALA</v>
          </cell>
        </row>
        <row r="102">
          <cell r="G102" t="str">
            <v>JGY</v>
          </cell>
          <cell r="AB102" t="str">
            <v>DHASA JANCTION JGY</v>
          </cell>
          <cell r="AC102" t="str">
            <v>DAMNAGAR</v>
          </cell>
          <cell r="AD102" t="str">
            <v>AMRELI-1</v>
          </cell>
          <cell r="AE102" t="str">
            <v>AMRELI</v>
          </cell>
          <cell r="AG102" t="str">
            <v>DHASA</v>
          </cell>
        </row>
        <row r="103">
          <cell r="G103" t="str">
            <v>SST</v>
          </cell>
          <cell r="AB103" t="str">
            <v>DHOKADAVA SST</v>
          </cell>
          <cell r="AC103" t="str">
            <v>UNA-2</v>
          </cell>
          <cell r="AD103" t="str">
            <v>UNA</v>
          </cell>
          <cell r="AE103" t="str">
            <v>AMRELI</v>
          </cell>
          <cell r="AG103" t="str">
            <v>DHOKADAVA</v>
          </cell>
        </row>
        <row r="104">
          <cell r="G104" t="str">
            <v>AG</v>
          </cell>
          <cell r="AB104" t="str">
            <v>DHOKADAWA AG</v>
          </cell>
          <cell r="AC104" t="str">
            <v>UNA-2</v>
          </cell>
          <cell r="AD104" t="str">
            <v>UNA</v>
          </cell>
          <cell r="AE104" t="str">
            <v>AMRELI</v>
          </cell>
          <cell r="AG104" t="str">
            <v>UNA</v>
          </cell>
        </row>
        <row r="105">
          <cell r="G105" t="str">
            <v>AG</v>
          </cell>
          <cell r="AB105" t="str">
            <v>DHOLARWA AG</v>
          </cell>
          <cell r="AC105" t="str">
            <v>KUKAVAV</v>
          </cell>
          <cell r="AD105" t="str">
            <v>AMRELI-2</v>
          </cell>
          <cell r="AE105" t="str">
            <v>AMRELI</v>
          </cell>
          <cell r="AG105" t="str">
            <v>KUNKAVAV</v>
          </cell>
        </row>
        <row r="106">
          <cell r="G106" t="str">
            <v>AG</v>
          </cell>
          <cell r="AB106" t="str">
            <v>DHUNDHIYAPIPALIYA AG</v>
          </cell>
          <cell r="AC106" t="str">
            <v>VADIA</v>
          </cell>
          <cell r="AD106" t="str">
            <v>AMRELI-2</v>
          </cell>
          <cell r="AE106" t="str">
            <v>AMRELI</v>
          </cell>
          <cell r="AG106" t="str">
            <v>VADIA</v>
          </cell>
        </row>
        <row r="107">
          <cell r="G107" t="str">
            <v>AG</v>
          </cell>
          <cell r="AB107" t="str">
            <v>DIV AG</v>
          </cell>
          <cell r="AC107" t="str">
            <v>UNA-1</v>
          </cell>
          <cell r="AD107" t="str">
            <v>UNA</v>
          </cell>
          <cell r="AE107" t="str">
            <v>AMRELI</v>
          </cell>
          <cell r="AG107" t="str">
            <v>UNA</v>
          </cell>
        </row>
        <row r="108">
          <cell r="G108" t="str">
            <v>AG</v>
          </cell>
          <cell r="AB108" t="str">
            <v>DOLASA AG</v>
          </cell>
          <cell r="AC108" t="str">
            <v>KODINAR-2</v>
          </cell>
          <cell r="AD108" t="str">
            <v>UNA</v>
          </cell>
          <cell r="AE108" t="str">
            <v>AMRELI</v>
          </cell>
          <cell r="AG108" t="str">
            <v>ADVI</v>
          </cell>
        </row>
        <row r="109">
          <cell r="G109" t="str">
            <v>AG</v>
          </cell>
          <cell r="AB109" t="str">
            <v>DOLATI AG</v>
          </cell>
          <cell r="AC109" t="str">
            <v>S'KUNDLA [R]</v>
          </cell>
          <cell r="AD109" t="str">
            <v>S'KUNDLA</v>
          </cell>
          <cell r="AE109" t="str">
            <v>AMRELI</v>
          </cell>
          <cell r="AG109" t="str">
            <v>AMBARDI</v>
          </cell>
        </row>
        <row r="110">
          <cell r="G110" t="str">
            <v>JGY</v>
          </cell>
          <cell r="AB110" t="str">
            <v>DRON JGY</v>
          </cell>
          <cell r="AC110" t="str">
            <v>UNA-1</v>
          </cell>
          <cell r="AD110" t="str">
            <v>UNA</v>
          </cell>
          <cell r="AE110" t="str">
            <v>AMRELI</v>
          </cell>
          <cell r="AG110" t="str">
            <v>GIRGADHADA</v>
          </cell>
        </row>
        <row r="111">
          <cell r="G111" t="str">
            <v>AG</v>
          </cell>
          <cell r="AB111" t="str">
            <v>DRONESHWER AG</v>
          </cell>
          <cell r="AC111" t="str">
            <v>UNA-1</v>
          </cell>
          <cell r="AD111" t="str">
            <v>UNA</v>
          </cell>
          <cell r="AE111" t="str">
            <v>AMRELI</v>
          </cell>
          <cell r="AG111" t="str">
            <v>GIRGADHADA</v>
          </cell>
        </row>
        <row r="112">
          <cell r="G112" t="str">
            <v>AG</v>
          </cell>
          <cell r="AB112" t="str">
            <v>DUDANA AG</v>
          </cell>
          <cell r="AC112" t="str">
            <v>KODINAR-1</v>
          </cell>
          <cell r="AD112" t="str">
            <v>UNA</v>
          </cell>
          <cell r="AE112" t="str">
            <v>AMRELI</v>
          </cell>
          <cell r="AG112" t="str">
            <v>DEVALI</v>
          </cell>
        </row>
        <row r="113">
          <cell r="G113" t="str">
            <v>AG</v>
          </cell>
          <cell r="AB113" t="str">
            <v>DUDHALA AG</v>
          </cell>
          <cell r="AC113" t="str">
            <v>DHARI</v>
          </cell>
          <cell r="AD113" t="str">
            <v>AMRELI-2</v>
          </cell>
          <cell r="AE113" t="str">
            <v>AMRELI</v>
          </cell>
          <cell r="AG113" t="str">
            <v>DHARI</v>
          </cell>
        </row>
        <row r="114">
          <cell r="G114" t="str">
            <v>SST</v>
          </cell>
          <cell r="AB114" t="str">
            <v>DUDHALA SST</v>
          </cell>
          <cell r="AC114" t="str">
            <v>DHARI</v>
          </cell>
          <cell r="AD114" t="str">
            <v>AMRELI-2</v>
          </cell>
          <cell r="AE114" t="str">
            <v>AMRELI</v>
          </cell>
          <cell r="AG114" t="str">
            <v>DUDHALA</v>
          </cell>
        </row>
        <row r="115">
          <cell r="G115" t="str">
            <v>JGY</v>
          </cell>
          <cell r="AB115" t="str">
            <v>DUNGAR JGY</v>
          </cell>
          <cell r="AC115" t="str">
            <v>RAJULA</v>
          </cell>
          <cell r="AD115" t="str">
            <v>S'KUNDLA</v>
          </cell>
          <cell r="AE115" t="str">
            <v>AMRELI</v>
          </cell>
          <cell r="AG115" t="str">
            <v>DUNGAR</v>
          </cell>
        </row>
        <row r="116">
          <cell r="G116" t="str">
            <v>SST</v>
          </cell>
          <cell r="AB116" t="str">
            <v>DUNGAR SST</v>
          </cell>
          <cell r="AC116" t="str">
            <v>RAJULA</v>
          </cell>
          <cell r="AD116" t="str">
            <v>S'KUNDLA</v>
          </cell>
          <cell r="AE116" t="str">
            <v>AMRELI</v>
          </cell>
          <cell r="AG116" t="str">
            <v>DUNGAR</v>
          </cell>
        </row>
        <row r="117">
          <cell r="G117" t="str">
            <v>AG</v>
          </cell>
          <cell r="AB117" t="str">
            <v>FAFANI AG</v>
          </cell>
          <cell r="AC117" t="str">
            <v>KODINAR-2</v>
          </cell>
          <cell r="AD117" t="str">
            <v>UNA</v>
          </cell>
          <cell r="AE117" t="str">
            <v>AMRELI</v>
          </cell>
          <cell r="AG117" t="str">
            <v>DEVALI</v>
          </cell>
        </row>
        <row r="118">
          <cell r="G118" t="str">
            <v>AG</v>
          </cell>
          <cell r="AB118" t="str">
            <v>FULKA AG</v>
          </cell>
          <cell r="AC118" t="str">
            <v>UNA-1</v>
          </cell>
          <cell r="AD118" t="str">
            <v>UNA</v>
          </cell>
          <cell r="AE118" t="str">
            <v>AMRELI</v>
          </cell>
          <cell r="AG118" t="str">
            <v>KESARIYA</v>
          </cell>
        </row>
        <row r="119">
          <cell r="G119" t="str">
            <v>INDU</v>
          </cell>
          <cell r="AB119" t="str">
            <v>G.H.C.L EXPRESS INDU</v>
          </cell>
          <cell r="AC119" t="str">
            <v>UNA-1</v>
          </cell>
          <cell r="AD119" t="str">
            <v>UNA</v>
          </cell>
          <cell r="AE119" t="str">
            <v>AMRELI</v>
          </cell>
          <cell r="AG119" t="str">
            <v>ADVI</v>
          </cell>
        </row>
        <row r="120">
          <cell r="G120" t="str">
            <v>INDU</v>
          </cell>
          <cell r="AB120" t="str">
            <v>G.H.C.L. INDU</v>
          </cell>
          <cell r="AC120" t="str">
            <v>RAJULA</v>
          </cell>
          <cell r="AD120" t="str">
            <v>S'KUNDLA</v>
          </cell>
          <cell r="AE120" t="str">
            <v>AMRELI</v>
          </cell>
          <cell r="AG120" t="str">
            <v>RAJULA</v>
          </cell>
        </row>
        <row r="121">
          <cell r="G121" t="str">
            <v>AG</v>
          </cell>
          <cell r="AB121" t="str">
            <v>GADHAKADA AG</v>
          </cell>
          <cell r="AC121" t="str">
            <v>S'KUNDLA [R]</v>
          </cell>
          <cell r="AD121" t="str">
            <v>S'KUNDLA</v>
          </cell>
          <cell r="AE121" t="str">
            <v>AMRELI</v>
          </cell>
          <cell r="AG121" t="str">
            <v>S'KUNDLA</v>
          </cell>
        </row>
        <row r="122">
          <cell r="G122" t="str">
            <v>URBAN</v>
          </cell>
          <cell r="AB122" t="str">
            <v>GAJERAPARA URBAN</v>
          </cell>
          <cell r="AC122" t="str">
            <v>AMRELI [T]</v>
          </cell>
          <cell r="AD122" t="str">
            <v>AMRELI-1</v>
          </cell>
          <cell r="AE122" t="str">
            <v>AMRELI</v>
          </cell>
          <cell r="AG122" t="str">
            <v>AMRELI-B</v>
          </cell>
        </row>
        <row r="123">
          <cell r="G123" t="str">
            <v>AG</v>
          </cell>
          <cell r="AB123" t="str">
            <v>GANGADA AG</v>
          </cell>
          <cell r="AC123" t="str">
            <v>UNA-2</v>
          </cell>
          <cell r="AD123" t="str">
            <v>UNA</v>
          </cell>
          <cell r="AE123" t="str">
            <v>AMRELI</v>
          </cell>
          <cell r="AG123" t="str">
            <v>SAMTER</v>
          </cell>
        </row>
        <row r="124">
          <cell r="G124" t="str">
            <v>AG</v>
          </cell>
          <cell r="AB124" t="str">
            <v>GARNI AG</v>
          </cell>
          <cell r="AC124" t="str">
            <v>BABRA</v>
          </cell>
          <cell r="AD124" t="str">
            <v>AMRELI-1</v>
          </cell>
          <cell r="AE124" t="str">
            <v>AMRELI</v>
          </cell>
          <cell r="AG124" t="str">
            <v>KOTADAPITHA</v>
          </cell>
        </row>
        <row r="125">
          <cell r="G125" t="str">
            <v>URBAN</v>
          </cell>
          <cell r="AB125" t="str">
            <v>GAWADKA W/W URBAN</v>
          </cell>
          <cell r="AC125" t="str">
            <v>AMRELI [T]</v>
          </cell>
          <cell r="AD125" t="str">
            <v>AMRELI-1</v>
          </cell>
          <cell r="AE125" t="str">
            <v>AMRELI</v>
          </cell>
          <cell r="AG125" t="str">
            <v>AMRELI</v>
          </cell>
        </row>
        <row r="126">
          <cell r="G126" t="str">
            <v>URBAN</v>
          </cell>
          <cell r="AB126" t="str">
            <v>GAYATRI CITY URBAN</v>
          </cell>
          <cell r="AC126" t="str">
            <v>CHALALA</v>
          </cell>
          <cell r="AD126" t="str">
            <v>AMRELI-2</v>
          </cell>
          <cell r="AE126" t="str">
            <v>AMRELI</v>
          </cell>
          <cell r="AG126" t="str">
            <v>CHALALA</v>
          </cell>
        </row>
        <row r="127">
          <cell r="G127" t="str">
            <v>AG</v>
          </cell>
          <cell r="AB127" t="str">
            <v>GAYTRI AG</v>
          </cell>
          <cell r="AC127" t="str">
            <v>KODINAR-2</v>
          </cell>
          <cell r="AD127" t="str">
            <v>UNA</v>
          </cell>
          <cell r="AE127" t="str">
            <v>AMRELI</v>
          </cell>
          <cell r="AG127" t="str">
            <v>GHANTVAD</v>
          </cell>
        </row>
        <row r="128">
          <cell r="G128" t="str">
            <v>JGY</v>
          </cell>
          <cell r="AB128" t="str">
            <v>GHANSHYAM JGY</v>
          </cell>
          <cell r="AC128" t="str">
            <v>UNA-2</v>
          </cell>
          <cell r="AD128" t="str">
            <v>UNA</v>
          </cell>
          <cell r="AE128" t="str">
            <v>AMRELI</v>
          </cell>
          <cell r="AG128" t="str">
            <v>SAMTER</v>
          </cell>
        </row>
        <row r="129">
          <cell r="G129" t="str">
            <v>AG</v>
          </cell>
          <cell r="AB129" t="str">
            <v>GHANTIYAN (N) AG</v>
          </cell>
          <cell r="AC129" t="str">
            <v>BAGASARA</v>
          </cell>
          <cell r="AD129" t="str">
            <v>AMRELI-2</v>
          </cell>
          <cell r="AE129" t="str">
            <v>AMRELI</v>
          </cell>
          <cell r="AG129" t="str">
            <v>CHUDA</v>
          </cell>
        </row>
        <row r="130">
          <cell r="G130" t="str">
            <v>AG</v>
          </cell>
          <cell r="AB130" t="str">
            <v>GHANTIYAN (O) AG</v>
          </cell>
          <cell r="AC130" t="str">
            <v>BAGASARA</v>
          </cell>
          <cell r="AD130" t="str">
            <v>AMRELI-2</v>
          </cell>
          <cell r="AE130" t="str">
            <v>AMRELI</v>
          </cell>
          <cell r="AG130" t="str">
            <v>BAGASARA</v>
          </cell>
        </row>
        <row r="131">
          <cell r="G131" t="str">
            <v>SST</v>
          </cell>
          <cell r="AB131" t="str">
            <v>GHANTVAD SST</v>
          </cell>
          <cell r="AC131" t="str">
            <v>KODINAR-2</v>
          </cell>
          <cell r="AD131" t="str">
            <v>UNA</v>
          </cell>
          <cell r="AE131" t="str">
            <v>AMRELI</v>
          </cell>
          <cell r="AG131" t="str">
            <v>GHANTVAD</v>
          </cell>
        </row>
        <row r="132">
          <cell r="G132" t="str">
            <v>AG</v>
          </cell>
          <cell r="AB132" t="str">
            <v>GHODAVADI AG</v>
          </cell>
          <cell r="AC132" t="str">
            <v>UNA-1</v>
          </cell>
          <cell r="AD132" t="str">
            <v>UNA</v>
          </cell>
          <cell r="AE132" t="str">
            <v>AMRELI</v>
          </cell>
          <cell r="AG132" t="str">
            <v>GIRGADHADA</v>
          </cell>
        </row>
        <row r="133">
          <cell r="G133" t="str">
            <v>URBAN</v>
          </cell>
          <cell r="AB133" t="str">
            <v>GIDC URBAN</v>
          </cell>
          <cell r="AC133" t="str">
            <v>BABRA</v>
          </cell>
          <cell r="AD133" t="str">
            <v>AMRELI-1</v>
          </cell>
          <cell r="AE133" t="str">
            <v>AMRELI</v>
          </cell>
          <cell r="AG133" t="str">
            <v>BABRA</v>
          </cell>
        </row>
        <row r="134">
          <cell r="G134" t="str">
            <v>AG</v>
          </cell>
          <cell r="AB134" t="str">
            <v>GIRDEVALI AG</v>
          </cell>
          <cell r="AC134" t="str">
            <v>KODINAR-2</v>
          </cell>
          <cell r="AD134" t="str">
            <v>UNA</v>
          </cell>
          <cell r="AE134" t="str">
            <v>AMRELI</v>
          </cell>
          <cell r="AG134" t="str">
            <v>GHANTVAD</v>
          </cell>
        </row>
        <row r="135">
          <cell r="G135" t="str">
            <v>AG</v>
          </cell>
          <cell r="AB135" t="str">
            <v>GIR-GADHADA (OLD) AG</v>
          </cell>
          <cell r="AC135" t="str">
            <v>UNA-1</v>
          </cell>
          <cell r="AD135" t="str">
            <v>UNA</v>
          </cell>
          <cell r="AE135" t="str">
            <v>AMRELI</v>
          </cell>
          <cell r="AG135" t="str">
            <v>UNA</v>
          </cell>
        </row>
        <row r="136">
          <cell r="G136" t="str">
            <v>JGY</v>
          </cell>
          <cell r="AB136" t="str">
            <v>GIRGADHADA JGY</v>
          </cell>
          <cell r="AC136" t="str">
            <v>UNA-1</v>
          </cell>
          <cell r="AD136" t="str">
            <v>UNA</v>
          </cell>
          <cell r="AE136" t="str">
            <v>AMRELI</v>
          </cell>
          <cell r="AG136" t="str">
            <v>GIRGADHADA</v>
          </cell>
        </row>
        <row r="137">
          <cell r="G137" t="str">
            <v>SST</v>
          </cell>
          <cell r="AB137" t="str">
            <v>GIRGADHADA SST</v>
          </cell>
          <cell r="AC137" t="str">
            <v>UNA-1</v>
          </cell>
          <cell r="AD137" t="str">
            <v>UNA</v>
          </cell>
          <cell r="AE137" t="str">
            <v>AMRELI</v>
          </cell>
          <cell r="AG137" t="str">
            <v>GIRGADHADA</v>
          </cell>
        </row>
        <row r="138">
          <cell r="G138" t="str">
            <v>JGY</v>
          </cell>
          <cell r="AB138" t="str">
            <v>GOKHARVALA JGY</v>
          </cell>
          <cell r="AC138" t="str">
            <v>AMRELI [R]</v>
          </cell>
          <cell r="AD138" t="str">
            <v>AMRELI-1</v>
          </cell>
          <cell r="AE138" t="str">
            <v>AMRELI</v>
          </cell>
          <cell r="AG138" t="str">
            <v>AMRELI</v>
          </cell>
        </row>
        <row r="139">
          <cell r="G139" t="str">
            <v>AG</v>
          </cell>
          <cell r="AB139" t="str">
            <v>GOPALGRAM AG</v>
          </cell>
          <cell r="AC139" t="str">
            <v>CHALALA</v>
          </cell>
          <cell r="AD139" t="str">
            <v>AMRELI-2</v>
          </cell>
          <cell r="AE139" t="str">
            <v>AMRELI</v>
          </cell>
          <cell r="AG139" t="str">
            <v>CHALALA</v>
          </cell>
        </row>
        <row r="140">
          <cell r="G140" t="str">
            <v>AG</v>
          </cell>
          <cell r="AB140" t="str">
            <v>GORADKA AG</v>
          </cell>
          <cell r="AC140" t="str">
            <v>S'KUNDLA [R]</v>
          </cell>
          <cell r="AD140" t="str">
            <v>S'KUNDLA</v>
          </cell>
          <cell r="AE140" t="str">
            <v>AMRELI</v>
          </cell>
          <cell r="AG140" t="str">
            <v>VIJPADI</v>
          </cell>
        </row>
        <row r="141">
          <cell r="G141" t="str">
            <v>JGY</v>
          </cell>
          <cell r="AB141" t="str">
            <v>GORANA JGY</v>
          </cell>
          <cell r="AC141" t="str">
            <v>KHAMBHA N</v>
          </cell>
          <cell r="AD141" t="str">
            <v>S'KUNDLA</v>
          </cell>
          <cell r="AE141" t="str">
            <v>AMRELI</v>
          </cell>
          <cell r="AG141" t="str">
            <v>MOTA-BARMAN</v>
          </cell>
        </row>
        <row r="142">
          <cell r="G142" t="str">
            <v>AG</v>
          </cell>
          <cell r="AB142" t="str">
            <v>GOVINDPUR AG</v>
          </cell>
          <cell r="AC142" t="str">
            <v>DHARI</v>
          </cell>
          <cell r="AD142" t="str">
            <v>AMRELI-2</v>
          </cell>
          <cell r="AE142" t="str">
            <v>AMRELI</v>
          </cell>
          <cell r="AG142" t="str">
            <v>DHARI</v>
          </cell>
        </row>
        <row r="143">
          <cell r="G143" t="str">
            <v>HTEX</v>
          </cell>
          <cell r="AB143" t="str">
            <v>GUJ.AMBUJAJETTY HTEX</v>
          </cell>
          <cell r="AC143" t="str">
            <v>KODINAR-1</v>
          </cell>
          <cell r="AD143" t="str">
            <v>UNA</v>
          </cell>
          <cell r="AE143" t="str">
            <v>AMRELI</v>
          </cell>
          <cell r="AG143" t="str">
            <v>KODINAR</v>
          </cell>
        </row>
        <row r="144">
          <cell r="G144" t="str">
            <v>EHT</v>
          </cell>
          <cell r="AB144" t="str">
            <v>GUJ-AMBUJA EHT</v>
          </cell>
          <cell r="AC144" t="str">
            <v>KODINAR-1</v>
          </cell>
          <cell r="AD144" t="str">
            <v>UNA</v>
          </cell>
          <cell r="AE144" t="str">
            <v>AMRELI</v>
          </cell>
          <cell r="AG144" t="str">
            <v>TIMBI</v>
          </cell>
        </row>
        <row r="145">
          <cell r="G145" t="str">
            <v>URBAN</v>
          </cell>
          <cell r="AB145" t="str">
            <v>GUJCOMASSOL URBAN</v>
          </cell>
          <cell r="AC145" t="str">
            <v>AMRELI [T]</v>
          </cell>
          <cell r="AD145" t="str">
            <v>AMRELI-1</v>
          </cell>
          <cell r="AE145" t="str">
            <v>AMRELI</v>
          </cell>
          <cell r="AG145" t="str">
            <v>AMRELI</v>
          </cell>
        </row>
        <row r="146">
          <cell r="G146" t="str">
            <v>AG</v>
          </cell>
          <cell r="AB146" t="str">
            <v>GUNDARAN AG</v>
          </cell>
          <cell r="AC146" t="str">
            <v>LILIYA N</v>
          </cell>
          <cell r="AD146" t="str">
            <v>AMRELI-1</v>
          </cell>
          <cell r="AE146" t="str">
            <v>AMRELI</v>
          </cell>
          <cell r="AG146" t="str">
            <v>LILIYA</v>
          </cell>
        </row>
        <row r="147">
          <cell r="G147" t="str">
            <v>AG</v>
          </cell>
          <cell r="AB147" t="str">
            <v>HADALA AG</v>
          </cell>
          <cell r="AC147" t="str">
            <v>KUKAVAV</v>
          </cell>
          <cell r="AD147" t="str">
            <v>AMRELI-2</v>
          </cell>
          <cell r="AE147" t="str">
            <v>AMRELI</v>
          </cell>
          <cell r="AG147" t="str">
            <v>KUNKAVAV</v>
          </cell>
        </row>
        <row r="148">
          <cell r="G148" t="str">
            <v>AG</v>
          </cell>
          <cell r="AB148" t="str">
            <v>HADIDA AG</v>
          </cell>
          <cell r="AC148" t="str">
            <v>S'KUNDLA [R]</v>
          </cell>
          <cell r="AD148" t="str">
            <v>S'KUNDLA</v>
          </cell>
          <cell r="AE148" t="str">
            <v>AMRELI</v>
          </cell>
          <cell r="AG148" t="str">
            <v>VIJPADI</v>
          </cell>
        </row>
        <row r="149">
          <cell r="G149" t="str">
            <v>JGY</v>
          </cell>
          <cell r="AB149" t="str">
            <v>HAJIRADHAR JGY</v>
          </cell>
          <cell r="AC149" t="str">
            <v>DAMNAGAR</v>
          </cell>
          <cell r="AD149" t="str">
            <v>AMRELI-1</v>
          </cell>
          <cell r="AE149" t="str">
            <v>AMRELI</v>
          </cell>
          <cell r="AG149" t="str">
            <v>DAMNAGAR</v>
          </cell>
        </row>
        <row r="150">
          <cell r="G150" t="str">
            <v>JGY</v>
          </cell>
          <cell r="AB150" t="str">
            <v>HALARIYA JGY</v>
          </cell>
          <cell r="AC150" t="str">
            <v>BAGASARA</v>
          </cell>
          <cell r="AD150" t="str">
            <v>AMRELI-2</v>
          </cell>
          <cell r="AE150" t="str">
            <v>AMRELI</v>
          </cell>
          <cell r="AG150" t="str">
            <v>SARAMBHADA</v>
          </cell>
        </row>
        <row r="151">
          <cell r="G151" t="str">
            <v>AG</v>
          </cell>
          <cell r="AB151" t="str">
            <v>HAMAPUR AG</v>
          </cell>
          <cell r="AC151" t="str">
            <v>BAGASARA</v>
          </cell>
          <cell r="AD151" t="str">
            <v>AMRELI-2</v>
          </cell>
          <cell r="AE151" t="str">
            <v>AMRELI</v>
          </cell>
          <cell r="AG151" t="str">
            <v>BAGASARA</v>
          </cell>
        </row>
        <row r="152">
          <cell r="G152" t="str">
            <v>AG</v>
          </cell>
          <cell r="AB152" t="str">
            <v>HARMADIYA AG</v>
          </cell>
          <cell r="AC152" t="str">
            <v>KODINAR-2</v>
          </cell>
          <cell r="AD152" t="str">
            <v>UNA</v>
          </cell>
          <cell r="AE152" t="str">
            <v>AMRELI</v>
          </cell>
          <cell r="AG152" t="str">
            <v>ALIDAR</v>
          </cell>
        </row>
        <row r="153">
          <cell r="G153" t="str">
            <v>AG</v>
          </cell>
          <cell r="AB153" t="str">
            <v>HARMADIYA AG</v>
          </cell>
          <cell r="AC153" t="str">
            <v>UNA-1</v>
          </cell>
          <cell r="AD153" t="str">
            <v>UNA</v>
          </cell>
          <cell r="AE153" t="str">
            <v>AMRELI</v>
          </cell>
          <cell r="AG153" t="str">
            <v>GIRGADHADA</v>
          </cell>
        </row>
        <row r="154">
          <cell r="G154" t="str">
            <v>AG</v>
          </cell>
          <cell r="AB154" t="str">
            <v>HINDORANA AG</v>
          </cell>
          <cell r="AC154" t="str">
            <v>RAJULA</v>
          </cell>
          <cell r="AD154" t="str">
            <v>S'KUNDLA</v>
          </cell>
          <cell r="AE154" t="str">
            <v>AMRELI</v>
          </cell>
          <cell r="AG154" t="str">
            <v>RAJULA</v>
          </cell>
        </row>
        <row r="155">
          <cell r="G155" t="str">
            <v>AG</v>
          </cell>
          <cell r="AB155" t="str">
            <v>HIRANA AG</v>
          </cell>
          <cell r="AC155" t="str">
            <v>LATHI</v>
          </cell>
          <cell r="AD155" t="str">
            <v>AMRELI-1</v>
          </cell>
          <cell r="AE155" t="str">
            <v>AMRELI</v>
          </cell>
          <cell r="AG155" t="str">
            <v>LATHI</v>
          </cell>
        </row>
        <row r="156">
          <cell r="G156" t="str">
            <v>AG</v>
          </cell>
          <cell r="AB156" t="str">
            <v>HUDALI AG</v>
          </cell>
          <cell r="AC156" t="str">
            <v>CHALALA</v>
          </cell>
          <cell r="AD156" t="str">
            <v>AMRELI-2</v>
          </cell>
          <cell r="AE156" t="str">
            <v>AMRELI</v>
          </cell>
          <cell r="AG156" t="str">
            <v>CHALALA</v>
          </cell>
        </row>
        <row r="157">
          <cell r="G157" t="str">
            <v>AG</v>
          </cell>
          <cell r="AB157" t="str">
            <v>INGORALA AG</v>
          </cell>
          <cell r="AC157" t="str">
            <v>KHAMBHA N</v>
          </cell>
          <cell r="AD157" t="str">
            <v>S'KUNDLA</v>
          </cell>
          <cell r="AE157" t="str">
            <v>AMRELI</v>
          </cell>
          <cell r="AG157" t="str">
            <v>MOTASAMDHIYALA</v>
          </cell>
        </row>
        <row r="158">
          <cell r="G158" t="str">
            <v>JGY</v>
          </cell>
          <cell r="AB158" t="str">
            <v>ISWARIYA JGY</v>
          </cell>
          <cell r="AC158" t="str">
            <v>AMRELI [R]</v>
          </cell>
          <cell r="AD158" t="str">
            <v>AMRELI-1</v>
          </cell>
          <cell r="AE158" t="str">
            <v>AMRELI</v>
          </cell>
          <cell r="AG158" t="str">
            <v>AMRELI</v>
          </cell>
        </row>
        <row r="159">
          <cell r="G159" t="str">
            <v>URBAN</v>
          </cell>
          <cell r="AB159" t="str">
            <v>JAFARABAD CITY URBAN</v>
          </cell>
          <cell r="AC159" t="str">
            <v>JAFRABAD</v>
          </cell>
          <cell r="AD159" t="str">
            <v>S'KUNDLA</v>
          </cell>
          <cell r="AE159" t="str">
            <v>AMRELI</v>
          </cell>
          <cell r="AG159" t="str">
            <v>JAFARABAD</v>
          </cell>
        </row>
        <row r="160">
          <cell r="G160" t="str">
            <v>SST</v>
          </cell>
          <cell r="AB160" t="str">
            <v>JAFARABAD SST SST</v>
          </cell>
          <cell r="AC160" t="str">
            <v>JAFRABAD</v>
          </cell>
          <cell r="AD160" t="str">
            <v>S'KUNDLA</v>
          </cell>
          <cell r="AE160" t="str">
            <v>AMRELI</v>
          </cell>
          <cell r="AG160" t="str">
            <v>JAFARABAD</v>
          </cell>
        </row>
        <row r="161">
          <cell r="G161" t="str">
            <v>AG</v>
          </cell>
          <cell r="AB161" t="str">
            <v>JALALPUR AG</v>
          </cell>
          <cell r="AC161" t="str">
            <v>DAMNAGAR</v>
          </cell>
          <cell r="AD161" t="str">
            <v>AMRELI-1</v>
          </cell>
          <cell r="AE161" t="str">
            <v>AMRELI</v>
          </cell>
          <cell r="AG161" t="str">
            <v>DHASA</v>
          </cell>
        </row>
        <row r="162">
          <cell r="G162" t="str">
            <v>AG</v>
          </cell>
          <cell r="AB162" t="str">
            <v>JALIYA AG</v>
          </cell>
          <cell r="AC162" t="str">
            <v>AMRELI [R]</v>
          </cell>
          <cell r="AD162" t="str">
            <v>AMRELI-1</v>
          </cell>
          <cell r="AE162" t="str">
            <v>AMRELI</v>
          </cell>
          <cell r="AG162" t="str">
            <v>AMRELI</v>
          </cell>
        </row>
        <row r="163">
          <cell r="G163" t="str">
            <v>JGY</v>
          </cell>
          <cell r="AB163" t="str">
            <v>JALJIVADI JGY</v>
          </cell>
          <cell r="AC163" t="str">
            <v>DHARI</v>
          </cell>
          <cell r="AD163" t="str">
            <v>AMRELI-2</v>
          </cell>
          <cell r="AE163" t="str">
            <v>AMRELI</v>
          </cell>
          <cell r="AG163" t="str">
            <v>DUDHALA</v>
          </cell>
        </row>
        <row r="164">
          <cell r="G164" t="str">
            <v>AG</v>
          </cell>
          <cell r="AB164" t="str">
            <v>JAMBARWALA AG</v>
          </cell>
          <cell r="AC164" t="str">
            <v>BABRA</v>
          </cell>
          <cell r="AD164" t="str">
            <v>AMRELI-1</v>
          </cell>
          <cell r="AE164" t="str">
            <v>AMRELI</v>
          </cell>
          <cell r="AG164" t="str">
            <v>BABRA</v>
          </cell>
        </row>
        <row r="165">
          <cell r="G165" t="str">
            <v>AG</v>
          </cell>
          <cell r="AB165" t="str">
            <v>JAMKA AG</v>
          </cell>
          <cell r="AC165" t="str">
            <v>KHAMBHA N</v>
          </cell>
          <cell r="AD165" t="str">
            <v>S'KUNDLA</v>
          </cell>
          <cell r="AE165" t="str">
            <v>AMRELI</v>
          </cell>
          <cell r="AG165" t="str">
            <v>MOTA-BARMAN</v>
          </cell>
        </row>
        <row r="166">
          <cell r="G166" t="str">
            <v>JGY</v>
          </cell>
          <cell r="AB166" t="str">
            <v>JANGAR JGY</v>
          </cell>
          <cell r="AC166" t="str">
            <v>KUKAVAV</v>
          </cell>
          <cell r="AD166" t="str">
            <v>AMRELI-2</v>
          </cell>
          <cell r="AE166" t="str">
            <v>AMRELI</v>
          </cell>
          <cell r="AG166" t="str">
            <v>KUNKAVAV</v>
          </cell>
        </row>
        <row r="167">
          <cell r="G167" t="str">
            <v>JGY</v>
          </cell>
          <cell r="AB167" t="str">
            <v>JARAGALI JGY</v>
          </cell>
          <cell r="AC167" t="str">
            <v>UNA-1</v>
          </cell>
          <cell r="AD167" t="str">
            <v>UNA</v>
          </cell>
          <cell r="AE167" t="str">
            <v>AMRELI</v>
          </cell>
          <cell r="AG167" t="str">
            <v>GIRGADHADA</v>
          </cell>
        </row>
        <row r="168">
          <cell r="G168" t="str">
            <v>JGY</v>
          </cell>
          <cell r="AB168" t="str">
            <v>JATRODA JGY</v>
          </cell>
          <cell r="AC168" t="str">
            <v>LILIYA N</v>
          </cell>
          <cell r="AD168" t="str">
            <v>AMRELI-1</v>
          </cell>
          <cell r="AE168" t="str">
            <v>AMRELI</v>
          </cell>
          <cell r="AG168" t="str">
            <v>LILIYA</v>
          </cell>
        </row>
        <row r="169">
          <cell r="G169" t="str">
            <v>AG</v>
          </cell>
          <cell r="AB169" t="str">
            <v>JEERA AG</v>
          </cell>
          <cell r="AC169" t="str">
            <v>DHARI</v>
          </cell>
          <cell r="AD169" t="str">
            <v>AMRELI-2</v>
          </cell>
          <cell r="AE169" t="str">
            <v>AMRELI</v>
          </cell>
          <cell r="AG169" t="str">
            <v>DUDHALA</v>
          </cell>
        </row>
        <row r="170">
          <cell r="G170" t="str">
            <v>AG</v>
          </cell>
          <cell r="AB170" t="str">
            <v>JEJAD AG</v>
          </cell>
          <cell r="AC170" t="str">
            <v>S'KUNDLA [R]</v>
          </cell>
          <cell r="AD170" t="str">
            <v>S'KUNDLA</v>
          </cell>
          <cell r="AE170" t="str">
            <v>AMRELI</v>
          </cell>
          <cell r="AG170" t="str">
            <v>VANDA</v>
          </cell>
        </row>
        <row r="171">
          <cell r="G171" t="str">
            <v>URBAN</v>
          </cell>
          <cell r="AB171" t="str">
            <v>JESHINGPARA CITY URBAN</v>
          </cell>
          <cell r="AC171" t="str">
            <v>AMRELI [T]</v>
          </cell>
          <cell r="AD171" t="str">
            <v>AMRELI-1</v>
          </cell>
          <cell r="AE171" t="str">
            <v>AMRELI</v>
          </cell>
          <cell r="AG171" t="str">
            <v>AMRELI-B</v>
          </cell>
        </row>
        <row r="172">
          <cell r="G172" t="str">
            <v>JGY</v>
          </cell>
          <cell r="AB172" t="str">
            <v>JETHIYAVADR JGY</v>
          </cell>
          <cell r="AC172" t="str">
            <v>BAGASARA</v>
          </cell>
          <cell r="AD172" t="str">
            <v>AMRELI-2</v>
          </cell>
          <cell r="AE172" t="str">
            <v>AMRELI</v>
          </cell>
          <cell r="AG172" t="str">
            <v>BAGASARA</v>
          </cell>
        </row>
        <row r="173">
          <cell r="G173" t="str">
            <v>AG</v>
          </cell>
          <cell r="AB173" t="str">
            <v>JETPUR AG</v>
          </cell>
          <cell r="AC173" t="str">
            <v>VADIA</v>
          </cell>
          <cell r="AD173" t="str">
            <v>AMRELI-2</v>
          </cell>
          <cell r="AE173" t="str">
            <v>AMRELI</v>
          </cell>
          <cell r="AG173" t="str">
            <v>VADIA</v>
          </cell>
        </row>
        <row r="174">
          <cell r="G174" t="str">
            <v>JGY</v>
          </cell>
          <cell r="AB174" t="str">
            <v>JIVAPAR JGY</v>
          </cell>
          <cell r="AC174" t="str">
            <v>BABRA</v>
          </cell>
          <cell r="AD174" t="str">
            <v>AMRELI-1</v>
          </cell>
          <cell r="AE174" t="str">
            <v>AMRELI</v>
          </cell>
          <cell r="AG174" t="str">
            <v>BABRA</v>
          </cell>
        </row>
        <row r="175">
          <cell r="G175" t="str">
            <v>AG</v>
          </cell>
          <cell r="AB175" t="str">
            <v>JUNASAVAR AG</v>
          </cell>
          <cell r="AC175" t="str">
            <v>DAMNAGAR</v>
          </cell>
          <cell r="AD175" t="str">
            <v>AMRELI-1</v>
          </cell>
          <cell r="AE175" t="str">
            <v>AMRELI</v>
          </cell>
          <cell r="AG175" t="str">
            <v>GARIYADHAR</v>
          </cell>
        </row>
        <row r="176">
          <cell r="G176" t="str">
            <v>JGY</v>
          </cell>
          <cell r="AB176" t="str">
            <v>KADODARA JGY</v>
          </cell>
          <cell r="AC176" t="str">
            <v>KODINAR-1</v>
          </cell>
          <cell r="AD176" t="str">
            <v>UNA</v>
          </cell>
          <cell r="AE176" t="str">
            <v>AMRELI</v>
          </cell>
          <cell r="AG176" t="str">
            <v>DEVALI</v>
          </cell>
        </row>
        <row r="177">
          <cell r="G177" t="str">
            <v>AG</v>
          </cell>
          <cell r="AB177" t="str">
            <v>KAJ AG</v>
          </cell>
          <cell r="AC177" t="str">
            <v>KODINAR-1</v>
          </cell>
          <cell r="AD177" t="str">
            <v>UNA</v>
          </cell>
          <cell r="AE177" t="str">
            <v>AMRELI</v>
          </cell>
          <cell r="AG177" t="str">
            <v>DEVALI</v>
          </cell>
        </row>
        <row r="178">
          <cell r="G178" t="str">
            <v>JGY</v>
          </cell>
          <cell r="AB178" t="str">
            <v>KAJURIPIPALIYA JGY</v>
          </cell>
          <cell r="AC178" t="str">
            <v>KUKAVAV</v>
          </cell>
          <cell r="AD178" t="str">
            <v>AMRELI-2</v>
          </cell>
          <cell r="AE178" t="str">
            <v>AMRELI</v>
          </cell>
          <cell r="AG178" t="str">
            <v>DERDI</v>
          </cell>
        </row>
        <row r="179">
          <cell r="G179" t="str">
            <v>AG</v>
          </cell>
          <cell r="AB179" t="str">
            <v>KALIDHAR AG</v>
          </cell>
          <cell r="AC179" t="str">
            <v>KODINAR-2</v>
          </cell>
          <cell r="AD179" t="str">
            <v>UNA</v>
          </cell>
          <cell r="AE179" t="str">
            <v>AMRELI</v>
          </cell>
          <cell r="AG179" t="str">
            <v>ALIDAR</v>
          </cell>
        </row>
        <row r="180">
          <cell r="G180" t="str">
            <v>JGY</v>
          </cell>
          <cell r="AB180" t="str">
            <v>KALORANA JGY</v>
          </cell>
          <cell r="AC180" t="str">
            <v>BABRA</v>
          </cell>
          <cell r="AD180" t="str">
            <v>AMRELI-1</v>
          </cell>
          <cell r="AE180" t="str">
            <v>AMRELI</v>
          </cell>
          <cell r="AG180" t="str">
            <v>KOTADAPITHA</v>
          </cell>
        </row>
        <row r="181">
          <cell r="G181" t="str">
            <v>JGY</v>
          </cell>
          <cell r="AB181" t="str">
            <v>KAMIGADH JGY</v>
          </cell>
          <cell r="AC181" t="str">
            <v>KUKAVAV</v>
          </cell>
          <cell r="AD181" t="str">
            <v>AMRELI-2</v>
          </cell>
          <cell r="AE181" t="str">
            <v>AMRELI</v>
          </cell>
          <cell r="AG181" t="str">
            <v>KUNKAVAV</v>
          </cell>
        </row>
        <row r="182">
          <cell r="G182" t="str">
            <v>JGY</v>
          </cell>
          <cell r="AB182" t="str">
            <v>KARJALA JGY</v>
          </cell>
          <cell r="AC182" t="str">
            <v>S'KUNDLA [R]</v>
          </cell>
          <cell r="AD182" t="str">
            <v>S'KUNDLA</v>
          </cell>
          <cell r="AE182" t="str">
            <v>AMRELI</v>
          </cell>
          <cell r="AG182" t="str">
            <v>CHALALA</v>
          </cell>
        </row>
        <row r="183">
          <cell r="G183" t="str">
            <v>AG</v>
          </cell>
          <cell r="AB183" t="str">
            <v>KASHI VISWANATH AG</v>
          </cell>
          <cell r="AC183" t="str">
            <v>AMRELI [R]</v>
          </cell>
          <cell r="AD183" t="str">
            <v>AMRELI-1</v>
          </cell>
          <cell r="AE183" t="str">
            <v>AMRELI</v>
          </cell>
          <cell r="AG183" t="str">
            <v>AMRELI-B</v>
          </cell>
        </row>
        <row r="184">
          <cell r="G184" t="str">
            <v>AG</v>
          </cell>
          <cell r="AB184" t="str">
            <v>KATAR AG</v>
          </cell>
          <cell r="AC184" t="str">
            <v>RAJULA</v>
          </cell>
          <cell r="AD184" t="str">
            <v>S'KUNDLA</v>
          </cell>
          <cell r="AE184" t="str">
            <v>AMRELI</v>
          </cell>
          <cell r="AG184" t="str">
            <v>RAJULA</v>
          </cell>
        </row>
        <row r="185">
          <cell r="G185" t="str">
            <v>AG</v>
          </cell>
          <cell r="AB185" t="str">
            <v>KERALA AG</v>
          </cell>
          <cell r="AC185" t="str">
            <v>CHALALA</v>
          </cell>
          <cell r="AD185" t="str">
            <v>AMRELI-2</v>
          </cell>
          <cell r="AE185" t="str">
            <v>AMRELI</v>
          </cell>
          <cell r="AG185" t="str">
            <v>CHALALA</v>
          </cell>
        </row>
        <row r="186">
          <cell r="G186" t="str">
            <v>AG</v>
          </cell>
          <cell r="AB186" t="str">
            <v>KERIYANAGAS AG</v>
          </cell>
          <cell r="AC186" t="str">
            <v>AMRELI [R]</v>
          </cell>
          <cell r="AD186" t="str">
            <v>AMRELI-1</v>
          </cell>
          <cell r="AE186" t="str">
            <v>AMRELI</v>
          </cell>
          <cell r="AG186" t="str">
            <v>AMRELI</v>
          </cell>
        </row>
        <row r="187">
          <cell r="G187" t="str">
            <v>JGY</v>
          </cell>
          <cell r="AB187" t="str">
            <v>KESARIYA JGY</v>
          </cell>
          <cell r="AC187" t="str">
            <v>UNA-1</v>
          </cell>
          <cell r="AD187" t="str">
            <v>UNA</v>
          </cell>
          <cell r="AE187" t="str">
            <v>AMRELI</v>
          </cell>
          <cell r="AG187" t="str">
            <v>KESARIYA</v>
          </cell>
        </row>
        <row r="188">
          <cell r="G188" t="str">
            <v>SST</v>
          </cell>
          <cell r="AB188" t="str">
            <v>KESARIYA SST</v>
          </cell>
          <cell r="AC188" t="str">
            <v>UNA-1</v>
          </cell>
          <cell r="AD188" t="str">
            <v>UNA</v>
          </cell>
          <cell r="AE188" t="str">
            <v>AMRELI</v>
          </cell>
          <cell r="AG188" t="str">
            <v>KESARIYA</v>
          </cell>
        </row>
        <row r="189">
          <cell r="G189" t="str">
            <v>AG</v>
          </cell>
          <cell r="AB189" t="str">
            <v>KHADADHAR AG</v>
          </cell>
          <cell r="AC189" t="str">
            <v>KHAMBHA N</v>
          </cell>
          <cell r="AD189" t="str">
            <v>S'KUNDLA</v>
          </cell>
          <cell r="AE189" t="str">
            <v>AMRELI</v>
          </cell>
          <cell r="AG189" t="str">
            <v>KHAMBHA</v>
          </cell>
        </row>
        <row r="190">
          <cell r="G190" t="str">
            <v>JGY</v>
          </cell>
          <cell r="AB190" t="str">
            <v>KHADASALI  JGY</v>
          </cell>
          <cell r="AC190" t="str">
            <v>S'KUNDLA [R]</v>
          </cell>
          <cell r="AD190" t="str">
            <v>S'KUNDLA</v>
          </cell>
          <cell r="AE190" t="str">
            <v>AMRELI</v>
          </cell>
          <cell r="AG190" t="str">
            <v>VIJPADI</v>
          </cell>
        </row>
        <row r="191">
          <cell r="G191" t="str">
            <v>AG</v>
          </cell>
          <cell r="AB191" t="str">
            <v>KHAKHARIYA AG</v>
          </cell>
          <cell r="AC191" t="str">
            <v>VADIA</v>
          </cell>
          <cell r="AD191" t="str">
            <v>AMRELI-2</v>
          </cell>
          <cell r="AE191" t="str">
            <v>AMRELI</v>
          </cell>
          <cell r="AG191" t="str">
            <v>VADIA</v>
          </cell>
        </row>
        <row r="192">
          <cell r="G192" t="str">
            <v>URBAN</v>
          </cell>
          <cell r="AB192" t="str">
            <v>KHAMBHA (T) URBAN</v>
          </cell>
          <cell r="AC192" t="str">
            <v>KHAMBHA N</v>
          </cell>
          <cell r="AD192" t="str">
            <v>S'KUNDLA</v>
          </cell>
          <cell r="AE192" t="str">
            <v>AMRELI</v>
          </cell>
          <cell r="AG192" t="str">
            <v>KHAMBHA</v>
          </cell>
        </row>
        <row r="193">
          <cell r="G193" t="str">
            <v>SST</v>
          </cell>
          <cell r="AB193" t="str">
            <v>KHAMBHA SST</v>
          </cell>
          <cell r="AC193" t="str">
            <v>KHAMBHA N</v>
          </cell>
          <cell r="AD193" t="str">
            <v>S'KUNDLA</v>
          </cell>
          <cell r="AE193" t="str">
            <v>AMRELI</v>
          </cell>
          <cell r="AG193" t="str">
            <v>KHAMBHA</v>
          </cell>
        </row>
        <row r="194">
          <cell r="G194" t="str">
            <v>AG</v>
          </cell>
          <cell r="AB194" t="str">
            <v>KHAMBHALA AG</v>
          </cell>
          <cell r="AC194" t="str">
            <v>BABRA</v>
          </cell>
          <cell r="AD194" t="str">
            <v>AMRELI-1</v>
          </cell>
          <cell r="AE194" t="str">
            <v>AMRELI</v>
          </cell>
          <cell r="AG194" t="str">
            <v>BABRA</v>
          </cell>
        </row>
        <row r="195">
          <cell r="G195" t="str">
            <v>AG</v>
          </cell>
          <cell r="AB195" t="str">
            <v>KHILAWAD AG</v>
          </cell>
          <cell r="AC195" t="str">
            <v>UNA-2</v>
          </cell>
          <cell r="AD195" t="str">
            <v>UNA</v>
          </cell>
          <cell r="AE195" t="str">
            <v>AMRELI</v>
          </cell>
          <cell r="AG195" t="str">
            <v>DHOKADAVA</v>
          </cell>
        </row>
        <row r="196">
          <cell r="G196" t="str">
            <v>AG</v>
          </cell>
          <cell r="AB196" t="str">
            <v>KHIRASARA AG</v>
          </cell>
          <cell r="AC196" t="str">
            <v>VADIA</v>
          </cell>
          <cell r="AD196" t="str">
            <v>AMRELI-2</v>
          </cell>
          <cell r="AE196" t="str">
            <v>AMRELI</v>
          </cell>
          <cell r="AG196" t="str">
            <v>JETPUR-B</v>
          </cell>
        </row>
        <row r="197">
          <cell r="G197" t="str">
            <v>AG</v>
          </cell>
          <cell r="AB197" t="str">
            <v>KHISARI AG</v>
          </cell>
          <cell r="AC197" t="str">
            <v>DHARI</v>
          </cell>
          <cell r="AD197" t="str">
            <v>AMRELI-2</v>
          </cell>
          <cell r="AE197" t="str">
            <v>AMRELI</v>
          </cell>
          <cell r="AG197" t="str">
            <v>DUDHALA</v>
          </cell>
        </row>
        <row r="198">
          <cell r="G198" t="str">
            <v>URBAN</v>
          </cell>
          <cell r="AB198" t="str">
            <v>KHODIYAR CITY URBAN</v>
          </cell>
          <cell r="AC198" t="str">
            <v>DHARI</v>
          </cell>
          <cell r="AD198" t="str">
            <v>AMRELI-2</v>
          </cell>
          <cell r="AE198" t="str">
            <v>AMRELI</v>
          </cell>
          <cell r="AG198" t="str">
            <v>DHARI</v>
          </cell>
        </row>
        <row r="199">
          <cell r="G199" t="str">
            <v>JGY</v>
          </cell>
          <cell r="AB199" t="str">
            <v>KHODIYAR JGY</v>
          </cell>
          <cell r="AC199" t="str">
            <v>UNA-2</v>
          </cell>
          <cell r="AD199" t="str">
            <v>UNA</v>
          </cell>
          <cell r="AE199" t="str">
            <v>AMRELI</v>
          </cell>
          <cell r="AG199" t="str">
            <v>DHOKADAVA</v>
          </cell>
        </row>
        <row r="200">
          <cell r="G200" t="str">
            <v>AG</v>
          </cell>
          <cell r="AB200" t="str">
            <v>KHOKHARA AG</v>
          </cell>
          <cell r="AC200" t="str">
            <v>DHARI</v>
          </cell>
          <cell r="AD200" t="str">
            <v>AMRELI-2</v>
          </cell>
          <cell r="AE200" t="str">
            <v>AMRELI</v>
          </cell>
          <cell r="AG200" t="str">
            <v>DHARI</v>
          </cell>
        </row>
        <row r="201">
          <cell r="G201" t="str">
            <v>JGY</v>
          </cell>
          <cell r="AB201" t="str">
            <v>KIDI JGY</v>
          </cell>
          <cell r="AC201" t="str">
            <v>BABRA</v>
          </cell>
          <cell r="AD201" t="str">
            <v>AMRELI-1</v>
          </cell>
          <cell r="AE201" t="str">
            <v>AMRELI</v>
          </cell>
          <cell r="AG201" t="str">
            <v>BABRA</v>
          </cell>
        </row>
        <row r="202">
          <cell r="G202" t="str">
            <v>AG</v>
          </cell>
          <cell r="AB202" t="str">
            <v>KOB AG</v>
          </cell>
          <cell r="AC202" t="str">
            <v>UNA-1</v>
          </cell>
          <cell r="AD202" t="str">
            <v>UNA</v>
          </cell>
          <cell r="AE202" t="str">
            <v>AMRELI</v>
          </cell>
          <cell r="AG202" t="str">
            <v>UNA</v>
          </cell>
        </row>
        <row r="203">
          <cell r="G203" t="str">
            <v>URBAN</v>
          </cell>
          <cell r="AB203" t="str">
            <v>KODINAR CITY URBAN</v>
          </cell>
          <cell r="AC203" t="str">
            <v>KODINAR-1</v>
          </cell>
          <cell r="AD203" t="str">
            <v>UNA</v>
          </cell>
          <cell r="AE203" t="str">
            <v>AMRELI</v>
          </cell>
          <cell r="AG203" t="str">
            <v>KODINAR</v>
          </cell>
        </row>
        <row r="204">
          <cell r="G204" t="str">
            <v>SST</v>
          </cell>
          <cell r="AB204" t="str">
            <v>KODINAR SST</v>
          </cell>
          <cell r="AC204" t="str">
            <v>KODINAR-1</v>
          </cell>
          <cell r="AD204" t="str">
            <v>UNA</v>
          </cell>
          <cell r="AE204" t="str">
            <v>AMRELI</v>
          </cell>
          <cell r="AG204" t="str">
            <v>KODINAR</v>
          </cell>
        </row>
        <row r="205">
          <cell r="G205" t="str">
            <v>AG</v>
          </cell>
          <cell r="AB205" t="str">
            <v>KOTADAPITHA AG</v>
          </cell>
          <cell r="AC205" t="str">
            <v>BABRA</v>
          </cell>
          <cell r="AD205" t="str">
            <v>AMRELI-1</v>
          </cell>
          <cell r="AE205" t="str">
            <v>AMRELI</v>
          </cell>
          <cell r="AG205" t="str">
            <v>KOTADAPITHA</v>
          </cell>
        </row>
        <row r="206">
          <cell r="G206" t="str">
            <v>SST</v>
          </cell>
          <cell r="AB206" t="str">
            <v>KOTADAPITHA SST</v>
          </cell>
          <cell r="AC206" t="str">
            <v>BABRA</v>
          </cell>
          <cell r="AD206" t="str">
            <v>AMRELI-1</v>
          </cell>
          <cell r="AE206" t="str">
            <v>AMRELI</v>
          </cell>
          <cell r="AG206" t="str">
            <v>KOTADAPITHA</v>
          </cell>
        </row>
        <row r="207">
          <cell r="G207" t="str">
            <v>INDU</v>
          </cell>
          <cell r="AB207" t="str">
            <v>KOTADAPITHA W/W INDU</v>
          </cell>
          <cell r="AC207" t="str">
            <v>BABRA</v>
          </cell>
          <cell r="AD207" t="str">
            <v>AMRELI-1</v>
          </cell>
          <cell r="AE207" t="str">
            <v>AMRELI</v>
          </cell>
          <cell r="AG207" t="str">
            <v>KOTADAPITHA</v>
          </cell>
        </row>
        <row r="208">
          <cell r="G208" t="str">
            <v>AG</v>
          </cell>
          <cell r="AB208" t="str">
            <v>KOTADI AG</v>
          </cell>
          <cell r="AC208" t="str">
            <v>RAJULA</v>
          </cell>
          <cell r="AD208" t="str">
            <v>S'KUNDLA</v>
          </cell>
          <cell r="AE208" t="str">
            <v>AMRELI</v>
          </cell>
          <cell r="AG208" t="str">
            <v>RAJULA</v>
          </cell>
        </row>
        <row r="209">
          <cell r="G209" t="str">
            <v>JGY</v>
          </cell>
          <cell r="AB209" t="str">
            <v>KOTHAPIPARIYA JGY</v>
          </cell>
          <cell r="AC209" t="str">
            <v>DHARI</v>
          </cell>
          <cell r="AD209" t="str">
            <v>AMRELI-2</v>
          </cell>
          <cell r="AE209" t="str">
            <v>AMRELI</v>
          </cell>
          <cell r="AG209" t="str">
            <v>BHADER</v>
          </cell>
        </row>
        <row r="210">
          <cell r="G210" t="str">
            <v>JGY</v>
          </cell>
          <cell r="AB210" t="str">
            <v>KRANKACH JGY</v>
          </cell>
          <cell r="AC210" t="str">
            <v>LILIYA N</v>
          </cell>
          <cell r="AD210" t="str">
            <v>AMRELI-1</v>
          </cell>
          <cell r="AE210" t="str">
            <v>AMRELI</v>
          </cell>
          <cell r="AG210" t="str">
            <v>LILIYA</v>
          </cell>
        </row>
        <row r="211">
          <cell r="G211" t="str">
            <v>AG</v>
          </cell>
          <cell r="AB211" t="str">
            <v>KRISHNAGADH-AKALA AG</v>
          </cell>
          <cell r="AC211" t="str">
            <v>LATHI</v>
          </cell>
          <cell r="AD211" t="str">
            <v>AMRELI-1</v>
          </cell>
          <cell r="AE211" t="str">
            <v>AMRELI</v>
          </cell>
          <cell r="AG211" t="str">
            <v>LATHI</v>
          </cell>
        </row>
        <row r="212">
          <cell r="G212" t="str">
            <v>AG</v>
          </cell>
          <cell r="AB212" t="str">
            <v>KRISHNAPARA AG</v>
          </cell>
          <cell r="AC212" t="str">
            <v>RAJULA</v>
          </cell>
          <cell r="AD212" t="str">
            <v>S'KUNDLA</v>
          </cell>
          <cell r="AE212" t="str">
            <v>AMRELI</v>
          </cell>
          <cell r="AG212" t="str">
            <v>MOTA-BARMAN</v>
          </cell>
        </row>
        <row r="213">
          <cell r="G213" t="str">
            <v>AG</v>
          </cell>
          <cell r="AB213" t="str">
            <v>KUBADA AG</v>
          </cell>
          <cell r="AC213" t="str">
            <v>DHARI</v>
          </cell>
          <cell r="AD213" t="str">
            <v>AMRELI-2</v>
          </cell>
          <cell r="AE213" t="str">
            <v>AMRELI</v>
          </cell>
          <cell r="AG213" t="str">
            <v>DALKHANIYA</v>
          </cell>
        </row>
        <row r="214">
          <cell r="G214" t="str">
            <v>URBAN</v>
          </cell>
          <cell r="AB214" t="str">
            <v>KUKAVAV CITY URBAN</v>
          </cell>
          <cell r="AC214" t="str">
            <v>KUKAVAV</v>
          </cell>
          <cell r="AD214" t="str">
            <v>AMRELI-2</v>
          </cell>
          <cell r="AE214" t="str">
            <v>AMRELI</v>
          </cell>
          <cell r="AG214" t="str">
            <v>KUNKAVAV</v>
          </cell>
        </row>
        <row r="215">
          <cell r="G215" t="str">
            <v>URBAN</v>
          </cell>
          <cell r="AB215" t="str">
            <v>KUNDLA CITY URBAN</v>
          </cell>
          <cell r="AC215" t="str">
            <v>S'KUNDLA [T]</v>
          </cell>
          <cell r="AD215" t="str">
            <v>S'KUNDLA</v>
          </cell>
          <cell r="AE215" t="str">
            <v>AMRELI</v>
          </cell>
          <cell r="AG215" t="str">
            <v>S'KUNDLA</v>
          </cell>
        </row>
        <row r="216">
          <cell r="G216" t="str">
            <v>SST</v>
          </cell>
          <cell r="AB216" t="str">
            <v>KUNKAVAV SST</v>
          </cell>
          <cell r="AC216" t="str">
            <v>KUKAVAV</v>
          </cell>
          <cell r="AD216" t="str">
            <v>AMRELI-2</v>
          </cell>
          <cell r="AE216" t="str">
            <v>AMRELI</v>
          </cell>
          <cell r="AG216" t="str">
            <v>KUNKAVAV</v>
          </cell>
        </row>
        <row r="217">
          <cell r="G217" t="str">
            <v>JGY</v>
          </cell>
          <cell r="AB217" t="str">
            <v>LAKHAPADAR JGY</v>
          </cell>
          <cell r="AC217" t="str">
            <v>CHALALA</v>
          </cell>
          <cell r="AD217" t="str">
            <v>AMRELI-2</v>
          </cell>
          <cell r="AE217" t="str">
            <v>AMRELI</v>
          </cell>
          <cell r="AG217" t="str">
            <v>CHALALA</v>
          </cell>
        </row>
        <row r="218">
          <cell r="G218" t="str">
            <v>AG</v>
          </cell>
          <cell r="AB218" t="str">
            <v>LAKHAT AG</v>
          </cell>
          <cell r="AC218" t="str">
            <v>S'KUNDLA [R]</v>
          </cell>
          <cell r="AD218" t="str">
            <v>S'KUNDLA</v>
          </cell>
          <cell r="AE218" t="str">
            <v>AMRELI</v>
          </cell>
          <cell r="AG218" t="str">
            <v>AMBARDI</v>
          </cell>
        </row>
        <row r="219">
          <cell r="G219" t="str">
            <v>JGY</v>
          </cell>
          <cell r="AB219" t="str">
            <v>LASA JGY</v>
          </cell>
          <cell r="AC219" t="str">
            <v>KHAMBHA N</v>
          </cell>
          <cell r="AD219" t="str">
            <v>S'KUNDLA</v>
          </cell>
          <cell r="AE219" t="str">
            <v>AMRELI</v>
          </cell>
          <cell r="AG219" t="str">
            <v>KHAMBHA</v>
          </cell>
        </row>
        <row r="220">
          <cell r="G220" t="str">
            <v>URBAN</v>
          </cell>
          <cell r="AB220" t="str">
            <v>LATHI CITY URBAN</v>
          </cell>
          <cell r="AC220" t="str">
            <v>LATHI</v>
          </cell>
          <cell r="AD220" t="str">
            <v>AMRELI-1</v>
          </cell>
          <cell r="AE220" t="str">
            <v>AMRELI</v>
          </cell>
          <cell r="AG220" t="str">
            <v>LATHI</v>
          </cell>
        </row>
        <row r="221">
          <cell r="G221" t="str">
            <v>SST</v>
          </cell>
          <cell r="AB221" t="str">
            <v>LATHI SST</v>
          </cell>
          <cell r="AC221" t="str">
            <v>LATHI</v>
          </cell>
          <cell r="AD221" t="str">
            <v>AMRELI-1</v>
          </cell>
          <cell r="AE221" t="str">
            <v>AMRELI</v>
          </cell>
          <cell r="AG221" t="str">
            <v>LATHI</v>
          </cell>
        </row>
        <row r="222">
          <cell r="G222" t="str">
            <v>URBAN</v>
          </cell>
          <cell r="AB222" t="str">
            <v>LILIYA CITY URBAN</v>
          </cell>
          <cell r="AC222" t="str">
            <v>LILIYA N</v>
          </cell>
          <cell r="AD222" t="str">
            <v>AMRELI-1</v>
          </cell>
          <cell r="AE222" t="str">
            <v>AMRELI</v>
          </cell>
          <cell r="AG222" t="str">
            <v>LILIYA</v>
          </cell>
        </row>
        <row r="223">
          <cell r="G223" t="str">
            <v>SST</v>
          </cell>
          <cell r="AB223" t="str">
            <v>LILIYA SST</v>
          </cell>
          <cell r="AC223" t="str">
            <v>LILIYA N</v>
          </cell>
          <cell r="AD223" t="str">
            <v>AMRELI-1</v>
          </cell>
          <cell r="AE223" t="str">
            <v>AMRELI</v>
          </cell>
          <cell r="AG223" t="str">
            <v>LILIYA</v>
          </cell>
        </row>
        <row r="224">
          <cell r="G224" t="str">
            <v>JGY</v>
          </cell>
          <cell r="AB224" t="str">
            <v>LOR JGY</v>
          </cell>
          <cell r="AC224" t="str">
            <v>JAFRABAD</v>
          </cell>
          <cell r="AD224" t="str">
            <v>S'KUNDLA</v>
          </cell>
          <cell r="AE224" t="str">
            <v>AMRELI</v>
          </cell>
          <cell r="AG224" t="str">
            <v>MOTA-BARMAN</v>
          </cell>
        </row>
        <row r="225">
          <cell r="G225" t="str">
            <v>AG</v>
          </cell>
          <cell r="AB225" t="str">
            <v>LUNGHIYA (N) AG</v>
          </cell>
          <cell r="AC225" t="str">
            <v>BAGASARA</v>
          </cell>
          <cell r="AD225" t="str">
            <v>AMRELI-2</v>
          </cell>
          <cell r="AE225" t="str">
            <v>AMRELI</v>
          </cell>
          <cell r="AG225" t="str">
            <v>BHADER</v>
          </cell>
        </row>
        <row r="226">
          <cell r="G226" t="str">
            <v>AG</v>
          </cell>
          <cell r="AB226" t="str">
            <v>LUNGHIYA (O) AG</v>
          </cell>
          <cell r="AC226" t="str">
            <v>DHARI</v>
          </cell>
          <cell r="AD226" t="str">
            <v>AMRELI-2</v>
          </cell>
          <cell r="AE226" t="str">
            <v>AMRELI</v>
          </cell>
          <cell r="AG226" t="str">
            <v>DHARI</v>
          </cell>
        </row>
        <row r="227">
          <cell r="G227" t="str">
            <v>JGY</v>
          </cell>
          <cell r="AB227" t="str">
            <v>LUNKIJGY JGY</v>
          </cell>
          <cell r="AC227" t="str">
            <v>CHITAL N</v>
          </cell>
          <cell r="AD227" t="str">
            <v>AMRELI-1</v>
          </cell>
          <cell r="AE227" t="str">
            <v>AMRELI</v>
          </cell>
          <cell r="AG227" t="str">
            <v>CHITAL</v>
          </cell>
        </row>
        <row r="228">
          <cell r="G228" t="str">
            <v>AG</v>
          </cell>
          <cell r="AB228" t="str">
            <v>MACHIYALA AG</v>
          </cell>
          <cell r="AC228" t="str">
            <v>CHITAL N</v>
          </cell>
          <cell r="AD228" t="str">
            <v>AMRELI-1</v>
          </cell>
          <cell r="AE228" t="str">
            <v>AMRELI</v>
          </cell>
          <cell r="AG228" t="str">
            <v>CHITAL</v>
          </cell>
        </row>
        <row r="229">
          <cell r="G229" t="str">
            <v>AG</v>
          </cell>
          <cell r="AB229" t="str">
            <v>MADHGAM AG</v>
          </cell>
          <cell r="AC229" t="str">
            <v>UNA-1</v>
          </cell>
          <cell r="AD229" t="str">
            <v>UNA</v>
          </cell>
          <cell r="AE229" t="str">
            <v>AMRELI</v>
          </cell>
          <cell r="AG229" t="str">
            <v>KESARIYA</v>
          </cell>
        </row>
        <row r="230">
          <cell r="G230" t="str">
            <v>AG</v>
          </cell>
          <cell r="AB230" t="str">
            <v>MAHOBATPARA AG</v>
          </cell>
          <cell r="AC230" t="str">
            <v>UNA-2</v>
          </cell>
          <cell r="AD230" t="str">
            <v>UNA</v>
          </cell>
          <cell r="AE230" t="str">
            <v>AMRELI</v>
          </cell>
          <cell r="AG230" t="str">
            <v>DHOKADAVA</v>
          </cell>
        </row>
        <row r="231">
          <cell r="G231" t="str">
            <v>AG</v>
          </cell>
          <cell r="AB231" t="str">
            <v>MALGAM AG</v>
          </cell>
          <cell r="AC231" t="str">
            <v>KODINAR-2</v>
          </cell>
          <cell r="AD231" t="str">
            <v>UNA</v>
          </cell>
          <cell r="AE231" t="str">
            <v>AMRELI</v>
          </cell>
          <cell r="AG231" t="str">
            <v>ADVI</v>
          </cell>
        </row>
        <row r="232">
          <cell r="G232" t="str">
            <v>AG</v>
          </cell>
          <cell r="AB232" t="str">
            <v>MALILA AG</v>
          </cell>
          <cell r="AC232" t="str">
            <v>CHALALA</v>
          </cell>
          <cell r="AD232" t="str">
            <v>AMRELI-2</v>
          </cell>
          <cell r="AE232" t="str">
            <v>AMRELI</v>
          </cell>
          <cell r="AG232" t="str">
            <v>CHALALA</v>
          </cell>
        </row>
        <row r="233">
          <cell r="G233" t="str">
            <v>JGY</v>
          </cell>
          <cell r="AB233" t="str">
            <v>MALSHIKA JGY</v>
          </cell>
          <cell r="AC233" t="str">
            <v>DHARI</v>
          </cell>
          <cell r="AD233" t="str">
            <v>AMRELI-2</v>
          </cell>
          <cell r="AE233" t="str">
            <v>AMRELI</v>
          </cell>
          <cell r="AG233" t="str">
            <v>DALKHANIYA</v>
          </cell>
        </row>
        <row r="234">
          <cell r="G234" t="str">
            <v>HTEX</v>
          </cell>
          <cell r="AB234" t="str">
            <v>MALSHIKA W/W HTEX</v>
          </cell>
          <cell r="AC234" t="str">
            <v>DHARI</v>
          </cell>
          <cell r="AD234" t="str">
            <v>AMRELI-2</v>
          </cell>
          <cell r="AE234" t="str">
            <v>AMRELI</v>
          </cell>
          <cell r="AG234" t="str">
            <v>BHADER</v>
          </cell>
        </row>
        <row r="235">
          <cell r="G235" t="str">
            <v>AG</v>
          </cell>
          <cell r="AB235" t="str">
            <v>MANDAN AG</v>
          </cell>
          <cell r="AC235" t="str">
            <v>RAJULA</v>
          </cell>
          <cell r="AD235" t="str">
            <v>S'KUNDLA</v>
          </cell>
          <cell r="AE235" t="str">
            <v>AMRELI</v>
          </cell>
          <cell r="AG235" t="str">
            <v>DUNGAR</v>
          </cell>
        </row>
        <row r="236">
          <cell r="G236" t="str">
            <v>AG</v>
          </cell>
          <cell r="AB236" t="str">
            <v>MANDAVI AG</v>
          </cell>
          <cell r="AC236" t="str">
            <v>DAMNAGAR</v>
          </cell>
          <cell r="AD236" t="str">
            <v>AMRELI-1</v>
          </cell>
          <cell r="AE236" t="str">
            <v>AMRELI</v>
          </cell>
          <cell r="AG236" t="str">
            <v>DAMNAGAR</v>
          </cell>
        </row>
        <row r="237">
          <cell r="G237" t="str">
            <v>AG</v>
          </cell>
          <cell r="AB237" t="str">
            <v>MANDAWADA AG</v>
          </cell>
          <cell r="AC237" t="str">
            <v>BAGASARA</v>
          </cell>
          <cell r="AD237" t="str">
            <v>AMRELI-2</v>
          </cell>
          <cell r="AE237" t="str">
            <v>AMRELI</v>
          </cell>
          <cell r="AG237" t="str">
            <v>BAGASARA</v>
          </cell>
        </row>
        <row r="238">
          <cell r="G238" t="str">
            <v>AG</v>
          </cell>
          <cell r="AB238" t="str">
            <v>MANEKVADA AG</v>
          </cell>
          <cell r="AC238" t="str">
            <v>BAGASARA</v>
          </cell>
          <cell r="AD238" t="str">
            <v>AMRELI-2</v>
          </cell>
          <cell r="AE238" t="str">
            <v>AMRELI</v>
          </cell>
          <cell r="AG238" t="str">
            <v>BHALGAM</v>
          </cell>
        </row>
        <row r="239">
          <cell r="G239" t="str">
            <v>AG</v>
          </cell>
          <cell r="AB239" t="str">
            <v>MARWADI AG</v>
          </cell>
          <cell r="AC239" t="str">
            <v>DHARI</v>
          </cell>
          <cell r="AD239" t="str">
            <v>AMRELI-2</v>
          </cell>
          <cell r="AE239" t="str">
            <v>AMRELI</v>
          </cell>
          <cell r="AG239" t="str">
            <v>BHADER</v>
          </cell>
        </row>
        <row r="240">
          <cell r="G240" t="str">
            <v>AG</v>
          </cell>
          <cell r="AB240" t="str">
            <v>MATIRALA AG</v>
          </cell>
          <cell r="AC240" t="str">
            <v>LATHI</v>
          </cell>
          <cell r="AD240" t="str">
            <v>AMRELI-1</v>
          </cell>
          <cell r="AE240" t="str">
            <v>AMRELI</v>
          </cell>
          <cell r="AG240" t="str">
            <v>LATHI</v>
          </cell>
        </row>
        <row r="241">
          <cell r="G241" t="str">
            <v>AG</v>
          </cell>
          <cell r="AB241" t="str">
            <v>MAVJINJAVA AG</v>
          </cell>
          <cell r="AC241" t="str">
            <v>KUKAVAV</v>
          </cell>
          <cell r="AD241" t="str">
            <v>AMRELI-2</v>
          </cell>
          <cell r="AE241" t="str">
            <v>AMRELI</v>
          </cell>
          <cell r="AG241" t="str">
            <v>NAVIHALIYAD</v>
          </cell>
        </row>
        <row r="242">
          <cell r="G242" t="str">
            <v>AG</v>
          </cell>
          <cell r="AB242" t="str">
            <v>MEDI AG</v>
          </cell>
          <cell r="AC242" t="str">
            <v>AMRELI [R]</v>
          </cell>
          <cell r="AD242" t="str">
            <v>AMRELI-1</v>
          </cell>
          <cell r="AE242" t="str">
            <v>AMRELI</v>
          </cell>
          <cell r="AG242" t="str">
            <v>SARAMBHADA</v>
          </cell>
        </row>
        <row r="243">
          <cell r="G243" t="str">
            <v>AG</v>
          </cell>
          <cell r="AB243" t="str">
            <v>MEVASA AG</v>
          </cell>
          <cell r="AC243" t="str">
            <v>S'KUNDLA [R]</v>
          </cell>
          <cell r="AD243" t="str">
            <v>S'KUNDLA</v>
          </cell>
          <cell r="AE243" t="str">
            <v>AMRELI</v>
          </cell>
          <cell r="AG243" t="str">
            <v>VANDA</v>
          </cell>
        </row>
        <row r="244">
          <cell r="G244" t="str">
            <v>AG</v>
          </cell>
          <cell r="AB244" t="str">
            <v>MITHAPUR AG</v>
          </cell>
          <cell r="AC244" t="str">
            <v>DHARI</v>
          </cell>
          <cell r="AD244" t="str">
            <v>AMRELI-2</v>
          </cell>
          <cell r="AE244" t="str">
            <v>AMRELI</v>
          </cell>
          <cell r="AG244" t="str">
            <v>DALKHANIYA</v>
          </cell>
        </row>
        <row r="245">
          <cell r="G245" t="str">
            <v>AG</v>
          </cell>
          <cell r="AB245" t="str">
            <v>MITIYAJ AG</v>
          </cell>
          <cell r="AC245" t="str">
            <v>KODINAR-2</v>
          </cell>
          <cell r="AD245" t="str">
            <v>UNA</v>
          </cell>
          <cell r="AE245" t="str">
            <v>AMRELI</v>
          </cell>
          <cell r="AG245" t="str">
            <v>KODINAR</v>
          </cell>
        </row>
        <row r="246">
          <cell r="G246" t="str">
            <v>JGY</v>
          </cell>
          <cell r="AB246" t="str">
            <v>MITIYAJ JGY</v>
          </cell>
          <cell r="AC246" t="str">
            <v>KODINAR-2</v>
          </cell>
          <cell r="AD246" t="str">
            <v>UNA</v>
          </cell>
          <cell r="AE246" t="str">
            <v>AMRELI</v>
          </cell>
          <cell r="AG246" t="str">
            <v>DEVALI</v>
          </cell>
        </row>
        <row r="247">
          <cell r="G247" t="str">
            <v>AG</v>
          </cell>
          <cell r="AB247" t="str">
            <v>MOLI AG</v>
          </cell>
          <cell r="AC247" t="str">
            <v>UNA-2</v>
          </cell>
          <cell r="AD247" t="str">
            <v>UNA</v>
          </cell>
          <cell r="AE247" t="str">
            <v>AMRELI</v>
          </cell>
          <cell r="AG247" t="str">
            <v>DHOKADAVA</v>
          </cell>
        </row>
        <row r="248">
          <cell r="G248" t="str">
            <v>JGY</v>
          </cell>
          <cell r="AB248" t="str">
            <v>MOMAI JGY</v>
          </cell>
          <cell r="AC248" t="str">
            <v>KODINAR-2</v>
          </cell>
          <cell r="AD248" t="str">
            <v>UNA</v>
          </cell>
          <cell r="AE248" t="str">
            <v>AMRELI</v>
          </cell>
          <cell r="AG248" t="str">
            <v>ADVI</v>
          </cell>
        </row>
        <row r="249">
          <cell r="G249" t="str">
            <v>AG</v>
          </cell>
          <cell r="AB249" t="str">
            <v>MONPUR AG</v>
          </cell>
          <cell r="AC249" t="str">
            <v>CHITAL N</v>
          </cell>
          <cell r="AD249" t="str">
            <v>AMRELI-1</v>
          </cell>
          <cell r="AE249" t="str">
            <v>AMRELI</v>
          </cell>
          <cell r="AG249" t="str">
            <v>CHITAL</v>
          </cell>
        </row>
        <row r="250">
          <cell r="G250" t="str">
            <v>AG</v>
          </cell>
          <cell r="AB250" t="str">
            <v>MONVEL AG</v>
          </cell>
          <cell r="AC250" t="str">
            <v>DHARI</v>
          </cell>
          <cell r="AD250" t="str">
            <v>AMRELI-2</v>
          </cell>
          <cell r="AE250" t="str">
            <v>AMRELI</v>
          </cell>
          <cell r="AG250" t="str">
            <v>BHADER</v>
          </cell>
        </row>
        <row r="251">
          <cell r="G251" t="str">
            <v>AG</v>
          </cell>
          <cell r="AB251" t="str">
            <v>MORVAD AG</v>
          </cell>
          <cell r="AC251" t="str">
            <v>KODINAR-2</v>
          </cell>
          <cell r="AD251" t="str">
            <v>UNA</v>
          </cell>
          <cell r="AE251" t="str">
            <v>AMRELI</v>
          </cell>
          <cell r="AG251" t="str">
            <v>ALIDAR</v>
          </cell>
        </row>
        <row r="252">
          <cell r="G252" t="str">
            <v>AG</v>
          </cell>
          <cell r="AB252" t="str">
            <v>MORZAR AG</v>
          </cell>
          <cell r="AC252" t="str">
            <v>CHALALA</v>
          </cell>
          <cell r="AD252" t="str">
            <v>AMRELI-2</v>
          </cell>
          <cell r="AE252" t="str">
            <v>AMRELI</v>
          </cell>
          <cell r="AG252" t="str">
            <v>DHARI</v>
          </cell>
        </row>
        <row r="253">
          <cell r="G253" t="str">
            <v>AG</v>
          </cell>
          <cell r="AB253" t="str">
            <v>MOTA ANKADIA AG</v>
          </cell>
          <cell r="AC253" t="str">
            <v>AMRELI [R]</v>
          </cell>
          <cell r="AD253" t="str">
            <v>AMRELI-1</v>
          </cell>
          <cell r="AE253" t="str">
            <v>AMRELI</v>
          </cell>
          <cell r="AG253" t="str">
            <v>AMRELI-B</v>
          </cell>
        </row>
        <row r="254">
          <cell r="G254" t="str">
            <v>JGY</v>
          </cell>
          <cell r="AB254" t="str">
            <v>MOTA SAMDHIYALA JGY</v>
          </cell>
          <cell r="AC254" t="str">
            <v>S'KUNDLA [R]</v>
          </cell>
          <cell r="AD254" t="str">
            <v>S'KUNDLA</v>
          </cell>
          <cell r="AE254" t="str">
            <v>AMRELI</v>
          </cell>
          <cell r="AG254" t="str">
            <v>MOTASAMDHIYALA</v>
          </cell>
        </row>
        <row r="255">
          <cell r="G255" t="str">
            <v>SST</v>
          </cell>
          <cell r="AB255" t="str">
            <v>MOTA-BARMAN SST</v>
          </cell>
          <cell r="AC255" t="str">
            <v>JAFRABAD</v>
          </cell>
          <cell r="AD255" t="str">
            <v>S'KUNDLA</v>
          </cell>
          <cell r="AE255" t="str">
            <v>AMRELI</v>
          </cell>
          <cell r="AG255" t="str">
            <v>MOTA-BARMAN</v>
          </cell>
        </row>
        <row r="256">
          <cell r="G256" t="str">
            <v>AG</v>
          </cell>
          <cell r="AB256" t="str">
            <v>MOTAMUNJIYASAR AG</v>
          </cell>
          <cell r="AC256" t="str">
            <v>BAGASARA</v>
          </cell>
          <cell r="AD256" t="str">
            <v>AMRELI-2</v>
          </cell>
          <cell r="AE256" t="str">
            <v>AMRELI</v>
          </cell>
          <cell r="AG256" t="str">
            <v>NAVIHALIYAD</v>
          </cell>
        </row>
        <row r="257">
          <cell r="G257" t="str">
            <v>AG</v>
          </cell>
          <cell r="AB257" t="str">
            <v>MOTA-RINGANIYALA AG</v>
          </cell>
          <cell r="AC257" t="str">
            <v>RAJULA</v>
          </cell>
          <cell r="AD257" t="str">
            <v>S'KUNDLA</v>
          </cell>
          <cell r="AE257" t="str">
            <v>AMRELI</v>
          </cell>
          <cell r="AG257" t="str">
            <v>DUNGAR</v>
          </cell>
        </row>
        <row r="258">
          <cell r="G258" t="str">
            <v>SST</v>
          </cell>
          <cell r="AB258" t="str">
            <v>MOTASAMDHIYALA SST</v>
          </cell>
          <cell r="AC258" t="str">
            <v>S'KUNDLA [R]</v>
          </cell>
          <cell r="AD258" t="str">
            <v>S'KUNDLA</v>
          </cell>
          <cell r="AE258" t="str">
            <v>AMRELI</v>
          </cell>
          <cell r="AG258" t="str">
            <v>MOTASAMDHIYALA</v>
          </cell>
        </row>
        <row r="259">
          <cell r="G259" t="str">
            <v>JGY</v>
          </cell>
          <cell r="AB259" t="str">
            <v>MULDWARKA JGY</v>
          </cell>
          <cell r="AC259" t="str">
            <v>KODINAR-1</v>
          </cell>
          <cell r="AD259" t="str">
            <v>UNA</v>
          </cell>
          <cell r="AE259" t="str">
            <v>AMRELI</v>
          </cell>
          <cell r="AG259" t="str">
            <v>KODINAR</v>
          </cell>
        </row>
        <row r="260">
          <cell r="G260" t="str">
            <v>JGY</v>
          </cell>
          <cell r="AB260" t="str">
            <v>MUNDIYARAVANI JGY</v>
          </cell>
          <cell r="AC260" t="str">
            <v>DHARI</v>
          </cell>
          <cell r="AD260" t="str">
            <v>AMRELI-2</v>
          </cell>
          <cell r="AE260" t="str">
            <v>AMRELI</v>
          </cell>
          <cell r="AG260" t="str">
            <v>BHADER</v>
          </cell>
        </row>
        <row r="261">
          <cell r="G261" t="str">
            <v>JGY</v>
          </cell>
          <cell r="AB261" t="str">
            <v>MUNJIYASAR JGY</v>
          </cell>
          <cell r="AC261" t="str">
            <v>BAGASARA</v>
          </cell>
          <cell r="AD261" t="str">
            <v>AMRELI-2</v>
          </cell>
          <cell r="AE261" t="str">
            <v>AMRELI</v>
          </cell>
          <cell r="AG261" t="str">
            <v>BHALGAM</v>
          </cell>
        </row>
        <row r="262">
          <cell r="G262" t="str">
            <v>AG</v>
          </cell>
          <cell r="AB262" t="str">
            <v>NAGADHRA AG</v>
          </cell>
          <cell r="AC262" t="str">
            <v>CHALALA</v>
          </cell>
          <cell r="AD262" t="str">
            <v>AMRELI-2</v>
          </cell>
          <cell r="AE262" t="str">
            <v>AMRELI</v>
          </cell>
          <cell r="AG262" t="str">
            <v>MOTASAMDHIYALA</v>
          </cell>
        </row>
        <row r="263">
          <cell r="G263" t="str">
            <v>JGY</v>
          </cell>
          <cell r="AB263" t="str">
            <v>NAJAPUR JGY</v>
          </cell>
          <cell r="AC263" t="str">
            <v>KUKAVAV</v>
          </cell>
          <cell r="AD263" t="str">
            <v>AMRELI-2</v>
          </cell>
          <cell r="AE263" t="str">
            <v>AMRELI</v>
          </cell>
          <cell r="AG263" t="str">
            <v>KUNKAVAV</v>
          </cell>
        </row>
        <row r="264">
          <cell r="G264" t="str">
            <v>AG</v>
          </cell>
          <cell r="AB264" t="str">
            <v>NANARAJKOT AG</v>
          </cell>
          <cell r="AC264" t="str">
            <v>LATHI</v>
          </cell>
          <cell r="AD264" t="str">
            <v>AMRELI-1</v>
          </cell>
          <cell r="AE264" t="str">
            <v>AMRELI</v>
          </cell>
          <cell r="AG264" t="str">
            <v>LATHI</v>
          </cell>
        </row>
        <row r="265">
          <cell r="G265" t="str">
            <v>AG</v>
          </cell>
          <cell r="AB265" t="str">
            <v>NANIKUNDAL AG</v>
          </cell>
          <cell r="AC265" t="str">
            <v>BABRA</v>
          </cell>
          <cell r="AD265" t="str">
            <v>AMRELI-1</v>
          </cell>
          <cell r="AE265" t="str">
            <v>AMRELI</v>
          </cell>
          <cell r="AG265" t="str">
            <v>BABRA</v>
          </cell>
        </row>
        <row r="266">
          <cell r="G266" t="str">
            <v>AG</v>
          </cell>
          <cell r="AB266" t="str">
            <v>NANUDI AG</v>
          </cell>
          <cell r="AC266" t="str">
            <v>KHAMBHA N</v>
          </cell>
          <cell r="AD266" t="str">
            <v>S'KUNDLA</v>
          </cell>
          <cell r="AE266" t="str">
            <v>AMRELI</v>
          </cell>
          <cell r="AG266" t="str">
            <v>KHAMBHA</v>
          </cell>
        </row>
        <row r="267">
          <cell r="G267" t="str">
            <v>JGY</v>
          </cell>
          <cell r="AB267" t="str">
            <v>NATHAD JGY</v>
          </cell>
          <cell r="AC267" t="str">
            <v>UNA-1</v>
          </cell>
          <cell r="AD267" t="str">
            <v>UNA</v>
          </cell>
          <cell r="AE267" t="str">
            <v>AMRELI</v>
          </cell>
          <cell r="AG267" t="str">
            <v>KESARIYA</v>
          </cell>
        </row>
        <row r="268">
          <cell r="G268" t="str">
            <v>AG</v>
          </cell>
          <cell r="AB268" t="str">
            <v>NAVAGAM AG</v>
          </cell>
          <cell r="AC268" t="str">
            <v>DAMNAGAR</v>
          </cell>
          <cell r="AD268" t="str">
            <v>AMRELI-1</v>
          </cell>
          <cell r="AE268" t="str">
            <v>AMRELI</v>
          </cell>
          <cell r="AG268" t="str">
            <v>DAMNAGAR</v>
          </cell>
        </row>
        <row r="269">
          <cell r="G269" t="str">
            <v>AG</v>
          </cell>
          <cell r="AB269" t="str">
            <v>NAVIHALIYAD AG</v>
          </cell>
          <cell r="AC269" t="str">
            <v>BAGASARA</v>
          </cell>
          <cell r="AD269" t="str">
            <v>AMRELI-2</v>
          </cell>
          <cell r="AE269" t="str">
            <v>AMRELI</v>
          </cell>
          <cell r="AG269" t="str">
            <v>NAVIHALIYAD</v>
          </cell>
        </row>
        <row r="270">
          <cell r="G270" t="str">
            <v>URBAN</v>
          </cell>
          <cell r="AB270" t="str">
            <v>NAVLI CITY URBAN</v>
          </cell>
          <cell r="AC270" t="str">
            <v>S'KUNDLA [T]</v>
          </cell>
          <cell r="AD270" t="str">
            <v>S'KUNDLA</v>
          </cell>
          <cell r="AE270" t="str">
            <v>AMRELI</v>
          </cell>
          <cell r="AG270" t="str">
            <v>S'KUNDLA</v>
          </cell>
        </row>
        <row r="271">
          <cell r="G271" t="str">
            <v>AG</v>
          </cell>
          <cell r="AB271" t="str">
            <v>NESADI AG</v>
          </cell>
          <cell r="AC271" t="str">
            <v>S'KUNDLA [R]</v>
          </cell>
          <cell r="AD271" t="str">
            <v>S'KUNDLA</v>
          </cell>
          <cell r="AE271" t="str">
            <v>AMRELI</v>
          </cell>
          <cell r="AG271" t="str">
            <v>S'KUNDLA</v>
          </cell>
        </row>
        <row r="272">
          <cell r="G272" t="str">
            <v>AG</v>
          </cell>
          <cell r="AB272" t="str">
            <v>NILWADA AG</v>
          </cell>
          <cell r="AC272" t="str">
            <v>BABRA</v>
          </cell>
          <cell r="AD272" t="str">
            <v>AMRELI-1</v>
          </cell>
          <cell r="AE272" t="str">
            <v>AMRELI</v>
          </cell>
          <cell r="AG272" t="str">
            <v>BABRA</v>
          </cell>
        </row>
        <row r="273">
          <cell r="G273" t="str">
            <v>JGY</v>
          </cell>
          <cell r="AB273" t="str">
            <v>NOGHANVADAR JGY</v>
          </cell>
          <cell r="AC273" t="str">
            <v>BABRA</v>
          </cell>
          <cell r="AD273" t="str">
            <v>AMRELI-1</v>
          </cell>
          <cell r="AE273" t="str">
            <v>AMRELI</v>
          </cell>
          <cell r="AG273" t="str">
            <v>KOTADAPITHA</v>
          </cell>
        </row>
        <row r="274">
          <cell r="G274" t="str">
            <v>AG</v>
          </cell>
          <cell r="AB274" t="str">
            <v>OLIYA AG</v>
          </cell>
          <cell r="AC274" t="str">
            <v>S'KUNDLA [R]</v>
          </cell>
          <cell r="AD274" t="str">
            <v>S'KUNDLA</v>
          </cell>
          <cell r="AE274" t="str">
            <v>AMRELI</v>
          </cell>
          <cell r="AG274" t="str">
            <v>S'KUNDLA</v>
          </cell>
        </row>
        <row r="275">
          <cell r="G275" t="str">
            <v>URBAN</v>
          </cell>
          <cell r="AB275" t="str">
            <v>OMNAGAR URBAN</v>
          </cell>
          <cell r="AC275" t="str">
            <v>AMRELI [T]</v>
          </cell>
          <cell r="AD275" t="str">
            <v>AMRELI-1</v>
          </cell>
          <cell r="AE275" t="str">
            <v>AMRELI</v>
          </cell>
          <cell r="AG275" t="str">
            <v>AMRELI-B</v>
          </cell>
        </row>
        <row r="276">
          <cell r="G276" t="str">
            <v>JGY</v>
          </cell>
          <cell r="AB276" t="str">
            <v>PACHPACHIYA JGY</v>
          </cell>
          <cell r="AC276" t="str">
            <v>KHAMBHA N</v>
          </cell>
          <cell r="AD276" t="str">
            <v>S'KUNDLA</v>
          </cell>
          <cell r="AE276" t="str">
            <v>AMRELI</v>
          </cell>
          <cell r="AG276" t="str">
            <v>KHAMBHA</v>
          </cell>
        </row>
        <row r="277">
          <cell r="G277" t="str">
            <v>JGY</v>
          </cell>
          <cell r="AB277" t="str">
            <v>PANIYA JGY</v>
          </cell>
          <cell r="AC277" t="str">
            <v>DHARI</v>
          </cell>
          <cell r="AD277" t="str">
            <v>AMRELI-2</v>
          </cell>
          <cell r="AE277" t="str">
            <v>AMRELI</v>
          </cell>
          <cell r="AG277" t="str">
            <v>DHARI</v>
          </cell>
        </row>
        <row r="278">
          <cell r="G278" t="str">
            <v>AG</v>
          </cell>
          <cell r="AB278" t="str">
            <v>PANKHAN AG</v>
          </cell>
          <cell r="AC278" t="str">
            <v>UNA-2</v>
          </cell>
          <cell r="AD278" t="str">
            <v>UNA</v>
          </cell>
          <cell r="AE278" t="str">
            <v>AMRELI</v>
          </cell>
          <cell r="AG278" t="str">
            <v>SAMTER</v>
          </cell>
        </row>
        <row r="279">
          <cell r="G279" t="str">
            <v>AG</v>
          </cell>
          <cell r="AB279" t="str">
            <v>PICHHADI AG</v>
          </cell>
          <cell r="AC279" t="str">
            <v>JAFRABAD</v>
          </cell>
          <cell r="AD279" t="str">
            <v>S'KUNDLA</v>
          </cell>
          <cell r="AE279" t="str">
            <v>AMRELI</v>
          </cell>
          <cell r="AG279" t="str">
            <v>MOTA-BARMAN</v>
          </cell>
        </row>
        <row r="280">
          <cell r="G280" t="str">
            <v>AG</v>
          </cell>
          <cell r="AB280" t="str">
            <v>PICHHAVA AG</v>
          </cell>
          <cell r="AC280" t="str">
            <v>KODINAR-2</v>
          </cell>
          <cell r="AD280" t="str">
            <v>UNA</v>
          </cell>
          <cell r="AE280" t="str">
            <v>AMRELI</v>
          </cell>
          <cell r="AG280" t="str">
            <v>ALIDAR</v>
          </cell>
        </row>
        <row r="281">
          <cell r="G281" t="str">
            <v>AG</v>
          </cell>
          <cell r="AB281" t="str">
            <v>PIPALAVA AG</v>
          </cell>
          <cell r="AC281" t="str">
            <v>KHAMBHA N</v>
          </cell>
          <cell r="AD281" t="str">
            <v>S'KUNDLA</v>
          </cell>
          <cell r="AE281" t="str">
            <v>AMRELI</v>
          </cell>
          <cell r="AG281" t="str">
            <v>KHAMBHA</v>
          </cell>
        </row>
        <row r="282">
          <cell r="G282" t="str">
            <v>JGY</v>
          </cell>
          <cell r="AB282" t="str">
            <v>PIPALVA JGY</v>
          </cell>
          <cell r="AC282" t="str">
            <v>LATHI</v>
          </cell>
          <cell r="AD282" t="str">
            <v>AMRELI-1</v>
          </cell>
          <cell r="AE282" t="str">
            <v>AMRELI</v>
          </cell>
          <cell r="AG282" t="str">
            <v>DHASA</v>
          </cell>
        </row>
        <row r="283">
          <cell r="G283" t="str">
            <v>AG</v>
          </cell>
          <cell r="AB283" t="str">
            <v>PITHAWADI AG</v>
          </cell>
          <cell r="AC283" t="str">
            <v>S'KUNDLA [R]</v>
          </cell>
          <cell r="AD283" t="str">
            <v>S'KUNDLA</v>
          </cell>
          <cell r="AE283" t="str">
            <v>AMRELI</v>
          </cell>
          <cell r="AG283" t="str">
            <v>S'KUNDLA</v>
          </cell>
        </row>
        <row r="284">
          <cell r="G284" t="str">
            <v>AG</v>
          </cell>
          <cell r="AB284" t="str">
            <v>PIYAVA AG</v>
          </cell>
          <cell r="AC284" t="str">
            <v>S'KUNDLA [R]</v>
          </cell>
          <cell r="AD284" t="str">
            <v>S'KUNDLA</v>
          </cell>
          <cell r="AE284" t="str">
            <v>AMRELI</v>
          </cell>
          <cell r="AG284" t="str">
            <v>VANDA</v>
          </cell>
        </row>
        <row r="285">
          <cell r="G285" t="str">
            <v>HTEX</v>
          </cell>
          <cell r="AB285" t="str">
            <v>QUALITY FOOD HTEX</v>
          </cell>
          <cell r="AC285" t="str">
            <v>RAJULA</v>
          </cell>
          <cell r="AD285" t="str">
            <v>S'KUNDLA</v>
          </cell>
          <cell r="AE285" t="str">
            <v>AMRELI</v>
          </cell>
          <cell r="AG285" t="str">
            <v>DUNGAR</v>
          </cell>
        </row>
        <row r="286">
          <cell r="G286" t="str">
            <v>AG</v>
          </cell>
          <cell r="AB286" t="str">
            <v>RABARIKA AG</v>
          </cell>
          <cell r="AC286" t="str">
            <v>KHAMBHA N</v>
          </cell>
          <cell r="AD286" t="str">
            <v>S'KUNDLA</v>
          </cell>
          <cell r="AE286" t="str">
            <v>AMRELI</v>
          </cell>
          <cell r="AG286" t="str">
            <v>KHAMBHA</v>
          </cell>
        </row>
        <row r="287">
          <cell r="G287" t="str">
            <v>AG</v>
          </cell>
          <cell r="AB287" t="str">
            <v>RAFALA AG</v>
          </cell>
          <cell r="AC287" t="str">
            <v>BAGASARA</v>
          </cell>
          <cell r="AD287" t="str">
            <v>AMRELI-2</v>
          </cell>
          <cell r="AE287" t="str">
            <v>AMRELI</v>
          </cell>
          <cell r="AG287" t="str">
            <v>BAGASARA</v>
          </cell>
        </row>
        <row r="288">
          <cell r="G288" t="str">
            <v>JGY</v>
          </cell>
          <cell r="AB288" t="str">
            <v>RAGTIYA JGY</v>
          </cell>
          <cell r="AC288" t="str">
            <v>KODINAR-2</v>
          </cell>
          <cell r="AD288" t="str">
            <v>UNA</v>
          </cell>
          <cell r="AE288" t="str">
            <v>AMRELI</v>
          </cell>
          <cell r="AG288" t="str">
            <v>KODINAR</v>
          </cell>
        </row>
        <row r="289">
          <cell r="G289" t="str">
            <v>URBAN</v>
          </cell>
          <cell r="AB289" t="str">
            <v>RAJULA CITY URBAN</v>
          </cell>
          <cell r="AC289" t="str">
            <v>RAJULA</v>
          </cell>
          <cell r="AD289" t="str">
            <v>S'KUNDLA</v>
          </cell>
          <cell r="AE289" t="str">
            <v>AMRELI</v>
          </cell>
          <cell r="AG289" t="str">
            <v>RAJULA</v>
          </cell>
        </row>
        <row r="290">
          <cell r="G290" t="str">
            <v>SST</v>
          </cell>
          <cell r="AB290" t="str">
            <v>RAJULA SST</v>
          </cell>
          <cell r="AC290" t="str">
            <v>RAJULA</v>
          </cell>
          <cell r="AD290" t="str">
            <v>S'KUNDLA</v>
          </cell>
          <cell r="AE290" t="str">
            <v>AMRELI</v>
          </cell>
          <cell r="AG290" t="str">
            <v>RAJULA</v>
          </cell>
        </row>
        <row r="291">
          <cell r="G291" t="str">
            <v>AG</v>
          </cell>
          <cell r="AB291" t="str">
            <v>RAMESHWAR AG</v>
          </cell>
          <cell r="AC291" t="str">
            <v>UNA-2</v>
          </cell>
          <cell r="AD291" t="str">
            <v>UNA</v>
          </cell>
          <cell r="AE291" t="str">
            <v>AMRELI</v>
          </cell>
          <cell r="AG291" t="str">
            <v>SAMTER</v>
          </cell>
        </row>
        <row r="292">
          <cell r="G292" t="str">
            <v>AG</v>
          </cell>
          <cell r="AB292" t="str">
            <v>RAMPAR AG</v>
          </cell>
          <cell r="AC292" t="str">
            <v>LATHI</v>
          </cell>
          <cell r="AD292" t="str">
            <v>AMRELI-1</v>
          </cell>
          <cell r="AE292" t="str">
            <v>AMRELI</v>
          </cell>
          <cell r="AG292" t="str">
            <v>LATHI</v>
          </cell>
        </row>
        <row r="293">
          <cell r="G293" t="str">
            <v>JGY</v>
          </cell>
          <cell r="AB293" t="str">
            <v>RAMPAR JGY</v>
          </cell>
          <cell r="AC293" t="str">
            <v>VADIA</v>
          </cell>
          <cell r="AD293" t="str">
            <v>AMRELI-2</v>
          </cell>
          <cell r="AE293" t="str">
            <v>AMRELI</v>
          </cell>
          <cell r="AG293" t="str">
            <v>VADIA</v>
          </cell>
        </row>
        <row r="294">
          <cell r="G294" t="str">
            <v>JGY</v>
          </cell>
          <cell r="AB294" t="str">
            <v>RANUJA JGY</v>
          </cell>
          <cell r="AC294" t="str">
            <v>VADIA</v>
          </cell>
          <cell r="AD294" t="str">
            <v>AMRELI-2</v>
          </cell>
          <cell r="AE294" t="str">
            <v>AMRELI</v>
          </cell>
          <cell r="AG294" t="str">
            <v>VADIA</v>
          </cell>
        </row>
        <row r="295">
          <cell r="G295" t="str">
            <v>AG</v>
          </cell>
          <cell r="AB295" t="str">
            <v>RAVALDAM AG</v>
          </cell>
          <cell r="AC295" t="str">
            <v>UNA-2</v>
          </cell>
          <cell r="AD295" t="str">
            <v>UNA</v>
          </cell>
          <cell r="AE295" t="str">
            <v>AMRELI</v>
          </cell>
          <cell r="AG295" t="str">
            <v>UNA</v>
          </cell>
        </row>
        <row r="296">
          <cell r="G296" t="str">
            <v>AG</v>
          </cell>
          <cell r="AB296" t="str">
            <v>ROHISA AG</v>
          </cell>
          <cell r="AC296" t="str">
            <v>JAFRABAD</v>
          </cell>
          <cell r="AD296" t="str">
            <v>S'KUNDLA</v>
          </cell>
          <cell r="AE296" t="str">
            <v>AMRELI</v>
          </cell>
          <cell r="AG296" t="str">
            <v>JAFARABAD</v>
          </cell>
        </row>
        <row r="297">
          <cell r="G297" t="str">
            <v>JGY</v>
          </cell>
          <cell r="AB297" t="str">
            <v>RUDRESHWER JGY</v>
          </cell>
          <cell r="AC297" t="str">
            <v>KODINAR-2</v>
          </cell>
          <cell r="AD297" t="str">
            <v>UNA</v>
          </cell>
          <cell r="AE297" t="str">
            <v>AMRELI</v>
          </cell>
          <cell r="AG297" t="str">
            <v>GHANTVAD</v>
          </cell>
        </row>
        <row r="298">
          <cell r="G298" t="str">
            <v>AG</v>
          </cell>
          <cell r="AB298" t="str">
            <v>RUGNATHPUR AG</v>
          </cell>
          <cell r="AC298" t="str">
            <v>S'KUNDLA [R]</v>
          </cell>
          <cell r="AD298" t="str">
            <v>S'KUNDLA</v>
          </cell>
          <cell r="AE298" t="str">
            <v>AMRELI</v>
          </cell>
          <cell r="AG298" t="str">
            <v>MOTASAMDHIYALA</v>
          </cell>
        </row>
        <row r="299">
          <cell r="G299" t="str">
            <v>JGY</v>
          </cell>
          <cell r="AB299" t="str">
            <v>SAIBABA JGY</v>
          </cell>
          <cell r="AC299" t="str">
            <v>DAMNAGAR</v>
          </cell>
          <cell r="AD299" t="str">
            <v>AMRELI-1</v>
          </cell>
          <cell r="AE299" t="str">
            <v>AMRELI</v>
          </cell>
          <cell r="AG299" t="str">
            <v>DAMNAGAR</v>
          </cell>
        </row>
        <row r="300">
          <cell r="G300" t="str">
            <v>AG</v>
          </cell>
          <cell r="AB300" t="str">
            <v>SAJANAVAV AG</v>
          </cell>
          <cell r="AC300" t="str">
            <v>RAJULA</v>
          </cell>
          <cell r="AD300" t="str">
            <v>S'KUNDLA</v>
          </cell>
          <cell r="AE300" t="str">
            <v>AMRELI</v>
          </cell>
          <cell r="AG300" t="str">
            <v>DUNGAR</v>
          </cell>
        </row>
        <row r="301">
          <cell r="G301" t="str">
            <v>JGY</v>
          </cell>
          <cell r="AB301" t="str">
            <v>SAKROLA JGY</v>
          </cell>
          <cell r="AC301" t="str">
            <v>VADIA</v>
          </cell>
          <cell r="AD301" t="str">
            <v>AMRELI-2</v>
          </cell>
          <cell r="AE301" t="str">
            <v>AMRELI</v>
          </cell>
          <cell r="AG301" t="str">
            <v>VADIA</v>
          </cell>
        </row>
        <row r="302">
          <cell r="G302" t="str">
            <v>AG</v>
          </cell>
          <cell r="AB302" t="str">
            <v>SAMADHIYALA AG</v>
          </cell>
          <cell r="AC302" t="str">
            <v>BAGASARA</v>
          </cell>
          <cell r="AD302" t="str">
            <v>AMRELI-2</v>
          </cell>
          <cell r="AE302" t="str">
            <v>AMRELI</v>
          </cell>
          <cell r="AG302" t="str">
            <v>BAGASARA</v>
          </cell>
        </row>
        <row r="303">
          <cell r="G303" t="str">
            <v>AG</v>
          </cell>
          <cell r="AB303" t="str">
            <v>SAMTER AG</v>
          </cell>
          <cell r="AC303" t="str">
            <v>UNA-2</v>
          </cell>
          <cell r="AD303" t="str">
            <v>UNA</v>
          </cell>
          <cell r="AE303" t="str">
            <v>AMRELI</v>
          </cell>
          <cell r="AG303" t="str">
            <v>SAMTER</v>
          </cell>
        </row>
        <row r="304">
          <cell r="G304" t="str">
            <v>SST</v>
          </cell>
          <cell r="AB304" t="str">
            <v>SAMTER SST</v>
          </cell>
          <cell r="AC304" t="str">
            <v>UNA-2</v>
          </cell>
          <cell r="AD304" t="str">
            <v>UNA</v>
          </cell>
          <cell r="AE304" t="str">
            <v>AMRELI</v>
          </cell>
          <cell r="AG304" t="str">
            <v>SAMTER</v>
          </cell>
        </row>
        <row r="305">
          <cell r="G305" t="str">
            <v>AG</v>
          </cell>
          <cell r="AB305" t="str">
            <v>SANALI AG</v>
          </cell>
          <cell r="AC305" t="str">
            <v>KUKAVAV</v>
          </cell>
          <cell r="AD305" t="str">
            <v>AMRELI-2</v>
          </cell>
          <cell r="AE305" t="str">
            <v>AMRELI</v>
          </cell>
          <cell r="AG305" t="str">
            <v>KUNKAVAV</v>
          </cell>
        </row>
        <row r="306">
          <cell r="G306" t="str">
            <v>JGY</v>
          </cell>
          <cell r="AB306" t="str">
            <v>SANOSARA JGY</v>
          </cell>
          <cell r="AC306" t="str">
            <v>AMRELI [R]</v>
          </cell>
          <cell r="AD306" t="str">
            <v>AMRELI-1</v>
          </cell>
          <cell r="AE306" t="str">
            <v>AMRELI</v>
          </cell>
          <cell r="AG306" t="str">
            <v>AMRELI-B</v>
          </cell>
        </row>
        <row r="307">
          <cell r="G307" t="str">
            <v>AG</v>
          </cell>
          <cell r="AB307" t="str">
            <v>SANVAV AG</v>
          </cell>
          <cell r="AC307" t="str">
            <v>UNA-1</v>
          </cell>
          <cell r="AD307" t="str">
            <v>UNA</v>
          </cell>
          <cell r="AE307" t="str">
            <v>AMRELI</v>
          </cell>
          <cell r="AG307" t="str">
            <v>GIRGADHADA</v>
          </cell>
        </row>
        <row r="308">
          <cell r="G308" t="str">
            <v>AG</v>
          </cell>
          <cell r="AB308" t="str">
            <v>SARAMBHADA AG</v>
          </cell>
          <cell r="AC308" t="str">
            <v>AMRELI [R]</v>
          </cell>
          <cell r="AD308" t="str">
            <v>AMRELI-1</v>
          </cell>
          <cell r="AE308" t="str">
            <v>AMRELI</v>
          </cell>
          <cell r="AG308" t="str">
            <v>SARAMBHADA</v>
          </cell>
        </row>
        <row r="309">
          <cell r="G309" t="str">
            <v>SST</v>
          </cell>
          <cell r="AB309" t="str">
            <v>SARAMBHADA SST</v>
          </cell>
          <cell r="AC309" t="str">
            <v>AMRELI [R]</v>
          </cell>
          <cell r="AD309" t="str">
            <v>AMRELI-1</v>
          </cell>
          <cell r="AE309" t="str">
            <v>AMRELI</v>
          </cell>
          <cell r="AG309" t="str">
            <v>SARAMBHADA</v>
          </cell>
        </row>
        <row r="310">
          <cell r="G310" t="str">
            <v>JGY</v>
          </cell>
          <cell r="AB310" t="str">
            <v>SARARSIYA JGY</v>
          </cell>
          <cell r="AC310" t="str">
            <v>DHARI</v>
          </cell>
          <cell r="AD310" t="str">
            <v>AMRELI-2</v>
          </cell>
          <cell r="AE310" t="str">
            <v>AMRELI</v>
          </cell>
          <cell r="AG310" t="str">
            <v>DHARI</v>
          </cell>
        </row>
        <row r="311">
          <cell r="G311" t="str">
            <v>URBAN</v>
          </cell>
          <cell r="AB311" t="str">
            <v>SAVAR CITY URBAN</v>
          </cell>
          <cell r="AC311" t="str">
            <v>S'KUNDLA [T]</v>
          </cell>
          <cell r="AD311" t="str">
            <v>S'KUNDLA</v>
          </cell>
          <cell r="AE311" t="str">
            <v>AMRELI</v>
          </cell>
          <cell r="AG311" t="str">
            <v>S'KUNDLA</v>
          </cell>
        </row>
        <row r="312">
          <cell r="G312" t="str">
            <v>AG</v>
          </cell>
          <cell r="AB312" t="str">
            <v>SEMARDI AG</v>
          </cell>
          <cell r="AC312" t="str">
            <v>DHARI</v>
          </cell>
          <cell r="AD312" t="str">
            <v>AMRELI-2</v>
          </cell>
          <cell r="AE312" t="str">
            <v>AMRELI</v>
          </cell>
          <cell r="AG312" t="str">
            <v>DALKHANIYA</v>
          </cell>
        </row>
        <row r="313">
          <cell r="G313" t="str">
            <v>JGY</v>
          </cell>
          <cell r="AB313" t="str">
            <v>SHEDUBHAR JGY</v>
          </cell>
          <cell r="AC313" t="str">
            <v>CHITAL N</v>
          </cell>
          <cell r="AD313" t="str">
            <v>AMRELI-1</v>
          </cell>
          <cell r="AE313" t="str">
            <v>AMRELI</v>
          </cell>
          <cell r="AG313" t="str">
            <v>CHITAL</v>
          </cell>
        </row>
        <row r="314">
          <cell r="G314" t="str">
            <v>AG</v>
          </cell>
          <cell r="AB314" t="str">
            <v>SHEKHPIPARIYA AG</v>
          </cell>
          <cell r="AC314" t="str">
            <v>LATHI</v>
          </cell>
          <cell r="AD314" t="str">
            <v>AMRELI-1</v>
          </cell>
          <cell r="AE314" t="str">
            <v>AMRELI</v>
          </cell>
          <cell r="AG314" t="str">
            <v>LATHI</v>
          </cell>
        </row>
        <row r="315">
          <cell r="G315" t="str">
            <v>JGY</v>
          </cell>
          <cell r="AB315" t="str">
            <v>SHIDHNATH JGY</v>
          </cell>
          <cell r="AC315" t="str">
            <v>UNA-2</v>
          </cell>
          <cell r="AD315" t="str">
            <v>UNA</v>
          </cell>
          <cell r="AE315" t="str">
            <v>AMRELI</v>
          </cell>
          <cell r="AG315" t="str">
            <v>SAMTER</v>
          </cell>
        </row>
        <row r="316">
          <cell r="G316" t="str">
            <v>JGY</v>
          </cell>
          <cell r="AB316" t="str">
            <v>SHYAMKUND JGY</v>
          </cell>
          <cell r="AC316" t="str">
            <v>UNA-2</v>
          </cell>
          <cell r="AD316" t="str">
            <v>UNA</v>
          </cell>
          <cell r="AE316" t="str">
            <v>AMRELI</v>
          </cell>
          <cell r="AG316" t="str">
            <v>UNA</v>
          </cell>
        </row>
        <row r="317">
          <cell r="G317" t="str">
            <v>URBAN</v>
          </cell>
          <cell r="AB317" t="str">
            <v>SIDNARTH CITY URBAN</v>
          </cell>
          <cell r="AC317" t="str">
            <v>KODINAR-1</v>
          </cell>
          <cell r="AD317" t="str">
            <v>UNA</v>
          </cell>
          <cell r="AE317" t="str">
            <v>AMRELI</v>
          </cell>
          <cell r="AG317" t="str">
            <v>KODINAR</v>
          </cell>
        </row>
        <row r="318">
          <cell r="G318" t="str">
            <v>AG</v>
          </cell>
          <cell r="AB318" t="str">
            <v>SILANA AG</v>
          </cell>
          <cell r="AC318" t="str">
            <v>BAGASARA</v>
          </cell>
          <cell r="AD318" t="str">
            <v>AMRELI-2</v>
          </cell>
          <cell r="AE318" t="str">
            <v>AMRELI</v>
          </cell>
          <cell r="AG318" t="str">
            <v>SARAMBHADA</v>
          </cell>
        </row>
        <row r="319">
          <cell r="G319" t="str">
            <v>AG</v>
          </cell>
          <cell r="AB319" t="str">
            <v>SIMASI AG</v>
          </cell>
          <cell r="AC319" t="str">
            <v>UNA-1</v>
          </cell>
          <cell r="AD319" t="str">
            <v>UNA</v>
          </cell>
          <cell r="AE319" t="str">
            <v>AMRELI</v>
          </cell>
          <cell r="AG319" t="str">
            <v>KESARIYA</v>
          </cell>
        </row>
        <row r="320">
          <cell r="G320" t="str">
            <v>SST</v>
          </cell>
          <cell r="AB320" t="str">
            <v>S'KUNDAL SST</v>
          </cell>
          <cell r="AC320" t="str">
            <v>S'KUNDLA [T]</v>
          </cell>
          <cell r="AD320" t="str">
            <v>S'KUNDLA</v>
          </cell>
          <cell r="AE320" t="str">
            <v>AMRELI</v>
          </cell>
          <cell r="AG320" t="str">
            <v>S'KUNDLA</v>
          </cell>
        </row>
        <row r="321">
          <cell r="G321" t="str">
            <v>JGY</v>
          </cell>
          <cell r="AB321" t="str">
            <v>SOKHADA JGY</v>
          </cell>
          <cell r="AC321" t="str">
            <v>UNA-1</v>
          </cell>
          <cell r="AD321" t="str">
            <v>UNA</v>
          </cell>
          <cell r="AE321" t="str">
            <v>AMRELI</v>
          </cell>
          <cell r="AG321" t="str">
            <v>KESARIYA</v>
          </cell>
        </row>
        <row r="322">
          <cell r="G322" t="str">
            <v>URBAN</v>
          </cell>
          <cell r="AB322" t="str">
            <v>SOMNATH URBAN</v>
          </cell>
          <cell r="AC322" t="str">
            <v>KODINAR-1</v>
          </cell>
          <cell r="AD322" t="str">
            <v>UNA</v>
          </cell>
          <cell r="AE322" t="str">
            <v>AMRELI</v>
          </cell>
          <cell r="AG322" t="str">
            <v>KODINAR</v>
          </cell>
        </row>
        <row r="323">
          <cell r="G323" t="str">
            <v>URBAN</v>
          </cell>
          <cell r="AB323" t="str">
            <v>SOMNATH URBAN</v>
          </cell>
          <cell r="AC323" t="str">
            <v>AMRELI [T]</v>
          </cell>
          <cell r="AD323" t="str">
            <v>AMRELI-1</v>
          </cell>
          <cell r="AE323" t="str">
            <v>AMRELI</v>
          </cell>
          <cell r="AG323" t="str">
            <v>AMRELI-B</v>
          </cell>
        </row>
        <row r="324">
          <cell r="G324" t="str">
            <v>AG</v>
          </cell>
          <cell r="AB324" t="str">
            <v>SUGALA AG</v>
          </cell>
          <cell r="AC324" t="str">
            <v>KODINAR-2</v>
          </cell>
          <cell r="AD324" t="str">
            <v>UNA</v>
          </cell>
          <cell r="AE324" t="str">
            <v>AMRELI</v>
          </cell>
          <cell r="AG324" t="str">
            <v>GHANTVAD</v>
          </cell>
        </row>
        <row r="325">
          <cell r="G325" t="str">
            <v>HTEX</v>
          </cell>
          <cell r="AB325" t="str">
            <v>SUGAR FACTORY HTEX</v>
          </cell>
          <cell r="AC325" t="str">
            <v>KODINAR-1</v>
          </cell>
          <cell r="AD325" t="str">
            <v>UNA</v>
          </cell>
          <cell r="AE325" t="str">
            <v>AMRELI</v>
          </cell>
          <cell r="AG325" t="str">
            <v>KODINAR</v>
          </cell>
        </row>
        <row r="326">
          <cell r="G326" t="str">
            <v>AG</v>
          </cell>
          <cell r="AB326" t="str">
            <v>SUKHPUR AG</v>
          </cell>
          <cell r="AC326" t="str">
            <v>DHARI</v>
          </cell>
          <cell r="AD326" t="str">
            <v>AMRELI-2</v>
          </cell>
          <cell r="AE326" t="str">
            <v>AMRELI</v>
          </cell>
          <cell r="AG326" t="str">
            <v>DALKHANIYA</v>
          </cell>
        </row>
        <row r="327">
          <cell r="G327" t="str">
            <v>AG</v>
          </cell>
          <cell r="AB327" t="str">
            <v>SULTANPUR (N) AG</v>
          </cell>
          <cell r="AC327" t="str">
            <v>VADIA</v>
          </cell>
          <cell r="AD327" t="str">
            <v>AMRELI-2</v>
          </cell>
          <cell r="AE327" t="str">
            <v>AMRELI</v>
          </cell>
          <cell r="AG327" t="str">
            <v>DERDI</v>
          </cell>
        </row>
        <row r="328">
          <cell r="G328" t="str">
            <v>AG</v>
          </cell>
          <cell r="AB328" t="str">
            <v>SULTANPUR (O) AG</v>
          </cell>
          <cell r="AC328" t="str">
            <v>VADIA</v>
          </cell>
          <cell r="AD328" t="str">
            <v>AMRELI-2</v>
          </cell>
          <cell r="AE328" t="str">
            <v>AMRELI</v>
          </cell>
          <cell r="AG328" t="str">
            <v>LILAKHA</v>
          </cell>
        </row>
        <row r="329">
          <cell r="G329" t="str">
            <v>JGY</v>
          </cell>
          <cell r="AB329" t="str">
            <v>TARVADA JGY</v>
          </cell>
          <cell r="AC329" t="str">
            <v>AMRELI [R]</v>
          </cell>
          <cell r="AD329" t="str">
            <v>AMRELI-1</v>
          </cell>
          <cell r="AE329" t="str">
            <v>AMRELI</v>
          </cell>
          <cell r="AG329" t="str">
            <v>SARAMBHADA</v>
          </cell>
        </row>
        <row r="330">
          <cell r="G330" t="str">
            <v>URBAN</v>
          </cell>
          <cell r="AB330" t="str">
            <v>TATVA JYOTI URBAN</v>
          </cell>
          <cell r="AC330" t="str">
            <v>RAJULA</v>
          </cell>
          <cell r="AD330" t="str">
            <v>S'KUNDLA</v>
          </cell>
          <cell r="AE330" t="str">
            <v>AMRELI</v>
          </cell>
          <cell r="AG330" t="str">
            <v>RAJULA</v>
          </cell>
        </row>
        <row r="331">
          <cell r="G331" t="str">
            <v>AG</v>
          </cell>
          <cell r="AB331" t="str">
            <v>THASA AG</v>
          </cell>
          <cell r="AC331" t="str">
            <v>DAMNAGAR</v>
          </cell>
          <cell r="AD331" t="str">
            <v>AMRELI-1</v>
          </cell>
          <cell r="AE331" t="str">
            <v>AMRELI</v>
          </cell>
          <cell r="AG331" t="str">
            <v>DAMNAGAR</v>
          </cell>
        </row>
        <row r="332">
          <cell r="G332" t="str">
            <v>JGY</v>
          </cell>
          <cell r="AB332" t="str">
            <v>THAVI JGY</v>
          </cell>
          <cell r="AC332" t="str">
            <v>S'KUNDLA [R]</v>
          </cell>
          <cell r="AD332" t="str">
            <v>S'KUNDLA</v>
          </cell>
          <cell r="AE332" t="str">
            <v>AMRELI</v>
          </cell>
          <cell r="AG332" t="str">
            <v>VANDA</v>
          </cell>
        </row>
        <row r="333">
          <cell r="G333" t="str">
            <v>AG</v>
          </cell>
          <cell r="AB333" t="str">
            <v>THORADI AG</v>
          </cell>
          <cell r="AC333" t="str">
            <v>S'KUNDLA [R]</v>
          </cell>
          <cell r="AD333" t="str">
            <v>S'KUNDLA</v>
          </cell>
          <cell r="AE333" t="str">
            <v>AMRELI</v>
          </cell>
          <cell r="AG333" t="str">
            <v>AMBARDI</v>
          </cell>
        </row>
        <row r="334">
          <cell r="G334" t="str">
            <v>AG</v>
          </cell>
          <cell r="AB334" t="str">
            <v>TIMBARVA AG</v>
          </cell>
          <cell r="AC334" t="str">
            <v>DHARI</v>
          </cell>
          <cell r="AD334" t="str">
            <v>AMRELI-2</v>
          </cell>
          <cell r="AE334" t="str">
            <v>AMRELI</v>
          </cell>
          <cell r="AG334" t="str">
            <v>DUDHALA</v>
          </cell>
        </row>
        <row r="335">
          <cell r="G335" t="str">
            <v>AG</v>
          </cell>
          <cell r="AB335" t="str">
            <v>TIMBDI AG</v>
          </cell>
          <cell r="AC335" t="str">
            <v>LILIYA N</v>
          </cell>
          <cell r="AD335" t="str">
            <v>AMRELI-1</v>
          </cell>
          <cell r="AE335" t="str">
            <v>AMRELI</v>
          </cell>
          <cell r="AG335" t="str">
            <v>LILIYA</v>
          </cell>
        </row>
        <row r="336">
          <cell r="G336" t="str">
            <v>AG</v>
          </cell>
          <cell r="AB336" t="str">
            <v>TIMBI AG</v>
          </cell>
          <cell r="AC336" t="str">
            <v>JAFRABAD</v>
          </cell>
          <cell r="AD336" t="str">
            <v>S'KUNDLA</v>
          </cell>
          <cell r="AE336" t="str">
            <v>AMRELI</v>
          </cell>
          <cell r="AG336" t="str">
            <v>SAMTER</v>
          </cell>
        </row>
        <row r="337">
          <cell r="G337" t="str">
            <v>AG</v>
          </cell>
          <cell r="AB337" t="str">
            <v>TORI AG</v>
          </cell>
          <cell r="AC337" t="str">
            <v>VADIA</v>
          </cell>
          <cell r="AD337" t="str">
            <v>AMRELI-2</v>
          </cell>
          <cell r="AE337" t="str">
            <v>AMRELI</v>
          </cell>
          <cell r="AG337" t="str">
            <v>VADIA</v>
          </cell>
        </row>
        <row r="338">
          <cell r="G338" t="str">
            <v>AG</v>
          </cell>
          <cell r="AB338" t="str">
            <v>TRAKUDA AG</v>
          </cell>
          <cell r="AC338" t="str">
            <v>JAFRABAD</v>
          </cell>
          <cell r="AD338" t="str">
            <v>S'KUNDLA</v>
          </cell>
          <cell r="AE338" t="str">
            <v>AMRELI</v>
          </cell>
          <cell r="AG338" t="str">
            <v>MOTA-BARMAN</v>
          </cell>
        </row>
        <row r="339">
          <cell r="G339" t="str">
            <v>AG</v>
          </cell>
          <cell r="AB339" t="str">
            <v>TULSISHYAM AG</v>
          </cell>
          <cell r="AC339" t="str">
            <v>UNA-2</v>
          </cell>
          <cell r="AD339" t="str">
            <v>UNA</v>
          </cell>
          <cell r="AE339" t="str">
            <v>AMRELI</v>
          </cell>
          <cell r="AG339" t="str">
            <v>DHOKADAVA</v>
          </cell>
        </row>
        <row r="340">
          <cell r="G340" t="str">
            <v>AG</v>
          </cell>
          <cell r="AB340" t="str">
            <v>UCHHAIYA AG</v>
          </cell>
          <cell r="AC340" t="str">
            <v>JAFRABAD</v>
          </cell>
          <cell r="AD340" t="str">
            <v>S'KUNDLA</v>
          </cell>
          <cell r="AE340" t="str">
            <v>AMRELI</v>
          </cell>
          <cell r="AG340" t="str">
            <v>JAFARABAD</v>
          </cell>
        </row>
        <row r="341">
          <cell r="G341" t="str">
            <v>HTEX</v>
          </cell>
          <cell r="AB341" t="str">
            <v>UJLA W/W HTEX</v>
          </cell>
          <cell r="AC341" t="str">
            <v>KUKAVAV</v>
          </cell>
          <cell r="AD341" t="str">
            <v>AMRELI-2</v>
          </cell>
          <cell r="AE341" t="str">
            <v>AMRELI</v>
          </cell>
          <cell r="AG341" t="str">
            <v>DERDI</v>
          </cell>
        </row>
        <row r="342">
          <cell r="G342" t="str">
            <v>EHT</v>
          </cell>
          <cell r="AB342" t="str">
            <v>ULTRATECH LTD. EHT</v>
          </cell>
          <cell r="AC342" t="str">
            <v>JAFRABAD</v>
          </cell>
          <cell r="AD342" t="str">
            <v>S'KUNDLA</v>
          </cell>
          <cell r="AE342" t="str">
            <v>AMRELI</v>
          </cell>
          <cell r="AG342" t="str">
            <v>220 KV S'KUNDLA</v>
          </cell>
        </row>
        <row r="343">
          <cell r="G343" t="str">
            <v>AG</v>
          </cell>
          <cell r="AB343" t="str">
            <v>UMEJ AG</v>
          </cell>
          <cell r="AC343" t="str">
            <v>UNA-2</v>
          </cell>
          <cell r="AD343" t="str">
            <v>UNA</v>
          </cell>
          <cell r="AE343" t="str">
            <v>AMRELI</v>
          </cell>
          <cell r="AG343" t="str">
            <v>SAMTER</v>
          </cell>
        </row>
        <row r="344">
          <cell r="G344" t="str">
            <v>URBAN</v>
          </cell>
          <cell r="AB344" t="str">
            <v>UNA CITY URBAN</v>
          </cell>
          <cell r="AC344" t="str">
            <v>UNA [T]</v>
          </cell>
          <cell r="AD344" t="str">
            <v>UNA</v>
          </cell>
          <cell r="AE344" t="str">
            <v>AMRELI</v>
          </cell>
          <cell r="AG344" t="str">
            <v>UNA</v>
          </cell>
        </row>
        <row r="345">
          <cell r="G345" t="str">
            <v>SST</v>
          </cell>
          <cell r="AB345" t="str">
            <v>UNA SST</v>
          </cell>
          <cell r="AC345" t="str">
            <v>UNA [T]</v>
          </cell>
          <cell r="AD345" t="str">
            <v>UNA</v>
          </cell>
          <cell r="AE345" t="str">
            <v>AMRELI</v>
          </cell>
          <cell r="AG345" t="str">
            <v>UNA</v>
          </cell>
        </row>
        <row r="346">
          <cell r="G346" t="str">
            <v>AG</v>
          </cell>
          <cell r="AB346" t="str">
            <v>UNTVADA AG</v>
          </cell>
          <cell r="AC346" t="str">
            <v>UNA-2</v>
          </cell>
          <cell r="AD346" t="str">
            <v>UNA</v>
          </cell>
          <cell r="AE346" t="str">
            <v>AMRELI</v>
          </cell>
          <cell r="AG346" t="str">
            <v>SAMTER</v>
          </cell>
        </row>
        <row r="347">
          <cell r="G347" t="str">
            <v>JGY</v>
          </cell>
          <cell r="AB347" t="str">
            <v>VADASADA JGY</v>
          </cell>
          <cell r="AC347" t="str">
            <v>VADIA</v>
          </cell>
          <cell r="AD347" t="str">
            <v>AMRELI-2</v>
          </cell>
          <cell r="AE347" t="str">
            <v>AMRELI</v>
          </cell>
          <cell r="AG347" t="str">
            <v>LILAKHA</v>
          </cell>
        </row>
        <row r="348">
          <cell r="G348" t="str">
            <v>AG</v>
          </cell>
          <cell r="AB348" t="str">
            <v>VADAVIYALA AG</v>
          </cell>
          <cell r="AC348" t="str">
            <v>UNA-1</v>
          </cell>
          <cell r="AD348" t="str">
            <v>UNA</v>
          </cell>
          <cell r="AE348" t="str">
            <v>AMRELI</v>
          </cell>
          <cell r="AG348" t="str">
            <v>GIRGADHADA</v>
          </cell>
        </row>
        <row r="349">
          <cell r="G349" t="str">
            <v>AG</v>
          </cell>
          <cell r="AB349" t="str">
            <v>VADERA (N) AG</v>
          </cell>
          <cell r="AC349" t="str">
            <v>AMRELI [R]</v>
          </cell>
          <cell r="AD349" t="str">
            <v>AMRELI-1</v>
          </cell>
          <cell r="AE349" t="str">
            <v>AMRELI</v>
          </cell>
          <cell r="AG349" t="str">
            <v>AMRELI-B</v>
          </cell>
        </row>
        <row r="350">
          <cell r="G350" t="str">
            <v>URBAN</v>
          </cell>
          <cell r="AB350" t="str">
            <v>VADIA CITY URBAN</v>
          </cell>
          <cell r="AC350" t="str">
            <v>VADIA</v>
          </cell>
          <cell r="AD350" t="str">
            <v>AMRELI-2</v>
          </cell>
          <cell r="AE350" t="str">
            <v>AMRELI</v>
          </cell>
          <cell r="AG350" t="str">
            <v>VADIA</v>
          </cell>
        </row>
        <row r="351">
          <cell r="G351" t="str">
            <v>AG</v>
          </cell>
          <cell r="AB351" t="str">
            <v>VADNAGAR AG</v>
          </cell>
          <cell r="AC351" t="str">
            <v>KODINAR-2</v>
          </cell>
          <cell r="AD351" t="str">
            <v>UNA</v>
          </cell>
          <cell r="AE351" t="str">
            <v>AMRELI</v>
          </cell>
          <cell r="AG351" t="str">
            <v>KODINAR</v>
          </cell>
        </row>
        <row r="352">
          <cell r="G352" t="str">
            <v>AG</v>
          </cell>
          <cell r="AB352" t="str">
            <v>VALADAR AG</v>
          </cell>
          <cell r="AC352" t="str">
            <v>KODINAR-2</v>
          </cell>
          <cell r="AD352" t="str">
            <v>UNA</v>
          </cell>
          <cell r="AE352" t="str">
            <v>AMRELI</v>
          </cell>
          <cell r="AG352" t="str">
            <v>GHANTVAD</v>
          </cell>
        </row>
        <row r="353">
          <cell r="G353" t="str">
            <v>AG</v>
          </cell>
          <cell r="AB353" t="str">
            <v>VALARDI AG</v>
          </cell>
          <cell r="AC353" t="str">
            <v>BABRA</v>
          </cell>
          <cell r="AD353" t="str">
            <v>AMRELI-1</v>
          </cell>
          <cell r="AE353" t="str">
            <v>AMRELI</v>
          </cell>
          <cell r="AG353" t="str">
            <v>BABRA</v>
          </cell>
        </row>
        <row r="354">
          <cell r="G354" t="str">
            <v>JGY</v>
          </cell>
          <cell r="AB354" t="str">
            <v>VANDA JGY</v>
          </cell>
          <cell r="AC354" t="str">
            <v>S'KUNDLA [R]</v>
          </cell>
          <cell r="AD354" t="str">
            <v>S'KUNDLA</v>
          </cell>
          <cell r="AE354" t="str">
            <v>AMRELI</v>
          </cell>
          <cell r="AG354" t="str">
            <v>VANDA</v>
          </cell>
        </row>
        <row r="355">
          <cell r="G355" t="str">
            <v>SST</v>
          </cell>
          <cell r="AB355" t="str">
            <v>VANDA SST</v>
          </cell>
          <cell r="AC355" t="str">
            <v>S'KUNDLA [R]</v>
          </cell>
          <cell r="AD355" t="str">
            <v>S'KUNDLA</v>
          </cell>
          <cell r="AE355" t="str">
            <v>AMRELI</v>
          </cell>
          <cell r="AG355" t="str">
            <v>VANDA</v>
          </cell>
        </row>
        <row r="356">
          <cell r="G356" t="str">
            <v>AG</v>
          </cell>
          <cell r="AB356" t="str">
            <v>VANDLIYA AG</v>
          </cell>
          <cell r="AC356" t="str">
            <v>BABRA</v>
          </cell>
          <cell r="AD356" t="str">
            <v>AMRELI-1</v>
          </cell>
          <cell r="AE356" t="str">
            <v>AMRELI</v>
          </cell>
          <cell r="AG356" t="str">
            <v>BABRA</v>
          </cell>
        </row>
        <row r="357">
          <cell r="G357" t="str">
            <v>AG</v>
          </cell>
          <cell r="AB357" t="str">
            <v>VANKIA AG</v>
          </cell>
          <cell r="AC357" t="str">
            <v>AMRELI [R]</v>
          </cell>
          <cell r="AD357" t="str">
            <v>AMRELI-1</v>
          </cell>
          <cell r="AE357" t="str">
            <v>AMRELI</v>
          </cell>
          <cell r="AG357" t="str">
            <v>AMRELI</v>
          </cell>
        </row>
        <row r="358">
          <cell r="G358" t="str">
            <v>JGY</v>
          </cell>
          <cell r="AB358" t="str">
            <v>VANKIYA JGY</v>
          </cell>
          <cell r="AC358" t="str">
            <v>BABRA</v>
          </cell>
          <cell r="AD358" t="str">
            <v>AMRELI-1</v>
          </cell>
          <cell r="AE358" t="str">
            <v>AMRELI</v>
          </cell>
          <cell r="AG358" t="str">
            <v>BABRA</v>
          </cell>
        </row>
        <row r="359">
          <cell r="G359" t="str">
            <v>JGY</v>
          </cell>
          <cell r="AB359" t="str">
            <v>VANOT JGY</v>
          </cell>
          <cell r="AC359" t="str">
            <v>S'KUNDLA [R]</v>
          </cell>
          <cell r="AD359" t="str">
            <v>S'KUNDLA</v>
          </cell>
          <cell r="AE359" t="str">
            <v>AMRELI</v>
          </cell>
          <cell r="AG359" t="str">
            <v>VIJPADI</v>
          </cell>
        </row>
        <row r="360">
          <cell r="G360" t="str">
            <v>JGY</v>
          </cell>
          <cell r="AB360" t="str">
            <v>VAPALIYA JGY</v>
          </cell>
          <cell r="AC360" t="str">
            <v>JAFRABAD</v>
          </cell>
          <cell r="AD360" t="str">
            <v>S'KUNDLA</v>
          </cell>
          <cell r="AE360" t="str">
            <v>AMRELI</v>
          </cell>
          <cell r="AG360" t="str">
            <v>JAFARABAD</v>
          </cell>
        </row>
        <row r="361">
          <cell r="G361" t="str">
            <v>JGY</v>
          </cell>
          <cell r="AB361" t="str">
            <v>VARUDI JGY</v>
          </cell>
          <cell r="AC361" t="str">
            <v>AMRELI [R]</v>
          </cell>
          <cell r="AD361" t="str">
            <v>AMRELI-1</v>
          </cell>
          <cell r="AE361" t="str">
            <v>AMRELI</v>
          </cell>
          <cell r="AG361" t="str">
            <v>AMRELI-B</v>
          </cell>
        </row>
        <row r="362">
          <cell r="G362" t="str">
            <v>AG</v>
          </cell>
          <cell r="AB362" t="str">
            <v>VAVADA AG</v>
          </cell>
          <cell r="AC362" t="str">
            <v>BABRA</v>
          </cell>
          <cell r="AD362" t="str">
            <v>AMRELI-1</v>
          </cell>
          <cell r="AE362" t="str">
            <v>AMRELI</v>
          </cell>
          <cell r="AG362" t="str">
            <v>KOTADAPITHA</v>
          </cell>
        </row>
        <row r="363">
          <cell r="G363" t="str">
            <v>AG</v>
          </cell>
          <cell r="AB363" t="str">
            <v>VAVADI AG</v>
          </cell>
          <cell r="AC363" t="str">
            <v>RAJULA</v>
          </cell>
          <cell r="AD363" t="str">
            <v>S'KUNDLA</v>
          </cell>
          <cell r="AE363" t="str">
            <v>AMRELI</v>
          </cell>
          <cell r="AG363" t="str">
            <v>AMBARDI</v>
          </cell>
        </row>
        <row r="364">
          <cell r="G364" t="str">
            <v>AG</v>
          </cell>
          <cell r="AB364" t="str">
            <v>VAVDI AG</v>
          </cell>
          <cell r="AC364" t="str">
            <v>VADIA</v>
          </cell>
          <cell r="AD364" t="str">
            <v>AMRELI-2</v>
          </cell>
          <cell r="AE364" t="str">
            <v>AMRELI</v>
          </cell>
          <cell r="AG364" t="str">
            <v>VADIA</v>
          </cell>
        </row>
        <row r="365">
          <cell r="G365" t="str">
            <v>AG</v>
          </cell>
          <cell r="AB365" t="str">
            <v>VAVDI AG</v>
          </cell>
          <cell r="AC365" t="str">
            <v>CHALALA</v>
          </cell>
          <cell r="AD365" t="str">
            <v>AMRELI-2</v>
          </cell>
          <cell r="AE365" t="str">
            <v>AMRELI</v>
          </cell>
          <cell r="AG365" t="str">
            <v>CHALALA</v>
          </cell>
        </row>
        <row r="366">
          <cell r="G366" t="str">
            <v>AG</v>
          </cell>
          <cell r="AB366" t="str">
            <v>VAVDIROAD AG</v>
          </cell>
          <cell r="AC366" t="str">
            <v>VADIA</v>
          </cell>
          <cell r="AD366" t="str">
            <v>AMRELI-2</v>
          </cell>
          <cell r="AE366" t="str">
            <v>AMRELI</v>
          </cell>
          <cell r="AG366" t="str">
            <v>DERDI</v>
          </cell>
        </row>
        <row r="367">
          <cell r="G367" t="str">
            <v>AG</v>
          </cell>
          <cell r="AB367" t="str">
            <v>VAVERA AG</v>
          </cell>
          <cell r="AC367" t="str">
            <v>RAJULA</v>
          </cell>
          <cell r="AD367" t="str">
            <v>S'KUNDLA</v>
          </cell>
          <cell r="AE367" t="str">
            <v>AMRELI</v>
          </cell>
          <cell r="AG367" t="str">
            <v>RAJULA</v>
          </cell>
        </row>
        <row r="368">
          <cell r="G368" t="str">
            <v>JGY</v>
          </cell>
          <cell r="AB368" t="str">
            <v>VELVA JGY</v>
          </cell>
          <cell r="AC368" t="str">
            <v>KODINAR-2</v>
          </cell>
          <cell r="AD368" t="str">
            <v>UNA</v>
          </cell>
          <cell r="AE368" t="str">
            <v>AMRELI</v>
          </cell>
          <cell r="AG368" t="str">
            <v>ADVI</v>
          </cell>
        </row>
        <row r="369">
          <cell r="G369" t="str">
            <v>JGY</v>
          </cell>
          <cell r="AB369" t="str">
            <v>VICTOR JGY</v>
          </cell>
          <cell r="AC369" t="str">
            <v>RAJULA</v>
          </cell>
          <cell r="AD369" t="str">
            <v>S'KUNDLA</v>
          </cell>
          <cell r="AE369" t="str">
            <v>AMRELI</v>
          </cell>
          <cell r="AG369" t="str">
            <v>DUNGAR</v>
          </cell>
        </row>
        <row r="370">
          <cell r="G370" t="str">
            <v>URBAN</v>
          </cell>
          <cell r="AB370" t="str">
            <v>VIDHYANAGAR CITY URBAN</v>
          </cell>
          <cell r="AC370" t="str">
            <v>UNA [T]</v>
          </cell>
          <cell r="AD370" t="str">
            <v>UNA</v>
          </cell>
          <cell r="AE370" t="str">
            <v>AMRELI</v>
          </cell>
          <cell r="AG370" t="str">
            <v>UNA</v>
          </cell>
        </row>
        <row r="371">
          <cell r="G371" t="str">
            <v>SST</v>
          </cell>
          <cell r="AB371" t="str">
            <v>VIJAPADI SST</v>
          </cell>
          <cell r="AC371" t="str">
            <v>S'KUNDLA [R]</v>
          </cell>
          <cell r="AD371" t="str">
            <v>S'KUNDLA</v>
          </cell>
          <cell r="AE371" t="str">
            <v>AMRELI</v>
          </cell>
          <cell r="AG371" t="str">
            <v>VIJPADI</v>
          </cell>
        </row>
        <row r="372">
          <cell r="G372" t="str">
            <v>AG</v>
          </cell>
          <cell r="AB372" t="str">
            <v>VIJPADI AG</v>
          </cell>
          <cell r="AC372" t="str">
            <v>S'KUNDLA [R]</v>
          </cell>
          <cell r="AD372" t="str">
            <v>S'KUNDLA</v>
          </cell>
          <cell r="AE372" t="str">
            <v>AMRELI</v>
          </cell>
          <cell r="AG372" t="str">
            <v>VIJPADI</v>
          </cell>
        </row>
        <row r="373">
          <cell r="G373" t="str">
            <v>AG</v>
          </cell>
          <cell r="AB373" t="str">
            <v>VITHALPUR AG</v>
          </cell>
          <cell r="AC373" t="str">
            <v>AMRELI [R]</v>
          </cell>
          <cell r="AD373" t="str">
            <v>AMRELI-1</v>
          </cell>
          <cell r="AE373" t="str">
            <v>AMRELI</v>
          </cell>
          <cell r="AG373" t="str">
            <v>AMRELI</v>
          </cell>
        </row>
        <row r="374">
          <cell r="G374" t="str">
            <v>JGY</v>
          </cell>
          <cell r="AB374" t="str">
            <v>WARAHSWARUP JGY</v>
          </cell>
          <cell r="AC374" t="str">
            <v>JAFRABAD</v>
          </cell>
          <cell r="AD374" t="str">
            <v>S'KUNDLA</v>
          </cell>
          <cell r="AE374" t="str">
            <v>AMRELI</v>
          </cell>
          <cell r="AG374" t="str">
            <v>JAFARABAD</v>
          </cell>
        </row>
        <row r="375">
          <cell r="G375" t="str">
            <v>INDU</v>
          </cell>
          <cell r="AB375" t="str">
            <v>WATER WORKS INDU</v>
          </cell>
          <cell r="AC375" t="str">
            <v>KODINAR-2</v>
          </cell>
          <cell r="AD375" t="str">
            <v>UNA</v>
          </cell>
          <cell r="AE375" t="str">
            <v>AMRELI</v>
          </cell>
          <cell r="AG375" t="str">
            <v>GHANTVAD</v>
          </cell>
        </row>
        <row r="376">
          <cell r="G376" t="str">
            <v>JGY</v>
          </cell>
          <cell r="AB376" t="str">
            <v>ZANKHIYA JGY</v>
          </cell>
          <cell r="AC376" t="str">
            <v>UNA-1</v>
          </cell>
          <cell r="AD376" t="str">
            <v>UNA</v>
          </cell>
          <cell r="AE376" t="str">
            <v>AMRELI</v>
          </cell>
          <cell r="AG376" t="str">
            <v>GIRGADHADA</v>
          </cell>
        </row>
        <row r="377">
          <cell r="G377" t="str">
            <v>JGY</v>
          </cell>
          <cell r="AB377" t="str">
            <v>ZANZARIYAA JGY</v>
          </cell>
          <cell r="AC377" t="str">
            <v>BAGASARA</v>
          </cell>
          <cell r="AD377" t="str">
            <v>AMRELI-2</v>
          </cell>
          <cell r="AE377" t="str">
            <v>AMRELI</v>
          </cell>
          <cell r="AG377" t="str">
            <v>BAGASARA</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p992000"/>
      <sheetName val="mpwc0001"/>
      <sheetName val="mpwc9900"/>
      <sheetName val="yw mpmlaws sumary"/>
      <sheetName val="mpmla wise pp0001"/>
      <sheetName val="ZP0001"/>
      <sheetName val="ZPM"/>
      <sheetName val="zpmar00"/>
      <sheetName val="zpF0001"/>
      <sheetName val="ZPA01"/>
      <sheetName val="ZP URBAN IV_V"/>
      <sheetName val="ZP PROF II"/>
      <sheetName val="ZP PROF III "/>
      <sheetName val="ggy-mpmla"/>
      <sheetName val="Sorted_mpmla wise pp0001"/>
      <sheetName val="mpmla DIST wise pp0001"/>
      <sheetName val="mpmla wise pp0001 (2)"/>
      <sheetName val="Name of Lines"/>
      <sheetName val="T_D COMP"/>
      <sheetName val="SuvP_Ltg_Catwise"/>
      <sheetName val="PP_Ltg_Catwise"/>
      <sheetName val="SuvP_Ind_Catwise "/>
      <sheetName val="PP_Ind_Catwise "/>
      <sheetName val="shp_T&amp;D_drive"/>
      <sheetName val="shp_T_D_drive"/>
      <sheetName val="FDR MST"/>
      <sheetName val="mpmla wise pp01_02"/>
      <sheetName val="TLPPOCT"/>
      <sheetName val="MPZPJAN1"/>
      <sheetName val="AG UN METER"/>
      <sheetName val="PRO_39_C"/>
      <sheetName val="REF"/>
      <sheetName val="Sheet2"/>
      <sheetName val="BTD DIV"/>
      <sheetName val="GDN DIV"/>
      <sheetName val="MTHWISE FAIL"/>
      <sheetName val="PASTE"/>
      <sheetName val="ACN_PLN  _2_"/>
      <sheetName val="Book1"/>
      <sheetName val="ann10"/>
      <sheetName val="Format"/>
      <sheetName val="mpmla_wise_pp0001"/>
      <sheetName val="yw_mpmlaws_sumary"/>
      <sheetName val="ZP_URBAN_IV_V"/>
      <sheetName val="ZP_PROF_II"/>
      <sheetName val="ZP_PROF_III_"/>
      <sheetName val="Sorted_mpmla_wise_pp0001"/>
      <sheetName val="mpmla_DIST_wise_pp0001"/>
      <sheetName val="mpmla_wise_pp0001_(2)"/>
      <sheetName val="Name_of_Lines"/>
      <sheetName val="T_D_COMP"/>
      <sheetName val="SuvP_Ind_Catwise_"/>
      <sheetName val="PP_Ind_Catwise_"/>
      <sheetName val="FDR_MST"/>
      <sheetName val="mpmla_wise_pp01_02"/>
      <sheetName val="AG_UN_METER"/>
      <sheetName val="BTD_DIV"/>
      <sheetName val="GDN_DIV"/>
      <sheetName val="MTHWISE_FAIL"/>
      <sheetName val="ACN_PLN___2_"/>
      <sheetName val="FAULT LIST"/>
      <sheetName val="LOVs"/>
      <sheetName val="DATA"/>
      <sheetName val="compar jgy"/>
      <sheetName val="COMPARE AG"/>
    </sheetNames>
    <sheetDataSet>
      <sheetData sheetId="0" refreshError="1"/>
      <sheetData sheetId="1" refreshError="1"/>
      <sheetData sheetId="2" refreshError="1"/>
      <sheetData sheetId="3" refreshError="1"/>
      <sheetData sheetId="4" refreshError="1">
        <row r="166">
          <cell r="A166">
            <v>2</v>
          </cell>
          <cell r="B166" t="str">
            <v>Shri Subhashbhai Shelat MLA</v>
          </cell>
          <cell r="C166" t="str">
            <v>Shilli ,Devram pura</v>
          </cell>
        </row>
        <row r="168">
          <cell r="A168">
            <v>1</v>
          </cell>
          <cell r="B168" t="str">
            <v>Shri Sundersinh Chauhan MLA</v>
          </cell>
          <cell r="C168" t="str">
            <v>Devkivansol Jibhaipura</v>
          </cell>
        </row>
        <row r="169">
          <cell r="A169">
            <v>2</v>
          </cell>
          <cell r="B169" t="str">
            <v>Shri Sundersinh Chauhan MLA</v>
          </cell>
          <cell r="C169" t="str">
            <v>Bhikhapura</v>
          </cell>
        </row>
        <row r="170">
          <cell r="A170">
            <v>3</v>
          </cell>
          <cell r="B170" t="str">
            <v>Shri Sundersinh Chauhan MLA</v>
          </cell>
          <cell r="C170" t="str">
            <v>Chapra Indiraawas</v>
          </cell>
        </row>
        <row r="172">
          <cell r="B172" t="str">
            <v xml:space="preserve"> TOTAL 1999-2000</v>
          </cell>
        </row>
      </sheetData>
      <sheetData sheetId="5" refreshError="1"/>
      <sheetData sheetId="6" refreshError="1"/>
      <sheetData sheetId="7" refreshError="1"/>
      <sheetData sheetId="8" refreshError="1">
        <row r="40">
          <cell r="A40" t="str">
            <v>1</v>
          </cell>
          <cell r="B40" t="str">
            <v>Kheda</v>
          </cell>
          <cell r="C40" t="str">
            <v>M'bad</v>
          </cell>
          <cell r="D40" t="str">
            <v>K'vanj</v>
          </cell>
          <cell r="E40" t="str">
            <v>Aboch(M)</v>
          </cell>
          <cell r="F40">
            <v>0</v>
          </cell>
          <cell r="G40">
            <v>18</v>
          </cell>
          <cell r="H40">
            <v>0</v>
          </cell>
          <cell r="I40">
            <v>0</v>
          </cell>
          <cell r="L40">
            <v>0</v>
          </cell>
          <cell r="M40">
            <v>18</v>
          </cell>
          <cell r="N40">
            <v>18</v>
          </cell>
          <cell r="O40" t="str">
            <v>B</v>
          </cell>
          <cell r="P40">
            <v>0</v>
          </cell>
          <cell r="Q40">
            <v>0</v>
          </cell>
          <cell r="T40">
            <v>0</v>
          </cell>
          <cell r="U40">
            <v>0</v>
          </cell>
          <cell r="X40">
            <v>0.78</v>
          </cell>
          <cell r="Z40">
            <v>82516.200000000012</v>
          </cell>
          <cell r="AA40">
            <v>0</v>
          </cell>
          <cell r="AC40">
            <v>0</v>
          </cell>
          <cell r="AD40">
            <v>4584.2333333333336</v>
          </cell>
        </row>
        <row r="41">
          <cell r="A41" t="str">
            <v>2</v>
          </cell>
          <cell r="B41" t="str">
            <v>Kheda</v>
          </cell>
          <cell r="C41" t="str">
            <v>M'bad</v>
          </cell>
          <cell r="D41" t="str">
            <v>K'vanj</v>
          </cell>
          <cell r="E41" t="str">
            <v>Alwa(BASV)</v>
          </cell>
          <cell r="F41">
            <v>0</v>
          </cell>
          <cell r="G41">
            <v>81</v>
          </cell>
          <cell r="H41">
            <v>0</v>
          </cell>
          <cell r="I41">
            <v>0</v>
          </cell>
          <cell r="L41">
            <v>0</v>
          </cell>
          <cell r="M41">
            <v>81</v>
          </cell>
          <cell r="N41">
            <v>81</v>
          </cell>
          <cell r="O41" t="str">
            <v>B</v>
          </cell>
          <cell r="P41">
            <v>0</v>
          </cell>
          <cell r="Q41">
            <v>0</v>
          </cell>
          <cell r="T41">
            <v>0</v>
          </cell>
          <cell r="U41">
            <v>0</v>
          </cell>
          <cell r="X41">
            <v>3.51</v>
          </cell>
          <cell r="Z41">
            <v>371322.9</v>
          </cell>
          <cell r="AA41">
            <v>0</v>
          </cell>
          <cell r="AC41">
            <v>0</v>
          </cell>
          <cell r="AD41">
            <v>4584.2333333333336</v>
          </cell>
        </row>
        <row r="42">
          <cell r="A42" t="str">
            <v>3</v>
          </cell>
          <cell r="B42" t="str">
            <v>Kheda</v>
          </cell>
          <cell r="C42" t="str">
            <v>M'bad</v>
          </cell>
          <cell r="D42" t="str">
            <v>K'vanj</v>
          </cell>
          <cell r="E42" t="str">
            <v>Ambvel</v>
          </cell>
          <cell r="F42">
            <v>0</v>
          </cell>
          <cell r="G42">
            <v>27</v>
          </cell>
          <cell r="H42">
            <v>0</v>
          </cell>
          <cell r="I42">
            <v>0</v>
          </cell>
          <cell r="L42">
            <v>0</v>
          </cell>
          <cell r="M42">
            <v>27</v>
          </cell>
          <cell r="N42">
            <v>27</v>
          </cell>
          <cell r="O42" t="str">
            <v>B</v>
          </cell>
          <cell r="P42">
            <v>0</v>
          </cell>
          <cell r="Q42">
            <v>0</v>
          </cell>
          <cell r="T42">
            <v>0</v>
          </cell>
          <cell r="U42">
            <v>0</v>
          </cell>
          <cell r="X42">
            <v>0.68</v>
          </cell>
          <cell r="Z42">
            <v>87372.200000000012</v>
          </cell>
          <cell r="AA42">
            <v>0</v>
          </cell>
          <cell r="AC42">
            <v>0</v>
          </cell>
          <cell r="AD42">
            <v>3236.0074074074078</v>
          </cell>
        </row>
        <row r="43">
          <cell r="A43" t="str">
            <v>4</v>
          </cell>
          <cell r="B43" t="str">
            <v>Kheda</v>
          </cell>
          <cell r="C43" t="str">
            <v>M'bad</v>
          </cell>
          <cell r="D43" t="str">
            <v>K'vanj</v>
          </cell>
          <cell r="E43" t="str">
            <v>Atroli</v>
          </cell>
          <cell r="F43">
            <v>2</v>
          </cell>
          <cell r="G43" t="str">
            <v/>
          </cell>
          <cell r="H43">
            <v>0</v>
          </cell>
          <cell r="I43">
            <v>0</v>
          </cell>
          <cell r="L43">
            <v>2</v>
          </cell>
          <cell r="M43">
            <v>0</v>
          </cell>
          <cell r="N43">
            <v>2</v>
          </cell>
          <cell r="O43" t="str">
            <v>A</v>
          </cell>
          <cell r="P43">
            <v>0</v>
          </cell>
          <cell r="Q43">
            <v>0</v>
          </cell>
          <cell r="T43">
            <v>0</v>
          </cell>
          <cell r="U43">
            <v>0</v>
          </cell>
          <cell r="Z43">
            <v>2730</v>
          </cell>
          <cell r="AA43">
            <v>0</v>
          </cell>
          <cell r="AB43" t="str">
            <v/>
          </cell>
          <cell r="AC43">
            <v>0</v>
          </cell>
          <cell r="AD43">
            <v>1365</v>
          </cell>
          <cell r="AE43" t="str">
            <v/>
          </cell>
        </row>
        <row r="44">
          <cell r="A44" t="str">
            <v>5</v>
          </cell>
          <cell r="B44" t="str">
            <v>Kheda</v>
          </cell>
          <cell r="C44" t="str">
            <v>M'bad</v>
          </cell>
          <cell r="D44" t="str">
            <v>K'vanj</v>
          </cell>
          <cell r="E44" t="str">
            <v>Atroli</v>
          </cell>
          <cell r="F44">
            <v>0</v>
          </cell>
          <cell r="G44">
            <v>109</v>
          </cell>
          <cell r="H44">
            <v>0</v>
          </cell>
          <cell r="I44">
            <v>0</v>
          </cell>
          <cell r="L44">
            <v>0</v>
          </cell>
          <cell r="M44">
            <v>109</v>
          </cell>
          <cell r="N44">
            <v>109</v>
          </cell>
          <cell r="O44" t="str">
            <v>B</v>
          </cell>
          <cell r="P44">
            <v>0</v>
          </cell>
          <cell r="Q44">
            <v>0</v>
          </cell>
          <cell r="T44">
            <v>0</v>
          </cell>
          <cell r="U44">
            <v>0</v>
          </cell>
          <cell r="X44">
            <v>2.3149999999999999</v>
          </cell>
          <cell r="Z44">
            <v>320766.34999999998</v>
          </cell>
          <cell r="AA44">
            <v>0</v>
          </cell>
          <cell r="AC44">
            <v>0</v>
          </cell>
          <cell r="AD44">
            <v>2942.8105504587152</v>
          </cell>
        </row>
        <row r="45">
          <cell r="A45" t="str">
            <v>6</v>
          </cell>
          <cell r="B45" t="str">
            <v>Kheda</v>
          </cell>
          <cell r="C45" t="str">
            <v>M'bad</v>
          </cell>
          <cell r="D45" t="str">
            <v>K'vanj</v>
          </cell>
          <cell r="E45" t="str">
            <v>Bhagatna Mu.</v>
          </cell>
          <cell r="F45">
            <v>0</v>
          </cell>
          <cell r="G45">
            <v>10</v>
          </cell>
          <cell r="H45">
            <v>0</v>
          </cell>
          <cell r="I45">
            <v>0</v>
          </cell>
          <cell r="L45">
            <v>0</v>
          </cell>
          <cell r="M45">
            <v>10</v>
          </cell>
          <cell r="N45">
            <v>10</v>
          </cell>
          <cell r="O45" t="str">
            <v>B</v>
          </cell>
          <cell r="P45">
            <v>0</v>
          </cell>
          <cell r="Q45">
            <v>0</v>
          </cell>
          <cell r="T45">
            <v>0</v>
          </cell>
          <cell r="U45">
            <v>0</v>
          </cell>
          <cell r="X45">
            <v>0.115</v>
          </cell>
          <cell r="Z45">
            <v>22193.35</v>
          </cell>
          <cell r="AA45">
            <v>0</v>
          </cell>
          <cell r="AC45">
            <v>0</v>
          </cell>
          <cell r="AD45">
            <v>2219.335</v>
          </cell>
        </row>
        <row r="46">
          <cell r="A46" t="str">
            <v>7</v>
          </cell>
          <cell r="B46" t="str">
            <v>Kheda</v>
          </cell>
          <cell r="C46" t="str">
            <v>M'bad</v>
          </cell>
          <cell r="D46" t="str">
            <v>K'vanj</v>
          </cell>
          <cell r="E46" t="str">
            <v>Bhungaliya(TKPF)</v>
          </cell>
          <cell r="F46">
            <v>0</v>
          </cell>
          <cell r="G46">
            <v>79</v>
          </cell>
          <cell r="H46">
            <v>0</v>
          </cell>
          <cell r="I46">
            <v>0</v>
          </cell>
          <cell r="L46">
            <v>0</v>
          </cell>
          <cell r="M46">
            <v>79</v>
          </cell>
          <cell r="N46">
            <v>79</v>
          </cell>
          <cell r="O46" t="str">
            <v>B</v>
          </cell>
          <cell r="P46">
            <v>0</v>
          </cell>
          <cell r="Q46">
            <v>75</v>
          </cell>
          <cell r="T46">
            <v>0</v>
          </cell>
          <cell r="U46">
            <v>75</v>
          </cell>
          <cell r="X46">
            <v>2.6150000000000002</v>
          </cell>
          <cell r="Z46">
            <v>302103.34999999998</v>
          </cell>
          <cell r="AA46">
            <v>302103.34999999998</v>
          </cell>
          <cell r="AC46">
            <v>302103.34999999998</v>
          </cell>
          <cell r="AD46">
            <v>3824.0930379746833</v>
          </cell>
        </row>
        <row r="47">
          <cell r="A47" t="str">
            <v>8</v>
          </cell>
          <cell r="B47" t="str">
            <v>Kheda</v>
          </cell>
          <cell r="C47" t="str">
            <v>M'bad</v>
          </cell>
          <cell r="D47" t="str">
            <v>K'vanj</v>
          </cell>
          <cell r="E47" t="str">
            <v>Bhutiya(LGK)</v>
          </cell>
          <cell r="F47">
            <v>0</v>
          </cell>
          <cell r="G47">
            <v>35</v>
          </cell>
          <cell r="H47">
            <v>0</v>
          </cell>
          <cell r="I47">
            <v>0</v>
          </cell>
          <cell r="L47">
            <v>0</v>
          </cell>
          <cell r="M47">
            <v>35</v>
          </cell>
          <cell r="N47">
            <v>35</v>
          </cell>
          <cell r="O47" t="str">
            <v>B</v>
          </cell>
          <cell r="P47">
            <v>0</v>
          </cell>
          <cell r="Q47">
            <v>0</v>
          </cell>
          <cell r="T47">
            <v>0</v>
          </cell>
          <cell r="U47">
            <v>0</v>
          </cell>
          <cell r="X47">
            <v>0.98</v>
          </cell>
          <cell r="Z47">
            <v>120579.2</v>
          </cell>
          <cell r="AA47">
            <v>0</v>
          </cell>
          <cell r="AC47">
            <v>0</v>
          </cell>
          <cell r="AD47">
            <v>3445.12</v>
          </cell>
        </row>
        <row r="48">
          <cell r="A48" t="str">
            <v>9</v>
          </cell>
          <cell r="B48" t="str">
            <v>Kheda</v>
          </cell>
          <cell r="C48" t="str">
            <v>M'bad</v>
          </cell>
          <cell r="D48" t="str">
            <v>K'vanj</v>
          </cell>
          <cell r="E48" t="str">
            <v>Chaptiya</v>
          </cell>
          <cell r="F48">
            <v>0</v>
          </cell>
          <cell r="G48">
            <v>18</v>
          </cell>
          <cell r="H48">
            <v>0</v>
          </cell>
          <cell r="I48">
            <v>0</v>
          </cell>
          <cell r="L48">
            <v>0</v>
          </cell>
          <cell r="M48">
            <v>18</v>
          </cell>
          <cell r="N48">
            <v>18</v>
          </cell>
          <cell r="O48" t="str">
            <v>B</v>
          </cell>
          <cell r="P48">
            <v>0</v>
          </cell>
          <cell r="Q48">
            <v>0</v>
          </cell>
          <cell r="T48">
            <v>0</v>
          </cell>
          <cell r="U48">
            <v>0</v>
          </cell>
          <cell r="X48">
            <v>0.55500000000000005</v>
          </cell>
          <cell r="Z48">
            <v>65800.950000000012</v>
          </cell>
          <cell r="AA48">
            <v>0</v>
          </cell>
          <cell r="AC48">
            <v>0</v>
          </cell>
          <cell r="AD48">
            <v>3655.608333333334</v>
          </cell>
        </row>
        <row r="49">
          <cell r="A49" t="str">
            <v>10</v>
          </cell>
          <cell r="B49" t="str">
            <v>Kheda</v>
          </cell>
          <cell r="C49" t="str">
            <v>M'bad</v>
          </cell>
          <cell r="D49" t="str">
            <v>K'vanj</v>
          </cell>
          <cell r="E49" t="str">
            <v>Chelavat</v>
          </cell>
          <cell r="F49">
            <v>0</v>
          </cell>
          <cell r="G49">
            <v>42</v>
          </cell>
          <cell r="H49">
            <v>0</v>
          </cell>
          <cell r="I49">
            <v>0</v>
          </cell>
          <cell r="L49">
            <v>0</v>
          </cell>
          <cell r="M49">
            <v>42</v>
          </cell>
          <cell r="N49">
            <v>42</v>
          </cell>
          <cell r="O49" t="str">
            <v>B</v>
          </cell>
          <cell r="P49">
            <v>0</v>
          </cell>
          <cell r="Q49">
            <v>0</v>
          </cell>
          <cell r="T49">
            <v>0</v>
          </cell>
          <cell r="U49">
            <v>0</v>
          </cell>
          <cell r="X49">
            <v>1.64</v>
          </cell>
          <cell r="Z49">
            <v>179165.59999999998</v>
          </cell>
          <cell r="AA49">
            <v>0</v>
          </cell>
          <cell r="AC49">
            <v>0</v>
          </cell>
          <cell r="AD49">
            <v>4265.8476190476185</v>
          </cell>
        </row>
        <row r="50">
          <cell r="A50" t="str">
            <v>11</v>
          </cell>
          <cell r="B50" t="str">
            <v>Kheda</v>
          </cell>
          <cell r="C50" t="str">
            <v>M'bad</v>
          </cell>
          <cell r="D50" t="str">
            <v>K'vanj</v>
          </cell>
          <cell r="E50" t="str">
            <v>Chiklod</v>
          </cell>
          <cell r="F50">
            <v>0</v>
          </cell>
          <cell r="G50">
            <v>86</v>
          </cell>
          <cell r="H50">
            <v>0</v>
          </cell>
          <cell r="I50">
            <v>0</v>
          </cell>
          <cell r="L50">
            <v>0</v>
          </cell>
          <cell r="M50">
            <v>86</v>
          </cell>
          <cell r="N50">
            <v>86</v>
          </cell>
          <cell r="O50" t="str">
            <v>B</v>
          </cell>
          <cell r="P50">
            <v>0</v>
          </cell>
          <cell r="Q50">
            <v>85</v>
          </cell>
          <cell r="S50" t="str">
            <v/>
          </cell>
          <cell r="T50">
            <v>0</v>
          </cell>
          <cell r="U50">
            <v>85</v>
          </cell>
          <cell r="X50">
            <v>1.7929999999999999</v>
          </cell>
          <cell r="Z50">
            <v>250591.97</v>
          </cell>
          <cell r="AA50">
            <v>249226.97</v>
          </cell>
          <cell r="AC50">
            <v>249226.97</v>
          </cell>
          <cell r="AD50">
            <v>2913.8601162790696</v>
          </cell>
        </row>
        <row r="51">
          <cell r="A51" t="str">
            <v>12</v>
          </cell>
          <cell r="B51" t="str">
            <v>Kheda</v>
          </cell>
          <cell r="C51" t="str">
            <v>M'bad</v>
          </cell>
          <cell r="D51" t="str">
            <v>K'vanj</v>
          </cell>
          <cell r="E51" t="str">
            <v>Dahiyap</v>
          </cell>
          <cell r="F51">
            <v>0</v>
          </cell>
          <cell r="G51">
            <v>3</v>
          </cell>
          <cell r="H51">
            <v>0</v>
          </cell>
          <cell r="I51">
            <v>0</v>
          </cell>
          <cell r="L51">
            <v>0</v>
          </cell>
          <cell r="M51">
            <v>3</v>
          </cell>
          <cell r="N51">
            <v>3</v>
          </cell>
          <cell r="O51" t="str">
            <v>B</v>
          </cell>
          <cell r="P51">
            <v>0</v>
          </cell>
          <cell r="Q51">
            <v>0</v>
          </cell>
          <cell r="T51">
            <v>0</v>
          </cell>
          <cell r="U51">
            <v>0</v>
          </cell>
          <cell r="X51">
            <v>0.09</v>
          </cell>
          <cell r="Z51">
            <v>10781.099999999999</v>
          </cell>
          <cell r="AA51">
            <v>0</v>
          </cell>
          <cell r="AC51">
            <v>0</v>
          </cell>
          <cell r="AD51">
            <v>3593.6999999999994</v>
          </cell>
        </row>
        <row r="52">
          <cell r="A52" t="str">
            <v>13</v>
          </cell>
          <cell r="B52" t="str">
            <v>Kheda</v>
          </cell>
          <cell r="C52" t="str">
            <v>M'bad</v>
          </cell>
          <cell r="D52" t="str">
            <v>K'vanj</v>
          </cell>
          <cell r="E52" t="str">
            <v>Danga ni muvadi</v>
          </cell>
          <cell r="F52">
            <v>0</v>
          </cell>
          <cell r="G52">
            <v>8</v>
          </cell>
          <cell r="H52">
            <v>0</v>
          </cell>
          <cell r="I52">
            <v>0</v>
          </cell>
          <cell r="L52">
            <v>0</v>
          </cell>
          <cell r="M52">
            <v>8</v>
          </cell>
          <cell r="N52">
            <v>8</v>
          </cell>
          <cell r="O52" t="str">
            <v>B</v>
          </cell>
          <cell r="P52">
            <v>0</v>
          </cell>
          <cell r="Q52">
            <v>0</v>
          </cell>
          <cell r="S52">
            <v>8</v>
          </cell>
          <cell r="T52">
            <v>0</v>
          </cell>
          <cell r="U52">
            <v>8</v>
          </cell>
          <cell r="X52">
            <v>0.28999999999999998</v>
          </cell>
          <cell r="Z52">
            <v>32464.1</v>
          </cell>
          <cell r="AA52">
            <v>0</v>
          </cell>
          <cell r="AB52">
            <v>32464.1</v>
          </cell>
          <cell r="AC52">
            <v>32464.1</v>
          </cell>
          <cell r="AD52">
            <v>4058.0124999999998</v>
          </cell>
        </row>
        <row r="53">
          <cell r="A53" t="str">
            <v>14</v>
          </cell>
          <cell r="B53" t="str">
            <v>Kheda</v>
          </cell>
          <cell r="C53" t="str">
            <v>M'bad</v>
          </cell>
          <cell r="D53" t="str">
            <v>K'vanj</v>
          </cell>
          <cell r="E53" t="str">
            <v>Duthathal(MNA)</v>
          </cell>
          <cell r="F53">
            <v>0</v>
          </cell>
          <cell r="G53">
            <v>46</v>
          </cell>
          <cell r="H53">
            <v>0</v>
          </cell>
          <cell r="I53">
            <v>0</v>
          </cell>
          <cell r="L53">
            <v>0</v>
          </cell>
          <cell r="M53">
            <v>46</v>
          </cell>
          <cell r="N53">
            <v>46</v>
          </cell>
          <cell r="O53" t="str">
            <v>B</v>
          </cell>
          <cell r="P53">
            <v>0</v>
          </cell>
          <cell r="Q53">
            <v>0</v>
          </cell>
          <cell r="T53">
            <v>0</v>
          </cell>
          <cell r="U53">
            <v>0</v>
          </cell>
          <cell r="X53">
            <v>1.69</v>
          </cell>
          <cell r="Z53">
            <v>188340.09999999998</v>
          </cell>
          <cell r="AA53">
            <v>0</v>
          </cell>
          <cell r="AC53">
            <v>0</v>
          </cell>
          <cell r="AD53">
            <v>4094.3499999999995</v>
          </cell>
        </row>
        <row r="54">
          <cell r="A54" t="str">
            <v>15</v>
          </cell>
          <cell r="B54" t="str">
            <v>Kheda</v>
          </cell>
          <cell r="C54" t="str">
            <v>M'bad</v>
          </cell>
          <cell r="D54" t="str">
            <v>K'vanj</v>
          </cell>
          <cell r="E54" t="str">
            <v>Ghauva(MPLG)</v>
          </cell>
          <cell r="F54">
            <v>0</v>
          </cell>
          <cell r="G54">
            <v>6</v>
          </cell>
          <cell r="H54">
            <v>0</v>
          </cell>
          <cell r="I54">
            <v>0</v>
          </cell>
          <cell r="L54">
            <v>0</v>
          </cell>
          <cell r="M54">
            <v>6</v>
          </cell>
          <cell r="N54">
            <v>6</v>
          </cell>
          <cell r="O54" t="str">
            <v>B</v>
          </cell>
          <cell r="P54">
            <v>0</v>
          </cell>
          <cell r="Q54">
            <v>6</v>
          </cell>
          <cell r="T54">
            <v>0</v>
          </cell>
          <cell r="U54">
            <v>6</v>
          </cell>
          <cell r="X54">
            <v>0.215</v>
          </cell>
          <cell r="Z54">
            <v>24162.35</v>
          </cell>
          <cell r="AA54">
            <v>24162.35</v>
          </cell>
          <cell r="AC54">
            <v>24162.35</v>
          </cell>
          <cell r="AD54">
            <v>4027.0583333333329</v>
          </cell>
        </row>
        <row r="55">
          <cell r="A55" t="str">
            <v>16</v>
          </cell>
          <cell r="B55" t="str">
            <v>Kheda</v>
          </cell>
          <cell r="C55" t="str">
            <v>M'bad</v>
          </cell>
          <cell r="D55" t="str">
            <v>K'vanj</v>
          </cell>
          <cell r="E55" t="str">
            <v>Kalaji</v>
          </cell>
          <cell r="F55">
            <v>0</v>
          </cell>
          <cell r="G55">
            <v>4</v>
          </cell>
          <cell r="H55">
            <v>0</v>
          </cell>
          <cell r="I55">
            <v>0</v>
          </cell>
          <cell r="L55">
            <v>0</v>
          </cell>
          <cell r="M55">
            <v>4</v>
          </cell>
          <cell r="N55">
            <v>4</v>
          </cell>
          <cell r="O55" t="str">
            <v>B</v>
          </cell>
          <cell r="P55">
            <v>0</v>
          </cell>
          <cell r="Q55">
            <v>0</v>
          </cell>
          <cell r="T55">
            <v>0</v>
          </cell>
          <cell r="U55">
            <v>0</v>
          </cell>
          <cell r="X55">
            <v>0.13</v>
          </cell>
          <cell r="Z55">
            <v>15117.7</v>
          </cell>
          <cell r="AA55">
            <v>0</v>
          </cell>
          <cell r="AC55">
            <v>0</v>
          </cell>
          <cell r="AD55">
            <v>3779.4250000000002</v>
          </cell>
        </row>
        <row r="56">
          <cell r="A56" t="str">
            <v>17</v>
          </cell>
          <cell r="B56" t="str">
            <v>Kheda</v>
          </cell>
          <cell r="C56" t="str">
            <v>M'bad</v>
          </cell>
          <cell r="D56" t="str">
            <v>K'vanj</v>
          </cell>
          <cell r="E56" t="str">
            <v>Khanpur(Vadadhara)</v>
          </cell>
          <cell r="F56">
            <v>11</v>
          </cell>
          <cell r="G56" t="str">
            <v/>
          </cell>
          <cell r="H56">
            <v>0</v>
          </cell>
          <cell r="I56">
            <v>0</v>
          </cell>
          <cell r="L56">
            <v>11</v>
          </cell>
          <cell r="M56">
            <v>0</v>
          </cell>
          <cell r="N56">
            <v>11</v>
          </cell>
          <cell r="O56" t="str">
            <v>A</v>
          </cell>
          <cell r="P56">
            <v>0</v>
          </cell>
          <cell r="Q56">
            <v>0</v>
          </cell>
          <cell r="T56">
            <v>0</v>
          </cell>
          <cell r="U56">
            <v>0</v>
          </cell>
          <cell r="Z56">
            <v>15015</v>
          </cell>
          <cell r="AA56">
            <v>0</v>
          </cell>
          <cell r="AC56">
            <v>0</v>
          </cell>
          <cell r="AD56">
            <v>1365</v>
          </cell>
          <cell r="AE56" t="str">
            <v>11 no a 1 form not recd</v>
          </cell>
        </row>
        <row r="57">
          <cell r="A57" t="str">
            <v>18</v>
          </cell>
          <cell r="B57" t="str">
            <v>Kheda</v>
          </cell>
          <cell r="C57" t="str">
            <v>M'bad</v>
          </cell>
          <cell r="D57" t="str">
            <v>K'vanj</v>
          </cell>
          <cell r="E57" t="str">
            <v>Khanpur(Vadadhara)</v>
          </cell>
          <cell r="F57">
            <v>0</v>
          </cell>
          <cell r="G57">
            <v>5</v>
          </cell>
          <cell r="H57">
            <v>0</v>
          </cell>
          <cell r="I57">
            <v>0</v>
          </cell>
          <cell r="L57">
            <v>0</v>
          </cell>
          <cell r="M57">
            <v>5</v>
          </cell>
          <cell r="N57">
            <v>5</v>
          </cell>
          <cell r="O57" t="str">
            <v>B</v>
          </cell>
          <cell r="P57">
            <v>0</v>
          </cell>
          <cell r="Q57">
            <v>0</v>
          </cell>
          <cell r="T57">
            <v>0</v>
          </cell>
          <cell r="U57">
            <v>0</v>
          </cell>
          <cell r="X57">
            <v>0.125</v>
          </cell>
          <cell r="Z57">
            <v>16111.25</v>
          </cell>
          <cell r="AA57">
            <v>0</v>
          </cell>
          <cell r="AC57">
            <v>0</v>
          </cell>
          <cell r="AD57">
            <v>3222.25</v>
          </cell>
        </row>
        <row r="58">
          <cell r="A58" t="str">
            <v>19</v>
          </cell>
          <cell r="B58" t="str">
            <v>Kheda</v>
          </cell>
          <cell r="C58" t="str">
            <v>M'bad</v>
          </cell>
          <cell r="D58" t="str">
            <v>K'vanj</v>
          </cell>
          <cell r="E58" t="str">
            <v>Ladujina muvada</v>
          </cell>
          <cell r="F58">
            <v>26</v>
          </cell>
          <cell r="G58" t="str">
            <v/>
          </cell>
          <cell r="H58">
            <v>20</v>
          </cell>
          <cell r="I58">
            <v>0</v>
          </cell>
          <cell r="L58">
            <v>6</v>
          </cell>
          <cell r="M58">
            <v>0</v>
          </cell>
          <cell r="N58">
            <v>6</v>
          </cell>
          <cell r="O58" t="str">
            <v>A</v>
          </cell>
          <cell r="P58">
            <v>0</v>
          </cell>
          <cell r="Q58">
            <v>0</v>
          </cell>
          <cell r="R58" t="str">
            <v/>
          </cell>
          <cell r="T58">
            <v>0</v>
          </cell>
          <cell r="U58">
            <v>0</v>
          </cell>
          <cell r="Z58">
            <v>8190</v>
          </cell>
          <cell r="AA58">
            <v>0</v>
          </cell>
          <cell r="AB58" t="str">
            <v/>
          </cell>
          <cell r="AC58">
            <v>0</v>
          </cell>
          <cell r="AD58">
            <v>1365</v>
          </cell>
          <cell r="AE58" t="str">
            <v/>
          </cell>
        </row>
        <row r="59">
          <cell r="A59" t="str">
            <v>20</v>
          </cell>
          <cell r="B59" t="str">
            <v>Kheda</v>
          </cell>
          <cell r="C59" t="str">
            <v>M'bad</v>
          </cell>
          <cell r="D59" t="str">
            <v>K'vanj</v>
          </cell>
          <cell r="E59" t="str">
            <v>Ladujina muvada</v>
          </cell>
          <cell r="F59">
            <v>0</v>
          </cell>
          <cell r="G59">
            <v>45</v>
          </cell>
          <cell r="H59">
            <v>0</v>
          </cell>
          <cell r="I59">
            <v>0</v>
          </cell>
          <cell r="L59">
            <v>0</v>
          </cell>
          <cell r="M59">
            <v>45</v>
          </cell>
          <cell r="N59">
            <v>45</v>
          </cell>
          <cell r="O59" t="str">
            <v>B</v>
          </cell>
          <cell r="P59">
            <v>0</v>
          </cell>
          <cell r="Q59">
            <v>0</v>
          </cell>
          <cell r="T59">
            <v>0</v>
          </cell>
          <cell r="U59">
            <v>0</v>
          </cell>
          <cell r="X59">
            <v>1.06</v>
          </cell>
          <cell r="Z59">
            <v>140172.40000000002</v>
          </cell>
          <cell r="AA59">
            <v>0</v>
          </cell>
          <cell r="AC59">
            <v>0</v>
          </cell>
          <cell r="AD59">
            <v>3114.9422222222229</v>
          </cell>
        </row>
        <row r="60">
          <cell r="A60" t="str">
            <v>21</v>
          </cell>
          <cell r="B60" t="str">
            <v>Kheda</v>
          </cell>
          <cell r="C60" t="str">
            <v>M'bad</v>
          </cell>
          <cell r="D60" t="str">
            <v>K'vanj</v>
          </cell>
          <cell r="E60" t="str">
            <v>Lal mandva</v>
          </cell>
          <cell r="F60">
            <v>0</v>
          </cell>
          <cell r="G60">
            <v>29</v>
          </cell>
          <cell r="H60">
            <v>0</v>
          </cell>
          <cell r="I60">
            <v>0</v>
          </cell>
          <cell r="L60">
            <v>0</v>
          </cell>
          <cell r="M60">
            <v>29</v>
          </cell>
          <cell r="N60">
            <v>29</v>
          </cell>
          <cell r="O60" t="str">
            <v>B</v>
          </cell>
          <cell r="P60">
            <v>0</v>
          </cell>
          <cell r="Q60">
            <v>0</v>
          </cell>
          <cell r="T60">
            <v>0</v>
          </cell>
          <cell r="U60">
            <v>0</v>
          </cell>
          <cell r="X60">
            <v>0.63</v>
          </cell>
          <cell r="Z60">
            <v>86387.7</v>
          </cell>
          <cell r="AA60">
            <v>0</v>
          </cell>
          <cell r="AC60">
            <v>0</v>
          </cell>
          <cell r="AD60">
            <v>2978.8862068965518</v>
          </cell>
        </row>
        <row r="61">
          <cell r="A61" t="str">
            <v>22</v>
          </cell>
          <cell r="B61" t="str">
            <v>Kheda</v>
          </cell>
          <cell r="C61" t="str">
            <v>M'bad</v>
          </cell>
          <cell r="D61" t="str">
            <v>K'vanj</v>
          </cell>
          <cell r="E61" t="str">
            <v>Lalateli(kesraji)</v>
          </cell>
          <cell r="F61">
            <v>0</v>
          </cell>
          <cell r="G61">
            <v>101</v>
          </cell>
          <cell r="H61">
            <v>0</v>
          </cell>
          <cell r="I61">
            <v>0</v>
          </cell>
          <cell r="L61">
            <v>0</v>
          </cell>
          <cell r="M61">
            <v>101</v>
          </cell>
          <cell r="N61">
            <v>101</v>
          </cell>
          <cell r="O61" t="str">
            <v>B</v>
          </cell>
          <cell r="P61">
            <v>0</v>
          </cell>
          <cell r="Q61">
            <v>0</v>
          </cell>
          <cell r="T61">
            <v>0</v>
          </cell>
          <cell r="U61">
            <v>0</v>
          </cell>
          <cell r="X61">
            <v>2.0529999999999999</v>
          </cell>
          <cell r="Z61">
            <v>290382.37</v>
          </cell>
          <cell r="AA61">
            <v>0</v>
          </cell>
          <cell r="AC61">
            <v>0</v>
          </cell>
          <cell r="AD61">
            <v>2875.0729702970298</v>
          </cell>
        </row>
        <row r="62">
          <cell r="A62" t="str">
            <v>23</v>
          </cell>
          <cell r="B62" t="str">
            <v>Kheda</v>
          </cell>
          <cell r="C62" t="str">
            <v>M'bad</v>
          </cell>
          <cell r="D62" t="str">
            <v>K'vanj</v>
          </cell>
          <cell r="E62" t="str">
            <v>Moti sultanpur</v>
          </cell>
          <cell r="F62">
            <v>3</v>
          </cell>
          <cell r="G62">
            <v>0</v>
          </cell>
          <cell r="H62">
            <v>0</v>
          </cell>
          <cell r="I62">
            <v>0</v>
          </cell>
          <cell r="L62">
            <v>3</v>
          </cell>
          <cell r="M62">
            <v>0</v>
          </cell>
          <cell r="N62">
            <v>3</v>
          </cell>
          <cell r="O62" t="str">
            <v>A</v>
          </cell>
          <cell r="P62">
            <v>0</v>
          </cell>
          <cell r="Q62">
            <v>0</v>
          </cell>
          <cell r="T62">
            <v>0</v>
          </cell>
          <cell r="U62">
            <v>0</v>
          </cell>
          <cell r="Z62">
            <v>4095</v>
          </cell>
          <cell r="AA62">
            <v>0</v>
          </cell>
          <cell r="AC62">
            <v>0</v>
          </cell>
          <cell r="AD62">
            <v>1365</v>
          </cell>
          <cell r="AE62" t="str">
            <v>3 NO A 1 form not received</v>
          </cell>
        </row>
        <row r="63">
          <cell r="A63" t="str">
            <v>24</v>
          </cell>
          <cell r="B63" t="str">
            <v>Kheda</v>
          </cell>
          <cell r="C63" t="str">
            <v>M'bad</v>
          </cell>
          <cell r="D63" t="str">
            <v>K'vanj</v>
          </cell>
          <cell r="E63" t="str">
            <v>Nat ni Muvadi</v>
          </cell>
          <cell r="F63">
            <v>0</v>
          </cell>
          <cell r="G63">
            <v>11</v>
          </cell>
          <cell r="H63">
            <v>0</v>
          </cell>
          <cell r="I63">
            <v>0</v>
          </cell>
          <cell r="L63">
            <v>0</v>
          </cell>
          <cell r="M63">
            <v>11</v>
          </cell>
          <cell r="N63">
            <v>11</v>
          </cell>
          <cell r="O63" t="str">
            <v>B</v>
          </cell>
          <cell r="P63">
            <v>0</v>
          </cell>
          <cell r="Q63">
            <v>9</v>
          </cell>
          <cell r="S63">
            <v>2</v>
          </cell>
          <cell r="T63">
            <v>0</v>
          </cell>
          <cell r="U63">
            <v>11</v>
          </cell>
          <cell r="X63">
            <v>0.28999999999999998</v>
          </cell>
          <cell r="Z63">
            <v>36559.1</v>
          </cell>
          <cell r="AA63">
            <v>35194.1</v>
          </cell>
          <cell r="AB63">
            <v>1365</v>
          </cell>
          <cell r="AC63">
            <v>36559.1</v>
          </cell>
          <cell r="AD63">
            <v>3323.5545454545454</v>
          </cell>
        </row>
        <row r="64">
          <cell r="A64" t="str">
            <v>25</v>
          </cell>
          <cell r="B64" t="str">
            <v>Kheda</v>
          </cell>
          <cell r="C64" t="str">
            <v>M'bad</v>
          </cell>
          <cell r="D64" t="str">
            <v>K'vanj</v>
          </cell>
          <cell r="E64" t="str">
            <v>Ramosadi</v>
          </cell>
          <cell r="F64">
            <v>0</v>
          </cell>
          <cell r="G64">
            <v>4</v>
          </cell>
          <cell r="H64">
            <v>0</v>
          </cell>
          <cell r="I64">
            <v>0</v>
          </cell>
          <cell r="L64">
            <v>0</v>
          </cell>
          <cell r="M64">
            <v>4</v>
          </cell>
          <cell r="N64">
            <v>4</v>
          </cell>
          <cell r="O64" t="str">
            <v>B</v>
          </cell>
          <cell r="P64">
            <v>0</v>
          </cell>
          <cell r="Q64">
            <v>0</v>
          </cell>
          <cell r="S64">
            <v>4</v>
          </cell>
          <cell r="T64">
            <v>0</v>
          </cell>
          <cell r="U64">
            <v>4</v>
          </cell>
          <cell r="X64">
            <v>0.15</v>
          </cell>
          <cell r="Z64">
            <v>16603.5</v>
          </cell>
          <cell r="AA64">
            <v>0</v>
          </cell>
          <cell r="AB64">
            <v>16603.5</v>
          </cell>
          <cell r="AC64">
            <v>16603.5</v>
          </cell>
          <cell r="AD64">
            <v>4150.875</v>
          </cell>
        </row>
        <row r="65">
          <cell r="A65" t="str">
            <v>26</v>
          </cell>
          <cell r="B65" t="str">
            <v>Kheda</v>
          </cell>
          <cell r="C65" t="str">
            <v>M'bad</v>
          </cell>
          <cell r="D65" t="str">
            <v>K'vanj</v>
          </cell>
          <cell r="E65" t="str">
            <v>Reliya</v>
          </cell>
          <cell r="F65">
            <v>0</v>
          </cell>
          <cell r="G65">
            <v>6</v>
          </cell>
          <cell r="H65">
            <v>0</v>
          </cell>
          <cell r="I65">
            <v>0</v>
          </cell>
          <cell r="L65">
            <v>0</v>
          </cell>
          <cell r="M65">
            <v>6</v>
          </cell>
          <cell r="N65">
            <v>6</v>
          </cell>
          <cell r="O65" t="str">
            <v>B</v>
          </cell>
          <cell r="P65">
            <v>0</v>
          </cell>
          <cell r="Q65">
            <v>0</v>
          </cell>
          <cell r="S65">
            <v>6</v>
          </cell>
          <cell r="T65">
            <v>0</v>
          </cell>
          <cell r="U65">
            <v>6</v>
          </cell>
          <cell r="X65">
            <v>0.27</v>
          </cell>
          <cell r="Z65">
            <v>28248.300000000003</v>
          </cell>
          <cell r="AA65">
            <v>0</v>
          </cell>
          <cell r="AB65">
            <v>28248.3</v>
          </cell>
          <cell r="AC65">
            <v>28248.3</v>
          </cell>
          <cell r="AD65">
            <v>4708.05</v>
          </cell>
        </row>
        <row r="66">
          <cell r="A66" t="str">
            <v>27</v>
          </cell>
          <cell r="B66" t="str">
            <v>Kheda</v>
          </cell>
          <cell r="C66" t="str">
            <v>M'bad</v>
          </cell>
          <cell r="D66" t="str">
            <v>K'vanj</v>
          </cell>
          <cell r="E66" t="str">
            <v>Savli(BB)</v>
          </cell>
          <cell r="F66">
            <v>0</v>
          </cell>
          <cell r="G66">
            <v>45</v>
          </cell>
          <cell r="H66">
            <v>0</v>
          </cell>
          <cell r="I66">
            <v>0</v>
          </cell>
          <cell r="L66">
            <v>0</v>
          </cell>
          <cell r="M66">
            <v>45</v>
          </cell>
          <cell r="N66">
            <v>45</v>
          </cell>
          <cell r="O66" t="str">
            <v>B</v>
          </cell>
          <cell r="P66">
            <v>0</v>
          </cell>
          <cell r="Q66">
            <v>0</v>
          </cell>
          <cell r="T66">
            <v>0</v>
          </cell>
          <cell r="U66">
            <v>0</v>
          </cell>
          <cell r="X66">
            <v>2.2799999999999998</v>
          </cell>
          <cell r="Z66">
            <v>230806.19999999998</v>
          </cell>
          <cell r="AA66">
            <v>0</v>
          </cell>
          <cell r="AC66">
            <v>0</v>
          </cell>
          <cell r="AD66">
            <v>5129.0266666666666</v>
          </cell>
        </row>
        <row r="67">
          <cell r="A67" t="str">
            <v>28</v>
          </cell>
          <cell r="B67" t="str">
            <v>Kheda</v>
          </cell>
          <cell r="C67" t="str">
            <v>M'bad</v>
          </cell>
          <cell r="D67" t="str">
            <v>K'vanj</v>
          </cell>
          <cell r="E67" t="str">
            <v>Singhali</v>
          </cell>
          <cell r="F67">
            <v>64</v>
          </cell>
          <cell r="G67" t="str">
            <v/>
          </cell>
          <cell r="H67">
            <v>60</v>
          </cell>
          <cell r="I67">
            <v>0</v>
          </cell>
          <cell r="L67">
            <v>4</v>
          </cell>
          <cell r="M67">
            <v>0</v>
          </cell>
          <cell r="N67">
            <v>4</v>
          </cell>
          <cell r="O67" t="str">
            <v>A</v>
          </cell>
          <cell r="P67">
            <v>0</v>
          </cell>
          <cell r="Q67">
            <v>0</v>
          </cell>
          <cell r="R67" t="str">
            <v/>
          </cell>
          <cell r="T67">
            <v>0</v>
          </cell>
          <cell r="U67">
            <v>0</v>
          </cell>
          <cell r="Z67">
            <v>5460</v>
          </cell>
          <cell r="AA67">
            <v>0</v>
          </cell>
          <cell r="AB67" t="str">
            <v/>
          </cell>
          <cell r="AC67">
            <v>0</v>
          </cell>
          <cell r="AD67">
            <v>1365</v>
          </cell>
          <cell r="AE67" t="str">
            <v>4 no a 1 form not recd</v>
          </cell>
        </row>
        <row r="68">
          <cell r="A68" t="str">
            <v>29</v>
          </cell>
          <cell r="B68" t="str">
            <v>Kheda</v>
          </cell>
          <cell r="C68" t="str">
            <v>M'bad</v>
          </cell>
          <cell r="D68" t="str">
            <v>K'vanj</v>
          </cell>
          <cell r="E68" t="str">
            <v>Singhali</v>
          </cell>
          <cell r="F68">
            <v>0</v>
          </cell>
          <cell r="G68">
            <v>94</v>
          </cell>
          <cell r="H68">
            <v>0</v>
          </cell>
          <cell r="I68">
            <v>0</v>
          </cell>
          <cell r="L68">
            <v>0</v>
          </cell>
          <cell r="M68">
            <v>94</v>
          </cell>
          <cell r="N68">
            <v>94</v>
          </cell>
          <cell r="O68" t="str">
            <v>B</v>
          </cell>
          <cell r="P68">
            <v>0</v>
          </cell>
          <cell r="Q68">
            <v>0</v>
          </cell>
          <cell r="T68">
            <v>0</v>
          </cell>
          <cell r="U68">
            <v>0</v>
          </cell>
          <cell r="X68">
            <v>3.9460000000000002</v>
          </cell>
          <cell r="Z68">
            <v>421458.34</v>
          </cell>
          <cell r="AA68">
            <v>0</v>
          </cell>
          <cell r="AC68">
            <v>0</v>
          </cell>
          <cell r="AD68">
            <v>4483.5993617021277</v>
          </cell>
        </row>
        <row r="69">
          <cell r="A69" t="str">
            <v>30</v>
          </cell>
          <cell r="B69" t="str">
            <v>Kheda</v>
          </cell>
          <cell r="C69" t="str">
            <v>M'bad</v>
          </cell>
          <cell r="D69" t="str">
            <v>K'vanj</v>
          </cell>
          <cell r="E69" t="str">
            <v>Sorna</v>
          </cell>
          <cell r="F69">
            <v>0</v>
          </cell>
          <cell r="G69">
            <v>6</v>
          </cell>
          <cell r="H69">
            <v>0</v>
          </cell>
          <cell r="I69">
            <v>0</v>
          </cell>
          <cell r="L69">
            <v>0</v>
          </cell>
          <cell r="M69">
            <v>6</v>
          </cell>
          <cell r="N69">
            <v>6</v>
          </cell>
          <cell r="O69" t="str">
            <v>B</v>
          </cell>
          <cell r="P69">
            <v>0</v>
          </cell>
          <cell r="Q69">
            <v>6</v>
          </cell>
          <cell r="T69">
            <v>0</v>
          </cell>
          <cell r="U69">
            <v>6</v>
          </cell>
          <cell r="X69">
            <v>0.15</v>
          </cell>
          <cell r="Z69">
            <v>19333.5</v>
          </cell>
          <cell r="AA69">
            <v>19333.5</v>
          </cell>
          <cell r="AC69">
            <v>19333.5</v>
          </cell>
          <cell r="AD69">
            <v>3222.25</v>
          </cell>
        </row>
        <row r="70">
          <cell r="A70" t="str">
            <v>31</v>
          </cell>
          <cell r="B70" t="str">
            <v>Kheda</v>
          </cell>
          <cell r="C70" t="str">
            <v>M'bad</v>
          </cell>
          <cell r="D70" t="str">
            <v>K'vanj</v>
          </cell>
          <cell r="E70" t="str">
            <v>Suravat</v>
          </cell>
          <cell r="F70">
            <v>0</v>
          </cell>
          <cell r="G70">
            <v>36</v>
          </cell>
          <cell r="H70">
            <v>0</v>
          </cell>
          <cell r="I70">
            <v>0</v>
          </cell>
          <cell r="L70">
            <v>0</v>
          </cell>
          <cell r="M70">
            <v>36</v>
          </cell>
          <cell r="N70">
            <v>36</v>
          </cell>
          <cell r="O70" t="str">
            <v>B</v>
          </cell>
          <cell r="P70">
            <v>0</v>
          </cell>
          <cell r="Q70">
            <v>0</v>
          </cell>
          <cell r="T70">
            <v>0</v>
          </cell>
          <cell r="U70">
            <v>0</v>
          </cell>
          <cell r="X70">
            <v>1.1100000000000001</v>
          </cell>
          <cell r="Z70">
            <v>131601.90000000002</v>
          </cell>
          <cell r="AA70">
            <v>0</v>
          </cell>
          <cell r="AC70">
            <v>0</v>
          </cell>
          <cell r="AD70">
            <v>3655.608333333334</v>
          </cell>
        </row>
        <row r="71">
          <cell r="A71" t="str">
            <v>32</v>
          </cell>
          <cell r="B71" t="str">
            <v>Kheda</v>
          </cell>
          <cell r="C71" t="str">
            <v>M'bad</v>
          </cell>
          <cell r="D71" t="str">
            <v>K'vanj</v>
          </cell>
          <cell r="E71" t="str">
            <v>Tanthadi(VGA)</v>
          </cell>
          <cell r="F71">
            <v>0</v>
          </cell>
          <cell r="G71">
            <v>63</v>
          </cell>
          <cell r="H71">
            <v>0</v>
          </cell>
          <cell r="I71">
            <v>0</v>
          </cell>
          <cell r="L71">
            <v>0</v>
          </cell>
          <cell r="M71">
            <v>63</v>
          </cell>
          <cell r="N71">
            <v>63</v>
          </cell>
          <cell r="O71" t="str">
            <v>B</v>
          </cell>
          <cell r="P71">
            <v>0</v>
          </cell>
          <cell r="Q71">
            <v>0</v>
          </cell>
          <cell r="T71">
            <v>0</v>
          </cell>
          <cell r="U71">
            <v>0</v>
          </cell>
          <cell r="X71">
            <v>2.4820000000000002</v>
          </cell>
          <cell r="Z71">
            <v>270382.78000000003</v>
          </cell>
          <cell r="AA71">
            <v>0</v>
          </cell>
          <cell r="AC71">
            <v>0</v>
          </cell>
          <cell r="AD71">
            <v>4291.7901587301594</v>
          </cell>
        </row>
        <row r="72">
          <cell r="A72" t="str">
            <v>33</v>
          </cell>
          <cell r="B72" t="str">
            <v>Kheda</v>
          </cell>
          <cell r="C72" t="str">
            <v>M'bad</v>
          </cell>
          <cell r="D72" t="str">
            <v>K'vanj</v>
          </cell>
          <cell r="E72" t="str">
            <v>Thavad</v>
          </cell>
          <cell r="F72">
            <v>0</v>
          </cell>
          <cell r="G72">
            <v>11</v>
          </cell>
          <cell r="H72">
            <v>0</v>
          </cell>
          <cell r="I72">
            <v>0</v>
          </cell>
          <cell r="L72">
            <v>0</v>
          </cell>
          <cell r="M72">
            <v>11</v>
          </cell>
          <cell r="N72">
            <v>11</v>
          </cell>
          <cell r="O72" t="str">
            <v>B</v>
          </cell>
          <cell r="P72">
            <v>0</v>
          </cell>
          <cell r="Q72">
            <v>0</v>
          </cell>
          <cell r="T72">
            <v>0</v>
          </cell>
          <cell r="U72">
            <v>0</v>
          </cell>
          <cell r="X72">
            <v>0.5</v>
          </cell>
          <cell r="Z72">
            <v>52160</v>
          </cell>
          <cell r="AA72">
            <v>0</v>
          </cell>
          <cell r="AC72">
            <v>0</v>
          </cell>
          <cell r="AD72">
            <v>4741.818181818182</v>
          </cell>
        </row>
        <row r="73">
          <cell r="A73" t="str">
            <v>34</v>
          </cell>
          <cell r="B73" t="str">
            <v>Kheda</v>
          </cell>
          <cell r="C73" t="str">
            <v>M'bad</v>
          </cell>
          <cell r="D73" t="str">
            <v>K'vanj</v>
          </cell>
          <cell r="E73" t="str">
            <v>Vadol</v>
          </cell>
          <cell r="F73">
            <v>0</v>
          </cell>
          <cell r="G73">
            <v>52</v>
          </cell>
          <cell r="H73">
            <v>0</v>
          </cell>
          <cell r="I73">
            <v>0</v>
          </cell>
          <cell r="L73">
            <v>0</v>
          </cell>
          <cell r="M73">
            <v>52</v>
          </cell>
          <cell r="N73">
            <v>52</v>
          </cell>
          <cell r="O73" t="str">
            <v>B</v>
          </cell>
          <cell r="P73">
            <v>0</v>
          </cell>
          <cell r="Q73">
            <v>52</v>
          </cell>
          <cell r="T73">
            <v>0</v>
          </cell>
          <cell r="U73">
            <v>52</v>
          </cell>
          <cell r="X73">
            <v>2.4849999999999999</v>
          </cell>
          <cell r="Z73">
            <v>255590.65</v>
          </cell>
          <cell r="AA73">
            <v>255590.65</v>
          </cell>
          <cell r="AC73">
            <v>255590.65</v>
          </cell>
          <cell r="AD73">
            <v>4915.2048076923074</v>
          </cell>
          <cell r="AE73" t="str">
            <v/>
          </cell>
        </row>
        <row r="74">
          <cell r="A74" t="str">
            <v>35</v>
          </cell>
          <cell r="B74" t="str">
            <v>Kheda</v>
          </cell>
          <cell r="C74" t="str">
            <v>M'bad</v>
          </cell>
          <cell r="D74" t="str">
            <v>K'vanj</v>
          </cell>
          <cell r="E74" t="str">
            <v>Vaghas</v>
          </cell>
          <cell r="F74">
            <v>0</v>
          </cell>
          <cell r="G74">
            <v>25</v>
          </cell>
          <cell r="H74">
            <v>0</v>
          </cell>
          <cell r="I74">
            <v>0</v>
          </cell>
          <cell r="L74">
            <v>0</v>
          </cell>
          <cell r="M74">
            <v>25</v>
          </cell>
          <cell r="N74">
            <v>25</v>
          </cell>
          <cell r="O74" t="str">
            <v>B</v>
          </cell>
          <cell r="P74">
            <v>0</v>
          </cell>
          <cell r="Q74">
            <v>0</v>
          </cell>
          <cell r="S74">
            <v>25</v>
          </cell>
          <cell r="T74">
            <v>0</v>
          </cell>
          <cell r="U74">
            <v>25</v>
          </cell>
          <cell r="X74">
            <v>0.97499999999999998</v>
          </cell>
          <cell r="Z74">
            <v>106557.75</v>
          </cell>
          <cell r="AA74">
            <v>0</v>
          </cell>
          <cell r="AB74">
            <v>106557.75</v>
          </cell>
          <cell r="AC74">
            <v>106557.75</v>
          </cell>
          <cell r="AD74">
            <v>4262.3100000000004</v>
          </cell>
        </row>
        <row r="75">
          <cell r="A75" t="str">
            <v>36</v>
          </cell>
          <cell r="B75" t="str">
            <v>Kheda</v>
          </cell>
          <cell r="C75" t="str">
            <v>M'bad</v>
          </cell>
          <cell r="D75" t="str">
            <v>K'vanj</v>
          </cell>
          <cell r="E75" t="str">
            <v>Vaghjipur</v>
          </cell>
          <cell r="F75">
            <v>0</v>
          </cell>
          <cell r="G75">
            <v>37</v>
          </cell>
          <cell r="H75">
            <v>0</v>
          </cell>
          <cell r="I75">
            <v>0</v>
          </cell>
          <cell r="L75">
            <v>0</v>
          </cell>
          <cell r="M75">
            <v>37</v>
          </cell>
          <cell r="N75">
            <v>37</v>
          </cell>
          <cell r="O75" t="str">
            <v>B</v>
          </cell>
          <cell r="P75">
            <v>0</v>
          </cell>
          <cell r="Q75">
            <v>0</v>
          </cell>
          <cell r="T75">
            <v>0</v>
          </cell>
          <cell r="U75">
            <v>0</v>
          </cell>
          <cell r="X75">
            <v>1.506</v>
          </cell>
          <cell r="Z75">
            <v>162385.74</v>
          </cell>
          <cell r="AA75">
            <v>0</v>
          </cell>
          <cell r="AC75">
            <v>0</v>
          </cell>
          <cell r="AD75">
            <v>4388.8037837837837</v>
          </cell>
        </row>
        <row r="76">
          <cell r="A76" t="str">
            <v>37</v>
          </cell>
          <cell r="B76" t="str">
            <v>Kheda</v>
          </cell>
          <cell r="C76" t="str">
            <v>M'bad</v>
          </cell>
          <cell r="D76" t="str">
            <v>K'vanj</v>
          </cell>
          <cell r="E76" t="str">
            <v>Vejalpur</v>
          </cell>
          <cell r="F76">
            <v>0</v>
          </cell>
          <cell r="G76">
            <v>16</v>
          </cell>
          <cell r="H76">
            <v>0</v>
          </cell>
          <cell r="I76">
            <v>0</v>
          </cell>
          <cell r="L76">
            <v>0</v>
          </cell>
          <cell r="M76">
            <v>16</v>
          </cell>
          <cell r="N76">
            <v>16</v>
          </cell>
          <cell r="O76" t="str">
            <v>B</v>
          </cell>
          <cell r="P76">
            <v>0</v>
          </cell>
          <cell r="Q76">
            <v>0</v>
          </cell>
          <cell r="S76">
            <v>16</v>
          </cell>
          <cell r="T76">
            <v>0</v>
          </cell>
          <cell r="U76">
            <v>16</v>
          </cell>
          <cell r="X76">
            <v>0.79500000000000004</v>
          </cell>
          <cell r="Z76">
            <v>80900.55</v>
          </cell>
          <cell r="AA76">
            <v>0</v>
          </cell>
          <cell r="AB76">
            <v>80900.55</v>
          </cell>
          <cell r="AC76">
            <v>80900.55</v>
          </cell>
          <cell r="AD76">
            <v>5056.2843750000002</v>
          </cell>
        </row>
        <row r="77">
          <cell r="A77" t="str">
            <v>38</v>
          </cell>
          <cell r="B77" t="str">
            <v>Kheda</v>
          </cell>
          <cell r="C77" t="str">
            <v>M'bad</v>
          </cell>
          <cell r="D77" t="str">
            <v>K'vanj</v>
          </cell>
          <cell r="E77" t="str">
            <v>Virniya</v>
          </cell>
          <cell r="F77">
            <v>0</v>
          </cell>
          <cell r="G77">
            <v>34</v>
          </cell>
          <cell r="H77">
            <v>0</v>
          </cell>
          <cell r="I77">
            <v>0</v>
          </cell>
          <cell r="L77">
            <v>0</v>
          </cell>
          <cell r="M77">
            <v>34</v>
          </cell>
          <cell r="N77">
            <v>34</v>
          </cell>
          <cell r="O77" t="str">
            <v>B</v>
          </cell>
          <cell r="P77">
            <v>0</v>
          </cell>
          <cell r="Q77">
            <v>34</v>
          </cell>
          <cell r="T77">
            <v>0</v>
          </cell>
          <cell r="U77">
            <v>34</v>
          </cell>
          <cell r="X77">
            <v>1.71</v>
          </cell>
          <cell r="Z77">
            <v>173445.9</v>
          </cell>
          <cell r="AA77">
            <v>173445.9</v>
          </cell>
          <cell r="AC77">
            <v>173445.9</v>
          </cell>
          <cell r="AD77">
            <v>5101.3499999999995</v>
          </cell>
        </row>
        <row r="78">
          <cell r="A78" t="str">
            <v>39</v>
          </cell>
          <cell r="B78" t="str">
            <v>Kheda</v>
          </cell>
          <cell r="C78" t="str">
            <v>M'bad</v>
          </cell>
          <cell r="D78" t="str">
            <v>K'vanj</v>
          </cell>
          <cell r="E78" t="str">
            <v>Zanda(Lilaji)</v>
          </cell>
          <cell r="F78">
            <v>0</v>
          </cell>
          <cell r="G78">
            <v>16</v>
          </cell>
          <cell r="H78">
            <v>0</v>
          </cell>
          <cell r="I78">
            <v>0</v>
          </cell>
          <cell r="L78">
            <v>0</v>
          </cell>
          <cell r="M78">
            <v>16</v>
          </cell>
          <cell r="N78">
            <v>16</v>
          </cell>
          <cell r="O78" t="str">
            <v>B</v>
          </cell>
          <cell r="P78">
            <v>0</v>
          </cell>
          <cell r="Q78">
            <v>0</v>
          </cell>
          <cell r="T78">
            <v>0</v>
          </cell>
          <cell r="U78">
            <v>0</v>
          </cell>
          <cell r="X78">
            <v>0.43</v>
          </cell>
          <cell r="Z78">
            <v>53784.7</v>
          </cell>
          <cell r="AA78">
            <v>0</v>
          </cell>
          <cell r="AC78">
            <v>0</v>
          </cell>
          <cell r="AD78">
            <v>3361.5437499999998</v>
          </cell>
        </row>
        <row r="149">
          <cell r="O149" t="str">
            <v>B</v>
          </cell>
        </row>
        <row r="150">
          <cell r="O150" t="str">
            <v>B</v>
          </cell>
        </row>
        <row r="151">
          <cell r="O151" t="str">
            <v>B</v>
          </cell>
        </row>
        <row r="152">
          <cell r="O152" t="str">
            <v>B</v>
          </cell>
        </row>
        <row r="153">
          <cell r="O153" t="str">
            <v>B</v>
          </cell>
        </row>
        <row r="154">
          <cell r="O154" t="str">
            <v>A</v>
          </cell>
        </row>
        <row r="155">
          <cell r="O155" t="str">
            <v>A</v>
          </cell>
        </row>
        <row r="156">
          <cell r="O156" t="str">
            <v>B</v>
          </cell>
        </row>
        <row r="157">
          <cell r="O157" t="str">
            <v>B</v>
          </cell>
        </row>
        <row r="158">
          <cell r="O158" t="str">
            <v>B</v>
          </cell>
        </row>
      </sheetData>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refreshError="1"/>
      <sheetData sheetId="61" refreshError="1"/>
      <sheetData sheetId="62" refreshError="1"/>
      <sheetData sheetId="63" refreshError="1"/>
      <sheetData sheetId="64"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p_T_D_drive"/>
      <sheetName val="do"/>
      <sheetName val="shp_T&amp;D_drive"/>
      <sheetName val="shp_T&amp;D_drive (2)"/>
      <sheetName val="shp_sch"/>
      <sheetName val="And_City"/>
      <sheetName val="shp_td-comp   s"/>
      <sheetName val="shp_td-comp aug"/>
      <sheetName val="Chart1"/>
      <sheetName val="Chart2"/>
      <sheetName val="Shp-25 fdrs comp  s"/>
      <sheetName val="shp_divisionwise_units"/>
      <sheetName val="shp_divisionwise_units jul-00  "/>
      <sheetName val="Shp-sdn wise data  s"/>
      <sheetName val="Shp-25 fdrs data  s"/>
      <sheetName val="Shp-sdn wise_GIDC fdrs"/>
      <sheetName val="Shp-sdn wise_ind fdrs "/>
      <sheetName val="Shp-sdn wise_Urban fdrs"/>
      <sheetName val="Shp-sdn wise_Urban fdrs dm"/>
      <sheetName val="Chart6"/>
      <sheetName val="Revenue Data"/>
      <sheetName val="Revenue Data (2)"/>
      <sheetName val="Chart8"/>
      <sheetName val="Revenue Data (3)"/>
      <sheetName val="Chart9"/>
      <sheetName val="Revenue Data (4)"/>
      <sheetName val="consumers"/>
      <sheetName val="shp_T&amp;D_drive (3)"/>
      <sheetName val="shp_T&amp;D_drive 15_sep"/>
      <sheetName val="shp_T&amp;D_drive 15_sep (2)"/>
      <sheetName val="FDR MST"/>
      <sheetName val="PASTE"/>
      <sheetName val="zpF0001"/>
      <sheetName val="ACN_PLN  _2_"/>
      <sheetName val="mpmla wise pp01_02"/>
      <sheetName val="ZP AMR"/>
      <sheetName val="MTHWISE FAIL"/>
      <sheetName val="REF"/>
      <sheetName val="MASTER"/>
      <sheetName val="mpmla wise pp0001"/>
      <sheetName val="REL_CONN_13 "/>
      <sheetName val="LMAIN"/>
      <sheetName val="T_D COMP"/>
      <sheetName val="June_07"/>
      <sheetName val="July_07"/>
      <sheetName val="Aug_07"/>
      <sheetName val="SuvP_Ltg_Catwise"/>
      <sheetName val="PP_Ltg_Catwise"/>
      <sheetName val="SuvP_Ind_Catwise "/>
      <sheetName val="PP_Ind_Catwise "/>
      <sheetName val="Sheet3"/>
      <sheetName val="Form-B"/>
      <sheetName val="Name of Lines"/>
      <sheetName val="DATA"/>
      <sheetName val="117"/>
      <sheetName val="Recovered_Sheet5"/>
      <sheetName val="Master_Data"/>
      <sheetName val="PRO_39_C"/>
      <sheetName val="AG UN METER"/>
      <sheetName val="MLA ZP"/>
      <sheetName val="Sheet7"/>
      <sheetName val="PM_testing"/>
      <sheetName val="ACN_PLN  (2)"/>
      <sheetName val="Ag LF"/>
      <sheetName val="Jotana"/>
      <sheetName val="compar jgy"/>
      <sheetName val="COMPARE AG"/>
      <sheetName val="mpmla wise pp02_03"/>
      <sheetName val="Sheet1"/>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
      <sheetName val="shp_T&amp;D_drive"/>
      <sheetName val="shp_T&amp;D_drive (2)"/>
      <sheetName val="shp_sch"/>
      <sheetName val="And_City"/>
      <sheetName val="shp_td-comp   s"/>
      <sheetName val="shp_td-comp aug"/>
      <sheetName val="Chart1"/>
      <sheetName val="Chart2"/>
      <sheetName val="Shp-25 fdrs comp  s"/>
      <sheetName val="shp_divisionwise_units"/>
      <sheetName val="shp_divisionwise_units jul-00  "/>
      <sheetName val="Shp-sdn wise data  s"/>
      <sheetName val="Shp-25 fdrs data  s"/>
      <sheetName val="Shp-sdn wise_GIDC fdrs"/>
      <sheetName val="Shp-sdn wise_ind fdrs "/>
      <sheetName val="Shp-sdn wise_Urban fdrs"/>
      <sheetName val="Shp-sdn wise_Urban fdrs dm"/>
      <sheetName val="Chart6"/>
      <sheetName val="Revenue Data"/>
      <sheetName val="Revenue Data (2)"/>
      <sheetName val="Chart8"/>
      <sheetName val="Revenue Data (3)"/>
      <sheetName val="Chart9"/>
      <sheetName val="Revenue Data (4)"/>
      <sheetName val="consumers"/>
      <sheetName val="shp_T&amp;D_drive (3)"/>
      <sheetName val="shp_T&amp;D_drive 15_sep"/>
      <sheetName val="shp_T&amp;D_drive 15_sep (2)"/>
      <sheetName val="shp_T_D_drive"/>
      <sheetName val="Name of Lines"/>
      <sheetName val="zpF0001"/>
      <sheetName val="mpmla wise pp01_02"/>
      <sheetName val="R2-S1-mthws-prog"/>
      <sheetName val="Jotana"/>
      <sheetName val="ACN_PLN  _2_"/>
      <sheetName val="T_D COMP"/>
      <sheetName val="mpmla wise pp0001"/>
      <sheetName val="SuvP_Ltg_Catwise"/>
      <sheetName val="PP_Ltg_Catwise"/>
      <sheetName val="PP_Ind_Catwise "/>
      <sheetName val="zp0001_MAR"/>
      <sheetName val="pdc Rc,Ag Shif"/>
      <sheetName val="Paid pending"/>
      <sheetName val="PRO_39_C"/>
      <sheetName val="FDR MST"/>
      <sheetName val="SUM-04-05"/>
      <sheetName val="SuvP_Ind_Catwise "/>
      <sheetName val="CT_mtr_check"/>
      <sheetName val="GP-SENT"/>
      <sheetName val="Recovered_Sheet5"/>
      <sheetName val="117"/>
      <sheetName val="HTVR_VITROL MODI"/>
      <sheetName val="LMAIN"/>
      <sheetName val="HTVR sc. coll."/>
      <sheetName val="Master_Data"/>
      <sheetName val="Ag LF"/>
      <sheetName val="TLPPOCT"/>
      <sheetName val="AG UN METER"/>
      <sheetName val="Inputs"/>
      <sheetName val="Modify JALSAN _2_"/>
      <sheetName val="Prop_Jalundh"/>
      <sheetName val="OLD  JALSAN"/>
      <sheetName val="A 3.7"/>
      <sheetName val="mpmla wise pp02_0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row r="1">
          <cell r="A1" t="str">
            <v>Annexure - A</v>
          </cell>
        </row>
        <row r="2">
          <cell r="A2" t="str">
            <v>Fortnightlyreport regarding action taken on feeders selected for reducing T&amp;D losses</v>
          </cell>
          <cell r="Q2" t="str">
            <v/>
          </cell>
        </row>
        <row r="3">
          <cell r="J3" t="str">
            <v/>
          </cell>
        </row>
        <row r="5">
          <cell r="A5" t="str">
            <v>Sr No</v>
          </cell>
          <cell r="B5" t="str">
            <v>Division</v>
          </cell>
          <cell r="C5" t="str">
            <v>Sub-Division</v>
          </cell>
          <cell r="D5" t="str">
            <v>Feeder</v>
          </cell>
          <cell r="E5" t="str">
            <v>Category</v>
          </cell>
          <cell r="F5" t="str">
            <v xml:space="preserve">Length of Feeder </v>
          </cell>
          <cell r="H5" t="str">
            <v>No of T/C</v>
          </cell>
          <cell r="I5" t="str">
            <v>Size of Conductor</v>
          </cell>
          <cell r="J5" t="str">
            <v>Ampere Loading</v>
          </cell>
          <cell r="K5" t="str">
            <v>No of Consumers</v>
          </cell>
          <cell r="M5" t="str">
            <v>PMT Date</v>
          </cell>
          <cell r="N5" t="str">
            <v>Providing MMB</v>
          </cell>
          <cell r="P5" t="str">
            <v>Sealing of Meter &amp; MMb</v>
          </cell>
          <cell r="R5" t="str">
            <v>Replacement of NWM</v>
          </cell>
          <cell r="T5" t="str">
            <v>Installation Checking</v>
          </cell>
          <cell r="V5" t="str">
            <v>CT operated meter testing</v>
          </cell>
          <cell r="W5" t="str">
            <v>Capacitor Checking of MP consumers</v>
          </cell>
          <cell r="X5" t="str">
            <v>Maintenance of T/C &amp; Dist. Box</v>
          </cell>
          <cell r="Y5" t="str">
            <v>No of Checks on MR's reading</v>
          </cell>
          <cell r="Z5" t="str">
            <v>Maintenance of Line</v>
          </cell>
          <cell r="AB5" t="str">
            <v>Theo % loss</v>
          </cell>
          <cell r="AC5" t="str">
            <v>% loss 99-00</v>
          </cell>
          <cell r="AD5" t="str">
            <v>% loss cumu of 00-01.</v>
          </cell>
          <cell r="AE5" t="str">
            <v>Remarks</v>
          </cell>
        </row>
        <row r="6">
          <cell r="F6" t="str">
            <v>HT</v>
          </cell>
          <cell r="G6" t="str">
            <v>LT</v>
          </cell>
          <cell r="J6" t="str">
            <v>max</v>
          </cell>
          <cell r="K6" t="str">
            <v>1-Ph</v>
          </cell>
          <cell r="L6" t="str">
            <v>3-Ph</v>
          </cell>
          <cell r="N6" t="str">
            <v>1-Ph</v>
          </cell>
          <cell r="O6" t="str">
            <v>3-Ph</v>
          </cell>
          <cell r="P6" t="str">
            <v>1-Ph</v>
          </cell>
          <cell r="Q6" t="str">
            <v>3-Ph</v>
          </cell>
          <cell r="R6" t="str">
            <v>1-Ph</v>
          </cell>
          <cell r="S6" t="str">
            <v>3-Ph</v>
          </cell>
          <cell r="T6" t="str">
            <v>1-Ph</v>
          </cell>
          <cell r="U6" t="str">
            <v>3-Ph</v>
          </cell>
          <cell r="Z6" t="str">
            <v>HT</v>
          </cell>
          <cell r="AA6" t="str">
            <v>LT</v>
          </cell>
        </row>
        <row r="7">
          <cell r="A7" t="str">
            <v>1</v>
          </cell>
          <cell r="B7" t="str">
            <v>Anand</v>
          </cell>
          <cell r="C7" t="str">
            <v>Borsad (R)</v>
          </cell>
          <cell r="D7" t="str">
            <v>ONGC</v>
          </cell>
          <cell r="E7" t="str">
            <v>Ind LT</v>
          </cell>
          <cell r="F7">
            <v>4.5</v>
          </cell>
          <cell r="G7">
            <v>10.5</v>
          </cell>
          <cell r="H7">
            <v>19</v>
          </cell>
          <cell r="I7" t="str">
            <v>50 mm 2 ACSR</v>
          </cell>
          <cell r="J7">
            <v>25</v>
          </cell>
          <cell r="K7">
            <v>242</v>
          </cell>
          <cell r="L7">
            <v>34</v>
          </cell>
          <cell r="M7" t="str">
            <v>17.03.00</v>
          </cell>
          <cell r="N7">
            <v>217</v>
          </cell>
          <cell r="O7">
            <v>34</v>
          </cell>
          <cell r="P7">
            <v>202</v>
          </cell>
          <cell r="Q7">
            <v>34</v>
          </cell>
          <cell r="R7">
            <v>5</v>
          </cell>
          <cell r="S7">
            <v>1</v>
          </cell>
          <cell r="T7">
            <v>100</v>
          </cell>
          <cell r="U7">
            <v>21</v>
          </cell>
          <cell r="V7">
            <v>0</v>
          </cell>
          <cell r="W7">
            <v>0</v>
          </cell>
          <cell r="X7">
            <v>5</v>
          </cell>
          <cell r="Y7">
            <v>52</v>
          </cell>
          <cell r="Z7">
            <v>1.1000000000000001</v>
          </cell>
          <cell r="AA7">
            <v>3.4</v>
          </cell>
          <cell r="AB7">
            <v>8.6</v>
          </cell>
          <cell r="AC7">
            <v>21.09</v>
          </cell>
          <cell r="AD7">
            <v>31.96</v>
          </cell>
        </row>
        <row r="8">
          <cell r="A8" t="str">
            <v>2</v>
          </cell>
          <cell r="B8" t="str">
            <v>Anand</v>
          </cell>
          <cell r="C8" t="str">
            <v>Borsad (T)</v>
          </cell>
          <cell r="D8" t="str">
            <v>Borsad(T)</v>
          </cell>
          <cell r="E8" t="str">
            <v>Urban LT</v>
          </cell>
          <cell r="F8">
            <v>8</v>
          </cell>
          <cell r="G8">
            <v>41.25</v>
          </cell>
          <cell r="H8">
            <v>55</v>
          </cell>
          <cell r="I8" t="str">
            <v>50 mm 2 ACSR</v>
          </cell>
          <cell r="J8">
            <v>164</v>
          </cell>
          <cell r="K8">
            <v>8437</v>
          </cell>
          <cell r="L8">
            <v>225</v>
          </cell>
          <cell r="M8" t="str">
            <v>16.10.99</v>
          </cell>
          <cell r="N8">
            <v>3058</v>
          </cell>
          <cell r="O8">
            <v>200</v>
          </cell>
          <cell r="P8">
            <v>3925</v>
          </cell>
          <cell r="Q8">
            <v>200</v>
          </cell>
          <cell r="R8">
            <v>75</v>
          </cell>
          <cell r="S8">
            <v>4</v>
          </cell>
          <cell r="T8">
            <v>690</v>
          </cell>
          <cell r="U8">
            <v>0</v>
          </cell>
          <cell r="V8">
            <v>2</v>
          </cell>
          <cell r="W8">
            <v>0</v>
          </cell>
          <cell r="X8">
            <v>3</v>
          </cell>
          <cell r="Y8">
            <v>50</v>
          </cell>
          <cell r="Z8">
            <v>3</v>
          </cell>
          <cell r="AA8">
            <v>4</v>
          </cell>
          <cell r="AB8">
            <v>7.12</v>
          </cell>
          <cell r="AC8">
            <v>26.76</v>
          </cell>
          <cell r="AD8">
            <v>30.45</v>
          </cell>
        </row>
        <row r="9">
          <cell r="A9" t="str">
            <v>3</v>
          </cell>
          <cell r="B9" t="str">
            <v>Anand</v>
          </cell>
          <cell r="C9" t="str">
            <v>Umreth(R)</v>
          </cell>
          <cell r="D9" t="str">
            <v>Apar</v>
          </cell>
          <cell r="E9" t="str">
            <v>Urban Mx</v>
          </cell>
          <cell r="F9">
            <v>14.75</v>
          </cell>
          <cell r="G9">
            <v>17.8</v>
          </cell>
          <cell r="H9">
            <v>28</v>
          </cell>
          <cell r="I9" t="str">
            <v>50 mm 2 ACSR</v>
          </cell>
          <cell r="J9">
            <v>60</v>
          </cell>
          <cell r="K9">
            <v>1631</v>
          </cell>
          <cell r="L9">
            <v>98</v>
          </cell>
          <cell r="M9" t="str">
            <v>11.03.00</v>
          </cell>
          <cell r="N9">
            <v>1506</v>
          </cell>
          <cell r="O9">
            <v>98</v>
          </cell>
          <cell r="P9">
            <v>1006</v>
          </cell>
          <cell r="Q9">
            <v>88</v>
          </cell>
          <cell r="R9">
            <v>6</v>
          </cell>
          <cell r="S9">
            <v>2</v>
          </cell>
          <cell r="T9">
            <v>55</v>
          </cell>
          <cell r="U9">
            <v>12</v>
          </cell>
          <cell r="V9">
            <v>0</v>
          </cell>
          <cell r="W9">
            <v>12</v>
          </cell>
          <cell r="X9">
            <v>4</v>
          </cell>
          <cell r="Y9">
            <v>35</v>
          </cell>
          <cell r="Z9">
            <v>1.8</v>
          </cell>
          <cell r="AA9">
            <v>3.5</v>
          </cell>
          <cell r="AB9">
            <v>6.8</v>
          </cell>
          <cell r="AC9">
            <v>26.22</v>
          </cell>
          <cell r="AD9">
            <v>19.95</v>
          </cell>
        </row>
        <row r="10">
          <cell r="A10" t="str">
            <v>4</v>
          </cell>
          <cell r="B10" t="str">
            <v>Petlad</v>
          </cell>
          <cell r="C10" t="str">
            <v>Sojitra</v>
          </cell>
          <cell r="D10" t="str">
            <v>Pilotrice</v>
          </cell>
          <cell r="E10" t="str">
            <v>Urban LT</v>
          </cell>
          <cell r="F10">
            <v>47.82</v>
          </cell>
          <cell r="H10">
            <v>47</v>
          </cell>
          <cell r="I10" t="str">
            <v>50 mm 2 ACSR</v>
          </cell>
          <cell r="J10">
            <v>96</v>
          </cell>
          <cell r="K10">
            <v>3674</v>
          </cell>
          <cell r="L10">
            <v>87</v>
          </cell>
          <cell r="M10" t="str">
            <v>20.06.00</v>
          </cell>
          <cell r="N10">
            <v>1794</v>
          </cell>
          <cell r="O10">
            <v>87</v>
          </cell>
          <cell r="P10">
            <v>2785</v>
          </cell>
          <cell r="Q10">
            <v>87</v>
          </cell>
          <cell r="R10">
            <v>631</v>
          </cell>
          <cell r="S10">
            <v>2</v>
          </cell>
          <cell r="T10">
            <v>2855</v>
          </cell>
          <cell r="U10">
            <v>10</v>
          </cell>
          <cell r="W10">
            <v>128</v>
          </cell>
          <cell r="X10">
            <v>5</v>
          </cell>
          <cell r="Y10">
            <v>128</v>
          </cell>
          <cell r="Z10">
            <v>1.2</v>
          </cell>
          <cell r="AA10">
            <v>3.2</v>
          </cell>
          <cell r="AB10">
            <v>18.940000000000001</v>
          </cell>
          <cell r="AC10">
            <v>29.29</v>
          </cell>
          <cell r="AD10">
            <v>34.24</v>
          </cell>
        </row>
        <row r="11">
          <cell r="A11" t="str">
            <v>5</v>
          </cell>
          <cell r="B11" t="str">
            <v>Petlad</v>
          </cell>
          <cell r="C11" t="str">
            <v>Sojitra</v>
          </cell>
          <cell r="D11" t="str">
            <v>Sojitra</v>
          </cell>
          <cell r="E11" t="str">
            <v>Urban LT</v>
          </cell>
          <cell r="F11">
            <v>16.420000000000002</v>
          </cell>
          <cell r="H11">
            <v>17</v>
          </cell>
          <cell r="I11" t="str">
            <v>50 mm 2 ACSR</v>
          </cell>
          <cell r="J11">
            <v>60</v>
          </cell>
          <cell r="K11">
            <v>3780</v>
          </cell>
          <cell r="L11">
            <v>279</v>
          </cell>
          <cell r="M11" t="str">
            <v>20.06.00</v>
          </cell>
          <cell r="N11">
            <v>2485</v>
          </cell>
          <cell r="O11">
            <v>279</v>
          </cell>
          <cell r="P11">
            <v>2790</v>
          </cell>
          <cell r="Q11">
            <v>279</v>
          </cell>
          <cell r="R11">
            <v>787</v>
          </cell>
          <cell r="S11">
            <v>0</v>
          </cell>
          <cell r="T11">
            <v>1765</v>
          </cell>
          <cell r="U11">
            <v>15</v>
          </cell>
          <cell r="W11">
            <v>103</v>
          </cell>
          <cell r="X11">
            <v>4</v>
          </cell>
          <cell r="Y11">
            <v>143</v>
          </cell>
          <cell r="Z11">
            <v>0.8</v>
          </cell>
          <cell r="AA11">
            <v>4.2</v>
          </cell>
          <cell r="AB11">
            <v>7.64</v>
          </cell>
          <cell r="AC11">
            <v>28.32</v>
          </cell>
          <cell r="AD11">
            <v>37.090000000000003</v>
          </cell>
        </row>
        <row r="12">
          <cell r="A12" t="str">
            <v>6</v>
          </cell>
          <cell r="B12" t="str">
            <v>Nadiad</v>
          </cell>
          <cell r="C12" t="str">
            <v>Balasinor</v>
          </cell>
          <cell r="D12" t="str">
            <v>Balasinor</v>
          </cell>
          <cell r="E12" t="str">
            <v>Urban Mx</v>
          </cell>
          <cell r="F12">
            <v>9.2799999999999994</v>
          </cell>
          <cell r="H12">
            <v>42</v>
          </cell>
          <cell r="I12" t="str">
            <v>25 mm 2 ACSR</v>
          </cell>
          <cell r="J12">
            <v>120</v>
          </cell>
          <cell r="K12">
            <v>7693</v>
          </cell>
          <cell r="L12">
            <v>41</v>
          </cell>
          <cell r="M12" t="str">
            <v>01.05.00</v>
          </cell>
          <cell r="N12">
            <v>7022</v>
          </cell>
          <cell r="O12">
            <v>41</v>
          </cell>
          <cell r="P12">
            <v>7152</v>
          </cell>
          <cell r="Q12">
            <v>41</v>
          </cell>
          <cell r="R12">
            <v>120</v>
          </cell>
          <cell r="S12">
            <v>2</v>
          </cell>
          <cell r="T12">
            <v>380</v>
          </cell>
          <cell r="U12">
            <v>20</v>
          </cell>
          <cell r="V12">
            <v>3</v>
          </cell>
          <cell r="W12">
            <v>20</v>
          </cell>
          <cell r="X12">
            <v>22</v>
          </cell>
          <cell r="Z12">
            <v>9.7799999999999994</v>
          </cell>
          <cell r="AA12">
            <v>15.2</v>
          </cell>
          <cell r="AB12">
            <v>9.68</v>
          </cell>
          <cell r="AC12">
            <v>28.94</v>
          </cell>
          <cell r="AD12">
            <v>38.67</v>
          </cell>
        </row>
        <row r="13">
          <cell r="A13" t="str">
            <v>7</v>
          </cell>
          <cell r="B13" t="str">
            <v>M'bad</v>
          </cell>
          <cell r="C13" t="str">
            <v>Kapadwanj(T)</v>
          </cell>
          <cell r="D13" t="str">
            <v>Kapadvanj (T)</v>
          </cell>
          <cell r="E13" t="str">
            <v>Ind Mx</v>
          </cell>
          <cell r="F13">
            <v>4.05</v>
          </cell>
          <cell r="G13">
            <v>5.04</v>
          </cell>
          <cell r="H13">
            <v>75</v>
          </cell>
          <cell r="I13" t="str">
            <v>55 mm 2 ACSR</v>
          </cell>
          <cell r="J13">
            <v>155</v>
          </cell>
          <cell r="K13">
            <v>9376</v>
          </cell>
          <cell r="L13">
            <v>172</v>
          </cell>
          <cell r="M13" t="str">
            <v>29.07.99</v>
          </cell>
          <cell r="N13">
            <v>211</v>
          </cell>
          <cell r="O13">
            <v>0</v>
          </cell>
          <cell r="P13">
            <v>477</v>
          </cell>
          <cell r="Q13">
            <v>7</v>
          </cell>
          <cell r="R13">
            <v>243</v>
          </cell>
          <cell r="S13">
            <v>6</v>
          </cell>
          <cell r="T13">
            <v>600</v>
          </cell>
          <cell r="U13">
            <v>22</v>
          </cell>
          <cell r="V13" t="str">
            <v>-</v>
          </cell>
          <cell r="W13">
            <v>55</v>
          </cell>
          <cell r="X13">
            <v>45</v>
          </cell>
          <cell r="Z13">
            <v>17.350000000000001</v>
          </cell>
          <cell r="AA13">
            <v>27.5</v>
          </cell>
          <cell r="AB13">
            <v>14.13</v>
          </cell>
          <cell r="AC13">
            <v>25.62</v>
          </cell>
          <cell r="AD13">
            <v>34.93</v>
          </cell>
        </row>
        <row r="14">
          <cell r="A14" t="str">
            <v>8</v>
          </cell>
          <cell r="B14" t="str">
            <v>Anand City</v>
          </cell>
          <cell r="C14" t="str">
            <v>Anand City</v>
          </cell>
          <cell r="D14" t="str">
            <v>APC</v>
          </cell>
          <cell r="E14" t="str">
            <v>Urban Mx</v>
          </cell>
          <cell r="F14">
            <v>9.2799999999999994</v>
          </cell>
          <cell r="G14">
            <v>4.24</v>
          </cell>
          <cell r="H14">
            <v>44</v>
          </cell>
          <cell r="I14" t="str">
            <v>50 mm 2 ACSR</v>
          </cell>
          <cell r="J14">
            <v>100</v>
          </cell>
          <cell r="K14">
            <v>3011</v>
          </cell>
          <cell r="M14">
            <v>36404</v>
          </cell>
          <cell r="N14">
            <v>1008</v>
          </cell>
          <cell r="O14">
            <v>506</v>
          </cell>
          <cell r="P14">
            <v>800</v>
          </cell>
          <cell r="Q14">
            <v>212</v>
          </cell>
          <cell r="R14">
            <v>51</v>
          </cell>
          <cell r="S14">
            <v>17</v>
          </cell>
          <cell r="T14">
            <v>136</v>
          </cell>
          <cell r="U14">
            <v>42</v>
          </cell>
          <cell r="V14">
            <v>2</v>
          </cell>
          <cell r="X14">
            <v>32</v>
          </cell>
          <cell r="Z14">
            <v>3</v>
          </cell>
          <cell r="AA14">
            <v>13</v>
          </cell>
          <cell r="AB14">
            <v>6.87</v>
          </cell>
          <cell r="AC14">
            <v>27.8</v>
          </cell>
          <cell r="AD14">
            <v>32.22</v>
          </cell>
        </row>
        <row r="15">
          <cell r="A15" t="str">
            <v>9</v>
          </cell>
          <cell r="B15" t="str">
            <v>Anand City</v>
          </cell>
          <cell r="C15" t="str">
            <v>Anand City</v>
          </cell>
          <cell r="D15" t="str">
            <v>Ananad City-1</v>
          </cell>
          <cell r="E15" t="str">
            <v>Urban Mx</v>
          </cell>
          <cell r="F15">
            <v>15.07</v>
          </cell>
          <cell r="G15">
            <v>101.21</v>
          </cell>
          <cell r="H15">
            <v>91</v>
          </cell>
          <cell r="I15" t="str">
            <v>50 mm 2 ACSR</v>
          </cell>
          <cell r="J15">
            <v>250</v>
          </cell>
          <cell r="K15">
            <v>11330</v>
          </cell>
          <cell r="M15">
            <v>36404</v>
          </cell>
          <cell r="N15">
            <v>5140</v>
          </cell>
          <cell r="O15">
            <v>506</v>
          </cell>
          <cell r="P15">
            <v>4950</v>
          </cell>
          <cell r="Q15">
            <v>506</v>
          </cell>
          <cell r="R15">
            <v>224</v>
          </cell>
          <cell r="S15">
            <v>21</v>
          </cell>
          <cell r="T15">
            <v>446</v>
          </cell>
          <cell r="U15">
            <v>75</v>
          </cell>
          <cell r="V15">
            <v>0</v>
          </cell>
          <cell r="X15">
            <v>17</v>
          </cell>
          <cell r="Z15">
            <v>14.5</v>
          </cell>
          <cell r="AA15">
            <v>18</v>
          </cell>
          <cell r="AB15">
            <v>17.940000000000001</v>
          </cell>
          <cell r="AC15">
            <v>29.4</v>
          </cell>
          <cell r="AD15">
            <v>35.24</v>
          </cell>
        </row>
        <row r="16">
          <cell r="A16" t="str">
            <v>10</v>
          </cell>
          <cell r="B16" t="str">
            <v>Anand City</v>
          </cell>
          <cell r="C16" t="str">
            <v>Anand City</v>
          </cell>
          <cell r="D16" t="str">
            <v>GAU</v>
          </cell>
          <cell r="E16" t="str">
            <v>Urban Mx</v>
          </cell>
          <cell r="F16">
            <v>11.16</v>
          </cell>
          <cell r="G16">
            <v>6.83</v>
          </cell>
          <cell r="H16">
            <v>30</v>
          </cell>
          <cell r="I16" t="str">
            <v>50 mm 2 ACSR</v>
          </cell>
          <cell r="J16">
            <v>35</v>
          </cell>
          <cell r="K16">
            <v>782</v>
          </cell>
          <cell r="M16">
            <v>36404</v>
          </cell>
          <cell r="N16">
            <v>220</v>
          </cell>
          <cell r="O16">
            <v>100</v>
          </cell>
          <cell r="P16">
            <v>212</v>
          </cell>
          <cell r="Q16">
            <v>100</v>
          </cell>
          <cell r="R16">
            <v>18</v>
          </cell>
          <cell r="S16">
            <v>0</v>
          </cell>
          <cell r="T16">
            <v>185</v>
          </cell>
          <cell r="U16">
            <v>39</v>
          </cell>
          <cell r="V16">
            <v>0</v>
          </cell>
          <cell r="X16">
            <v>3</v>
          </cell>
          <cell r="Z16">
            <v>8.5</v>
          </cell>
          <cell r="AA16">
            <v>3.5</v>
          </cell>
          <cell r="AB16">
            <v>5.86</v>
          </cell>
          <cell r="AC16">
            <v>27.73</v>
          </cell>
          <cell r="AD16">
            <v>35.93</v>
          </cell>
        </row>
        <row r="17">
          <cell r="A17" t="str">
            <v>11</v>
          </cell>
          <cell r="B17" t="str">
            <v>Nadiad City</v>
          </cell>
          <cell r="C17" t="str">
            <v>Nadiad City</v>
          </cell>
          <cell r="D17" t="str">
            <v>Santram</v>
          </cell>
          <cell r="E17" t="str">
            <v>Urban LT</v>
          </cell>
          <cell r="F17">
            <v>6.83</v>
          </cell>
          <cell r="G17">
            <v>48.48</v>
          </cell>
          <cell r="H17">
            <v>46</v>
          </cell>
          <cell r="I17" t="str">
            <v>50 mm 2 ACSR</v>
          </cell>
          <cell r="J17">
            <v>155</v>
          </cell>
          <cell r="K17">
            <v>2918</v>
          </cell>
          <cell r="L17">
            <v>70</v>
          </cell>
          <cell r="M17" t="str">
            <v>12.08.00</v>
          </cell>
          <cell r="N17">
            <v>163</v>
          </cell>
          <cell r="O17">
            <v>19</v>
          </cell>
          <cell r="P17">
            <v>163</v>
          </cell>
          <cell r="Q17">
            <v>19</v>
          </cell>
          <cell r="R17">
            <v>41</v>
          </cell>
          <cell r="S17">
            <v>5</v>
          </cell>
          <cell r="T17">
            <v>145</v>
          </cell>
          <cell r="U17">
            <v>6</v>
          </cell>
          <cell r="W17">
            <v>10</v>
          </cell>
          <cell r="X17">
            <v>15</v>
          </cell>
          <cell r="Z17">
            <v>8.1999999999999993</v>
          </cell>
          <cell r="AA17">
            <v>17.8</v>
          </cell>
          <cell r="AB17">
            <v>11.48</v>
          </cell>
          <cell r="AC17">
            <v>29.06</v>
          </cell>
          <cell r="AD17">
            <v>30.78</v>
          </cell>
        </row>
        <row r="18">
          <cell r="A18" t="str">
            <v>12</v>
          </cell>
          <cell r="B18" t="str">
            <v>Nadiad City</v>
          </cell>
          <cell r="C18" t="str">
            <v>Nadiad City</v>
          </cell>
          <cell r="D18" t="str">
            <v>Nadiad C</v>
          </cell>
          <cell r="E18" t="str">
            <v>Urban Mx</v>
          </cell>
          <cell r="F18">
            <v>5.8220000000000001</v>
          </cell>
          <cell r="G18">
            <v>21.2</v>
          </cell>
          <cell r="H18">
            <v>20</v>
          </cell>
          <cell r="I18" t="str">
            <v>50 mm 2 ACSR</v>
          </cell>
          <cell r="J18">
            <v>90</v>
          </cell>
          <cell r="K18">
            <v>9914</v>
          </cell>
          <cell r="L18">
            <v>132</v>
          </cell>
          <cell r="M18" t="str">
            <v>12.08.00</v>
          </cell>
          <cell r="N18">
            <v>162</v>
          </cell>
          <cell r="O18">
            <v>16</v>
          </cell>
          <cell r="P18">
            <v>162</v>
          </cell>
          <cell r="Q18">
            <v>16</v>
          </cell>
          <cell r="R18">
            <v>40</v>
          </cell>
          <cell r="S18">
            <v>4</v>
          </cell>
          <cell r="T18">
            <v>160</v>
          </cell>
          <cell r="U18">
            <v>7</v>
          </cell>
          <cell r="W18">
            <v>11</v>
          </cell>
          <cell r="X18">
            <v>14</v>
          </cell>
          <cell r="Z18">
            <v>4.5</v>
          </cell>
          <cell r="AA18">
            <v>18</v>
          </cell>
          <cell r="AB18">
            <v>6.47</v>
          </cell>
          <cell r="AC18">
            <v>29</v>
          </cell>
          <cell r="AD18">
            <v>30.97</v>
          </cell>
        </row>
        <row r="19">
          <cell r="A19" t="str">
            <v>13</v>
          </cell>
          <cell r="B19" t="str">
            <v>Nadiad City</v>
          </cell>
          <cell r="C19" t="str">
            <v>Nadiad City</v>
          </cell>
          <cell r="D19" t="str">
            <v>Kidney</v>
          </cell>
          <cell r="E19" t="str">
            <v>Urban Mx</v>
          </cell>
          <cell r="F19">
            <v>24.77</v>
          </cell>
          <cell r="G19">
            <v>45.32</v>
          </cell>
          <cell r="H19">
            <v>43</v>
          </cell>
          <cell r="I19" t="str">
            <v>50 mm 2 ACSR</v>
          </cell>
          <cell r="J19">
            <v>170</v>
          </cell>
          <cell r="K19">
            <v>5866</v>
          </cell>
          <cell r="L19">
            <v>71</v>
          </cell>
          <cell r="M19" t="str">
            <v>12.08.00</v>
          </cell>
          <cell r="N19">
            <v>159</v>
          </cell>
          <cell r="O19">
            <v>16</v>
          </cell>
          <cell r="P19">
            <v>159</v>
          </cell>
          <cell r="Q19">
            <v>16</v>
          </cell>
          <cell r="R19">
            <v>40</v>
          </cell>
          <cell r="S19">
            <v>4</v>
          </cell>
          <cell r="T19">
            <v>155</v>
          </cell>
          <cell r="U19">
            <v>6</v>
          </cell>
          <cell r="W19">
            <v>9</v>
          </cell>
          <cell r="X19">
            <v>15</v>
          </cell>
          <cell r="Z19">
            <v>10.199999999999999</v>
          </cell>
          <cell r="AA19">
            <v>19</v>
          </cell>
          <cell r="AB19">
            <v>12.5</v>
          </cell>
          <cell r="AC19">
            <v>29.54</v>
          </cell>
          <cell r="AD19">
            <v>30.93</v>
          </cell>
        </row>
        <row r="20">
          <cell r="A20" t="str">
            <v>14</v>
          </cell>
          <cell r="B20" t="str">
            <v>Nadiad City</v>
          </cell>
          <cell r="C20" t="str">
            <v>Nadiad City</v>
          </cell>
          <cell r="D20" t="str">
            <v>Ranibaug</v>
          </cell>
          <cell r="E20" t="str">
            <v>Urban Mx</v>
          </cell>
          <cell r="F20">
            <v>4.7300000000000004</v>
          </cell>
          <cell r="G20">
            <v>16.86</v>
          </cell>
          <cell r="H20">
            <v>16</v>
          </cell>
          <cell r="I20" t="str">
            <v>50 mm 2 ACSR</v>
          </cell>
          <cell r="J20">
            <v>75</v>
          </cell>
          <cell r="K20">
            <v>889</v>
          </cell>
          <cell r="L20">
            <v>36</v>
          </cell>
          <cell r="M20" t="str">
            <v>12.08.00</v>
          </cell>
          <cell r="N20">
            <v>169</v>
          </cell>
          <cell r="O20">
            <v>19</v>
          </cell>
          <cell r="P20">
            <v>169</v>
          </cell>
          <cell r="Q20">
            <v>19</v>
          </cell>
          <cell r="R20">
            <v>42</v>
          </cell>
          <cell r="S20">
            <v>4</v>
          </cell>
          <cell r="T20">
            <v>130</v>
          </cell>
          <cell r="U20">
            <v>6</v>
          </cell>
          <cell r="W20">
            <v>12</v>
          </cell>
          <cell r="X20">
            <v>14</v>
          </cell>
          <cell r="Z20">
            <v>3.5</v>
          </cell>
          <cell r="AA20">
            <v>17</v>
          </cell>
          <cell r="AB20">
            <v>11.6</v>
          </cell>
          <cell r="AC20">
            <v>29.42</v>
          </cell>
          <cell r="AD20">
            <v>30.82</v>
          </cell>
        </row>
        <row r="21">
          <cell r="A21" t="str">
            <v>15</v>
          </cell>
          <cell r="B21" t="str">
            <v>Nadiad City</v>
          </cell>
          <cell r="C21" t="str">
            <v>Nadiad City</v>
          </cell>
          <cell r="D21" t="str">
            <v>Sport Complex</v>
          </cell>
          <cell r="E21" t="str">
            <v>Urban Mx</v>
          </cell>
          <cell r="F21">
            <v>21.68</v>
          </cell>
          <cell r="G21">
            <v>48.19</v>
          </cell>
          <cell r="H21">
            <v>52</v>
          </cell>
          <cell r="I21" t="str">
            <v>50 mm 2 ACSR</v>
          </cell>
          <cell r="J21">
            <v>150</v>
          </cell>
          <cell r="K21">
            <v>5866</v>
          </cell>
          <cell r="L21">
            <v>89</v>
          </cell>
          <cell r="M21" t="str">
            <v>03.06.99</v>
          </cell>
          <cell r="N21">
            <v>214</v>
          </cell>
          <cell r="O21">
            <v>19</v>
          </cell>
          <cell r="P21">
            <v>214</v>
          </cell>
          <cell r="Q21">
            <v>19</v>
          </cell>
          <cell r="R21">
            <v>55</v>
          </cell>
          <cell r="S21">
            <v>5</v>
          </cell>
          <cell r="T21">
            <v>145</v>
          </cell>
          <cell r="U21">
            <v>7</v>
          </cell>
          <cell r="W21">
            <v>10</v>
          </cell>
          <cell r="X21">
            <v>15</v>
          </cell>
          <cell r="Z21">
            <v>12.4</v>
          </cell>
          <cell r="AA21">
            <v>19</v>
          </cell>
          <cell r="AB21">
            <v>14.2</v>
          </cell>
          <cell r="AC21">
            <v>29.65</v>
          </cell>
          <cell r="AD21">
            <v>30.98</v>
          </cell>
        </row>
        <row r="22">
          <cell r="A22" t="str">
            <v>16</v>
          </cell>
          <cell r="B22" t="str">
            <v>Nadiad City</v>
          </cell>
          <cell r="C22" t="str">
            <v>Nadiad City</v>
          </cell>
          <cell r="D22" t="str">
            <v>SRP</v>
          </cell>
          <cell r="E22" t="str">
            <v>Urban LT</v>
          </cell>
          <cell r="F22">
            <v>10.56</v>
          </cell>
          <cell r="G22">
            <v>29.51</v>
          </cell>
          <cell r="H22">
            <v>28</v>
          </cell>
          <cell r="I22" t="str">
            <v>50 mm 2 ACSR</v>
          </cell>
          <cell r="J22">
            <v>110</v>
          </cell>
          <cell r="K22">
            <v>6156</v>
          </cell>
          <cell r="L22">
            <v>61</v>
          </cell>
          <cell r="M22" t="str">
            <v>03.06.99</v>
          </cell>
          <cell r="N22">
            <v>244</v>
          </cell>
          <cell r="O22">
            <v>16</v>
          </cell>
          <cell r="P22">
            <v>244</v>
          </cell>
          <cell r="Q22">
            <v>16</v>
          </cell>
          <cell r="R22">
            <v>61</v>
          </cell>
          <cell r="S22">
            <v>4</v>
          </cell>
          <cell r="T22">
            <v>155</v>
          </cell>
          <cell r="U22">
            <v>7</v>
          </cell>
          <cell r="W22">
            <v>10</v>
          </cell>
          <cell r="X22">
            <v>15</v>
          </cell>
          <cell r="Z22">
            <v>9.1999999999999993</v>
          </cell>
          <cell r="AA22">
            <v>18</v>
          </cell>
          <cell r="AB22">
            <v>6.33</v>
          </cell>
          <cell r="AC22">
            <v>27.58</v>
          </cell>
          <cell r="AD22">
            <v>29.11</v>
          </cell>
        </row>
        <row r="23">
          <cell r="A23" t="str">
            <v>17</v>
          </cell>
          <cell r="B23" t="str">
            <v>Nadiad City</v>
          </cell>
          <cell r="C23" t="str">
            <v>Nadiad City</v>
          </cell>
          <cell r="D23" t="str">
            <v>Kokran</v>
          </cell>
          <cell r="E23" t="str">
            <v>Urban LT</v>
          </cell>
          <cell r="F23">
            <v>8.5449999999999999</v>
          </cell>
          <cell r="G23">
            <v>26.35</v>
          </cell>
          <cell r="H23">
            <v>25</v>
          </cell>
          <cell r="I23" t="str">
            <v>50 mm 2 ACSR</v>
          </cell>
          <cell r="J23">
            <v>120</v>
          </cell>
          <cell r="K23">
            <v>665</v>
          </cell>
          <cell r="L23">
            <v>15</v>
          </cell>
          <cell r="M23" t="str">
            <v>03.06.99</v>
          </cell>
          <cell r="N23">
            <v>164</v>
          </cell>
          <cell r="O23">
            <v>18</v>
          </cell>
          <cell r="P23">
            <v>164</v>
          </cell>
          <cell r="Q23">
            <v>18</v>
          </cell>
          <cell r="R23">
            <v>41</v>
          </cell>
          <cell r="S23">
            <v>4</v>
          </cell>
          <cell r="T23">
            <v>135</v>
          </cell>
          <cell r="U23">
            <v>6</v>
          </cell>
          <cell r="W23">
            <v>10</v>
          </cell>
          <cell r="X23">
            <v>14</v>
          </cell>
          <cell r="Z23">
            <v>7.4</v>
          </cell>
          <cell r="AA23">
            <v>18</v>
          </cell>
          <cell r="AB23">
            <v>8.76</v>
          </cell>
          <cell r="AC23">
            <v>28.75</v>
          </cell>
          <cell r="AD23">
            <v>30.92</v>
          </cell>
        </row>
        <row r="24">
          <cell r="A24" t="str">
            <v>18</v>
          </cell>
          <cell r="B24" t="str">
            <v>Nadiad City</v>
          </cell>
          <cell r="C24" t="str">
            <v>Nadiad City</v>
          </cell>
          <cell r="D24" t="str">
            <v>Vaishali</v>
          </cell>
          <cell r="E24" t="str">
            <v>Urban Mx</v>
          </cell>
          <cell r="F24">
            <v>9.8550000000000004</v>
          </cell>
          <cell r="G24">
            <v>37.9</v>
          </cell>
          <cell r="H24">
            <v>36</v>
          </cell>
          <cell r="I24" t="str">
            <v>50 mm 2 ACSR</v>
          </cell>
          <cell r="J24">
            <v>110</v>
          </cell>
          <cell r="K24">
            <v>3760</v>
          </cell>
          <cell r="L24">
            <v>69</v>
          </cell>
          <cell r="M24" t="str">
            <v>12.08.00</v>
          </cell>
          <cell r="N24">
            <v>160</v>
          </cell>
          <cell r="O24">
            <v>16</v>
          </cell>
          <cell r="P24">
            <v>160</v>
          </cell>
          <cell r="Q24">
            <v>16</v>
          </cell>
          <cell r="R24">
            <v>40</v>
          </cell>
          <cell r="S24">
            <v>4</v>
          </cell>
          <cell r="T24">
            <v>155</v>
          </cell>
          <cell r="U24">
            <v>6</v>
          </cell>
          <cell r="W24">
            <v>10</v>
          </cell>
          <cell r="X24">
            <v>14</v>
          </cell>
          <cell r="Z24">
            <v>8.6999999999999993</v>
          </cell>
          <cell r="AA24">
            <v>17.8</v>
          </cell>
          <cell r="AB24">
            <v>7.46</v>
          </cell>
          <cell r="AC24">
            <v>28.98</v>
          </cell>
          <cell r="AD24">
            <v>30.91</v>
          </cell>
        </row>
        <row r="25">
          <cell r="A25" t="str">
            <v>19</v>
          </cell>
          <cell r="B25" t="str">
            <v>Nadiad City</v>
          </cell>
          <cell r="C25" t="str">
            <v>Nadiad City</v>
          </cell>
          <cell r="D25" t="str">
            <v>Bahumali</v>
          </cell>
          <cell r="E25" t="str">
            <v>Urban LT</v>
          </cell>
          <cell r="F25">
            <v>8.0500000000000007</v>
          </cell>
          <cell r="G25">
            <v>47.43</v>
          </cell>
          <cell r="H25">
            <v>45</v>
          </cell>
          <cell r="I25" t="str">
            <v>50 mm 2 ACSR</v>
          </cell>
          <cell r="J25">
            <v>145</v>
          </cell>
          <cell r="K25">
            <v>2895</v>
          </cell>
          <cell r="L25">
            <v>30</v>
          </cell>
          <cell r="M25" t="str">
            <v>03.06.99</v>
          </cell>
          <cell r="N25">
            <v>155</v>
          </cell>
          <cell r="O25">
            <v>19</v>
          </cell>
          <cell r="P25">
            <v>155</v>
          </cell>
          <cell r="Q25">
            <v>19</v>
          </cell>
          <cell r="R25">
            <v>40</v>
          </cell>
          <cell r="S25">
            <v>7</v>
          </cell>
          <cell r="T25">
            <v>145</v>
          </cell>
          <cell r="U25">
            <v>6</v>
          </cell>
          <cell r="W25">
            <v>11</v>
          </cell>
          <cell r="X25">
            <v>14</v>
          </cell>
          <cell r="Z25">
            <v>6.9</v>
          </cell>
          <cell r="AA25">
            <v>18.2</v>
          </cell>
          <cell r="AB25">
            <v>7.2</v>
          </cell>
          <cell r="AC25">
            <v>28.91</v>
          </cell>
          <cell r="AD25">
            <v>30.93</v>
          </cell>
        </row>
        <row r="26">
          <cell r="A26" t="str">
            <v>20</v>
          </cell>
          <cell r="B26" t="str">
            <v>Cambay City</v>
          </cell>
          <cell r="C26" t="str">
            <v>CambayCity</v>
          </cell>
          <cell r="D26" t="str">
            <v>ONGC</v>
          </cell>
          <cell r="E26" t="str">
            <v>Urban LT</v>
          </cell>
          <cell r="F26">
            <v>14.3</v>
          </cell>
          <cell r="G26">
            <v>4</v>
          </cell>
          <cell r="I26" t="str">
            <v>50 mm 2 ACSR</v>
          </cell>
          <cell r="K26">
            <v>3855</v>
          </cell>
          <cell r="N26">
            <v>2</v>
          </cell>
          <cell r="O26">
            <v>1</v>
          </cell>
          <cell r="R26">
            <v>24</v>
          </cell>
          <cell r="S26">
            <v>1</v>
          </cell>
          <cell r="T26">
            <v>216</v>
          </cell>
          <cell r="U26">
            <v>12</v>
          </cell>
          <cell r="V26">
            <v>6</v>
          </cell>
          <cell r="W26">
            <v>6</v>
          </cell>
          <cell r="X26">
            <v>4</v>
          </cell>
          <cell r="Z26">
            <v>4</v>
          </cell>
          <cell r="AA26">
            <v>4</v>
          </cell>
          <cell r="AB26">
            <v>7.92</v>
          </cell>
          <cell r="AC26">
            <v>29.88</v>
          </cell>
          <cell r="AD26">
            <v>40.14</v>
          </cell>
        </row>
        <row r="27">
          <cell r="A27" t="str">
            <v>21</v>
          </cell>
          <cell r="B27" t="str">
            <v>Cambay City</v>
          </cell>
          <cell r="C27" t="str">
            <v>CambayCity</v>
          </cell>
          <cell r="D27" t="str">
            <v>Lunej</v>
          </cell>
          <cell r="E27" t="str">
            <v>Urban LT</v>
          </cell>
          <cell r="F27">
            <v>11.85</v>
          </cell>
          <cell r="G27">
            <v>4</v>
          </cell>
          <cell r="I27" t="str">
            <v>50 mm 2 ACSR</v>
          </cell>
          <cell r="K27">
            <v>10327</v>
          </cell>
          <cell r="N27">
            <v>63</v>
          </cell>
          <cell r="O27">
            <v>0</v>
          </cell>
          <cell r="R27">
            <v>106</v>
          </cell>
          <cell r="S27">
            <v>3</v>
          </cell>
          <cell r="T27">
            <v>326</v>
          </cell>
          <cell r="U27">
            <v>10</v>
          </cell>
          <cell r="V27">
            <v>6</v>
          </cell>
          <cell r="W27">
            <v>6</v>
          </cell>
          <cell r="X27">
            <v>4</v>
          </cell>
          <cell r="Z27">
            <v>6</v>
          </cell>
          <cell r="AA27">
            <v>10</v>
          </cell>
          <cell r="AB27">
            <v>10.45</v>
          </cell>
          <cell r="AC27">
            <v>19.399999999999999</v>
          </cell>
          <cell r="AD27">
            <v>32.92</v>
          </cell>
        </row>
        <row r="28">
          <cell r="A28" t="str">
            <v>22</v>
          </cell>
          <cell r="B28" t="str">
            <v>Anand</v>
          </cell>
          <cell r="C28" t="str">
            <v>Umreth(R)</v>
          </cell>
          <cell r="D28" t="str">
            <v>Ode(T)</v>
          </cell>
          <cell r="E28" t="str">
            <v>Urban LT</v>
          </cell>
          <cell r="F28">
            <v>16.64</v>
          </cell>
          <cell r="G28">
            <v>21.5</v>
          </cell>
          <cell r="H28">
            <v>31</v>
          </cell>
          <cell r="I28" t="str">
            <v>50 mm 2 ACSR</v>
          </cell>
          <cell r="J28">
            <v>95</v>
          </cell>
          <cell r="K28">
            <v>3374</v>
          </cell>
          <cell r="L28">
            <v>128</v>
          </cell>
          <cell r="M28" t="str">
            <v>09.08.99</v>
          </cell>
          <cell r="N28">
            <v>3059</v>
          </cell>
          <cell r="O28">
            <v>108</v>
          </cell>
          <cell r="P28">
            <v>3059</v>
          </cell>
          <cell r="Q28">
            <v>108</v>
          </cell>
          <cell r="R28">
            <v>120</v>
          </cell>
          <cell r="S28">
            <v>8</v>
          </cell>
          <cell r="T28">
            <v>250</v>
          </cell>
          <cell r="U28">
            <v>8</v>
          </cell>
          <cell r="V28">
            <v>0</v>
          </cell>
          <cell r="W28">
            <v>5</v>
          </cell>
          <cell r="X28">
            <v>2</v>
          </cell>
          <cell r="Y28">
            <v>110</v>
          </cell>
          <cell r="Z28">
            <v>2</v>
          </cell>
          <cell r="AA28">
            <v>2</v>
          </cell>
          <cell r="AB28">
            <v>5.86</v>
          </cell>
          <cell r="AC28">
            <v>34.68</v>
          </cell>
          <cell r="AD28">
            <v>39.68</v>
          </cell>
        </row>
        <row r="29">
          <cell r="A29" t="str">
            <v>23</v>
          </cell>
          <cell r="B29" t="str">
            <v>Anand City</v>
          </cell>
          <cell r="C29" t="str">
            <v>Anand City</v>
          </cell>
          <cell r="D29" t="str">
            <v>SVG</v>
          </cell>
          <cell r="E29" t="str">
            <v>Urban LT</v>
          </cell>
          <cell r="F29">
            <v>11.19</v>
          </cell>
          <cell r="G29">
            <v>89.19</v>
          </cell>
          <cell r="H29">
            <v>81</v>
          </cell>
          <cell r="I29" t="str">
            <v>50 mm 2 ACSR</v>
          </cell>
          <cell r="J29">
            <v>200</v>
          </cell>
          <cell r="K29">
            <v>8565</v>
          </cell>
          <cell r="L29">
            <v>282</v>
          </cell>
          <cell r="M29">
            <v>36586</v>
          </cell>
          <cell r="N29">
            <v>5752</v>
          </cell>
          <cell r="O29">
            <v>504</v>
          </cell>
          <cell r="P29">
            <v>5511</v>
          </cell>
          <cell r="Q29">
            <v>504</v>
          </cell>
          <cell r="R29">
            <v>362</v>
          </cell>
          <cell r="S29">
            <v>26</v>
          </cell>
          <cell r="T29">
            <v>659</v>
          </cell>
          <cell r="U29">
            <v>45</v>
          </cell>
          <cell r="X29">
            <v>11</v>
          </cell>
          <cell r="Z29">
            <v>10.5</v>
          </cell>
          <cell r="AA29">
            <v>5.5</v>
          </cell>
          <cell r="AB29">
            <v>15.27</v>
          </cell>
          <cell r="AC29">
            <v>30.67</v>
          </cell>
          <cell r="AD29">
            <v>32.9</v>
          </cell>
        </row>
        <row r="30">
          <cell r="A30" t="str">
            <v>24</v>
          </cell>
          <cell r="B30" t="str">
            <v>Anand City</v>
          </cell>
          <cell r="C30" t="str">
            <v>Anand City</v>
          </cell>
          <cell r="D30" t="str">
            <v>Anand City-2</v>
          </cell>
          <cell r="E30" t="str">
            <v>Urban LT</v>
          </cell>
          <cell r="F30">
            <v>8.17</v>
          </cell>
          <cell r="G30">
            <v>76.66</v>
          </cell>
          <cell r="H30">
            <v>59</v>
          </cell>
          <cell r="I30" t="str">
            <v>50 mm 2 ACSR</v>
          </cell>
          <cell r="J30">
            <v>175</v>
          </cell>
          <cell r="K30">
            <v>10513</v>
          </cell>
          <cell r="M30">
            <v>36586</v>
          </cell>
          <cell r="N30">
            <v>4006</v>
          </cell>
          <cell r="O30">
            <v>806</v>
          </cell>
          <cell r="P30">
            <v>3901</v>
          </cell>
          <cell r="Q30">
            <v>806</v>
          </cell>
          <cell r="R30">
            <v>208</v>
          </cell>
          <cell r="S30">
            <v>38</v>
          </cell>
          <cell r="T30">
            <v>278</v>
          </cell>
          <cell r="U30">
            <v>76</v>
          </cell>
          <cell r="X30">
            <v>12</v>
          </cell>
          <cell r="Z30">
            <v>11</v>
          </cell>
          <cell r="AA30">
            <v>13.5</v>
          </cell>
          <cell r="AB30">
            <v>10.08</v>
          </cell>
          <cell r="AC30">
            <v>32.65</v>
          </cell>
          <cell r="AD30">
            <v>34.72</v>
          </cell>
        </row>
      </sheetData>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N_PLN  _2_"/>
      <sheetName val="ACN_PLN "/>
      <sheetName val="FORD_LTR"/>
      <sheetName val="INDEX"/>
      <sheetName val="ACN_PLN  (2)"/>
      <sheetName val="Sealing MP cons"/>
      <sheetName val="PMT"/>
      <sheetName val="Sealing 1 Ph cons"/>
      <sheetName val="MMB MP cons"/>
      <sheetName val="MMB 1 Ph (2)"/>
      <sheetName val="MMB 1 Ph"/>
      <sheetName val="CT"/>
      <sheetName val="CAP"/>
      <sheetName val="PROF-6&amp;7"/>
      <sheetName val="PROF-12"/>
      <sheetName val="PROF-15"/>
      <sheetName val="PROF-21"/>
      <sheetName val="PROF-29&amp;29(A)"/>
      <sheetName val="PROF-30(A)&amp;(B) "/>
      <sheetName val="PROF-30(C)"/>
      <sheetName val="PROF-31 (2)"/>
      <sheetName val="PROF-31"/>
      <sheetName val="PROF-32"/>
      <sheetName val="PROF-35"/>
      <sheetName val="sta-f "/>
      <sheetName val="LT_STC"/>
      <sheetName val="AG_MTR"/>
      <sheetName val="PROF-1"/>
      <sheetName val="PROF-2"/>
      <sheetName val="PROF-1 (A)"/>
      <sheetName val="PROF-3"/>
      <sheetName val="PROF-3(A)"/>
      <sheetName val="PROF-5"/>
      <sheetName val="ho 7act"/>
      <sheetName val="FORD_LTR _SE_CONF"/>
      <sheetName val="FORD_LTR _T&amp;D(1)"/>
      <sheetName val="FORD_LTR _T&amp;D(2)"/>
      <sheetName val="comper_T&amp;D"/>
      <sheetName val="sumary"/>
      <sheetName val="shp_T_D_drive"/>
      <sheetName val="SuvP_Ltg_Catwise"/>
      <sheetName val="PP_Ltg_Catwise"/>
      <sheetName val="SuvP_Ind_Catwise "/>
      <sheetName val="PP_Ind_Catwise "/>
      <sheetName val="shp_T&amp;D_drive"/>
      <sheetName val="Name of Lines"/>
      <sheetName val="FDR MST"/>
      <sheetName val="PASTE"/>
      <sheetName val="Rep_New_RSO"/>
      <sheetName val="compar jgy"/>
      <sheetName val="COMPARE AG"/>
      <sheetName val="METRE ON UM CONN"/>
      <sheetName val="SUM-04-05"/>
      <sheetName val="AG UN METER"/>
      <sheetName val="REF"/>
      <sheetName val="T_D COMP"/>
      <sheetName val="zpF0001"/>
      <sheetName val="MTHWISE FAI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TC-0304_0405_for REC"/>
      <sheetName val="SUM-04-05"/>
      <sheetName val="FDB-0304"/>
      <sheetName val="FDB-0405"/>
      <sheetName val="DTC-0304"/>
      <sheetName val="DTC-0405"/>
      <sheetName val="individual replof cond"/>
      <sheetName val="REN-0304"/>
      <sheetName val="RDS-0304"/>
      <sheetName val="adblistmaterial_52fdrs"/>
      <sheetName val="adb-list -priority_52fdrs"/>
      <sheetName val="Sheet2"/>
      <sheetName val="Sheet1"/>
      <sheetName val="summary_FB"/>
      <sheetName val="summary_DTC"/>
      <sheetName val="SUM_04_05"/>
      <sheetName val="shp_T_D_drive"/>
      <sheetName val="REF"/>
      <sheetName val="ACN_PLN  _2_"/>
      <sheetName val="shp_T&amp;D_drive"/>
      <sheetName val="CDSteelMaster"/>
      <sheetName val="PRO_39_C"/>
      <sheetName val="SDO"/>
      <sheetName val="zpF0001"/>
      <sheetName val="REPORT"/>
      <sheetName val="TLPPOCT"/>
      <sheetName val="SuvP_Ltg_Catwise"/>
      <sheetName val="PP_Ltg_Catwise"/>
      <sheetName val="SuvP_Ind_Catwise "/>
      <sheetName val="PP_Ind_Catwise "/>
      <sheetName val="FDR MST"/>
      <sheetName val="T_D COMP"/>
      <sheetName val="Summary Report"/>
      <sheetName val="Rep_New_RSO"/>
      <sheetName val="ACN_PLN  (2)"/>
      <sheetName val="Name of Lines"/>
    </sheetNames>
    <sheetDataSet>
      <sheetData sheetId="0"/>
      <sheetData sheetId="1" refreshError="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eel Qty 10000-100000 (2)"/>
      <sheetName val="CDSteelMaster"/>
      <sheetName val="Steel Qty 10000-100000"/>
      <sheetName val="SUM-04-05"/>
      <sheetName val="SUM_04_05"/>
      <sheetName val="mpmla wise pp01_02"/>
      <sheetName val="TLPPOCT"/>
      <sheetName val="shp_T_D_drive"/>
      <sheetName val="zpF0001"/>
      <sheetName val="Recovered_Sheet5"/>
      <sheetName val="ACN_PLN  _2_"/>
      <sheetName val="shp_T&amp;D_drive"/>
      <sheetName val="FDR MST"/>
      <sheetName val="T_D COMP"/>
      <sheetName val="Macro1"/>
      <sheetName val="DATA"/>
      <sheetName val="REF"/>
      <sheetName val="SuvP_Ltg_Catwise"/>
      <sheetName val="PP_Ltg_Catwise"/>
      <sheetName val="SuvP_Ind_Catwise "/>
      <sheetName val="PP_Ind_Catwise "/>
      <sheetName val="Name of Lines"/>
      <sheetName val="1991 all"/>
      <sheetName val="CistMast_SteelQty"/>
      <sheetName val="Book1"/>
      <sheetName val="AG UN METER"/>
      <sheetName val="catcum (2)"/>
      <sheetName val="mpmla wise pp0001"/>
      <sheetName val="compar jgy"/>
      <sheetName val="COMPARE AG"/>
    </sheetNames>
    <sheetDataSet>
      <sheetData sheetId="0" refreshError="1"/>
      <sheetData sheetId="1" refreshError="1">
        <row r="3">
          <cell r="C3">
            <v>2.7</v>
          </cell>
          <cell r="D3">
            <v>1.75</v>
          </cell>
          <cell r="E3">
            <v>0.15</v>
          </cell>
          <cell r="F3">
            <v>1.9</v>
          </cell>
          <cell r="G3">
            <v>0.1</v>
          </cell>
          <cell r="H3">
            <v>1</v>
          </cell>
          <cell r="I3">
            <v>2.65</v>
          </cell>
          <cell r="J3">
            <v>0.75</v>
          </cell>
          <cell r="K3">
            <v>0.15</v>
          </cell>
          <cell r="L3">
            <v>0.9</v>
          </cell>
          <cell r="M3">
            <v>0.65</v>
          </cell>
          <cell r="N3">
            <v>0.35</v>
          </cell>
          <cell r="O3">
            <v>0.65</v>
          </cell>
          <cell r="P3">
            <v>0.15</v>
          </cell>
          <cell r="Q3">
            <v>1.2</v>
          </cell>
          <cell r="R3">
            <v>50</v>
          </cell>
          <cell r="S3">
            <v>0.15</v>
          </cell>
        </row>
        <row r="4">
          <cell r="C4">
            <v>3.7</v>
          </cell>
          <cell r="D4">
            <v>2</v>
          </cell>
          <cell r="E4">
            <v>0.15</v>
          </cell>
          <cell r="F4">
            <v>2.15</v>
          </cell>
          <cell r="G4">
            <v>0.11</v>
          </cell>
          <cell r="H4">
            <v>1</v>
          </cell>
          <cell r="I4">
            <v>3.65</v>
          </cell>
          <cell r="J4">
            <v>0.75</v>
          </cell>
          <cell r="K4">
            <v>0.15</v>
          </cell>
          <cell r="L4">
            <v>0.9</v>
          </cell>
          <cell r="M4">
            <v>0.65</v>
          </cell>
          <cell r="N4">
            <v>0.35</v>
          </cell>
          <cell r="O4">
            <v>0.65</v>
          </cell>
          <cell r="P4">
            <v>0.15</v>
          </cell>
          <cell r="Q4">
            <v>1.2</v>
          </cell>
          <cell r="R4">
            <v>50</v>
          </cell>
          <cell r="S4">
            <v>0.15</v>
          </cell>
        </row>
        <row r="5">
          <cell r="C5">
            <v>4.1500000000000004</v>
          </cell>
          <cell r="D5">
            <v>2.4</v>
          </cell>
          <cell r="E5">
            <v>0.2</v>
          </cell>
          <cell r="F5">
            <v>2.6</v>
          </cell>
          <cell r="G5">
            <v>0.12</v>
          </cell>
          <cell r="H5">
            <v>1</v>
          </cell>
          <cell r="I5">
            <v>4.0999999999999996</v>
          </cell>
          <cell r="J5">
            <v>0.75</v>
          </cell>
          <cell r="K5">
            <v>0.15</v>
          </cell>
          <cell r="L5">
            <v>0.9</v>
          </cell>
          <cell r="M5">
            <v>0.65</v>
          </cell>
          <cell r="N5">
            <v>0.35</v>
          </cell>
          <cell r="O5">
            <v>0.65</v>
          </cell>
          <cell r="P5">
            <v>0.15</v>
          </cell>
          <cell r="Q5">
            <v>1.2</v>
          </cell>
          <cell r="R5">
            <v>50</v>
          </cell>
          <cell r="S5">
            <v>0.15</v>
          </cell>
        </row>
        <row r="6">
          <cell r="C6">
            <v>4.25</v>
          </cell>
          <cell r="D6">
            <v>2.85</v>
          </cell>
          <cell r="E6">
            <v>0.2</v>
          </cell>
          <cell r="F6">
            <v>3.0500000000000003</v>
          </cell>
          <cell r="G6">
            <v>0.125</v>
          </cell>
          <cell r="H6">
            <v>1</v>
          </cell>
          <cell r="I6">
            <v>4.2</v>
          </cell>
          <cell r="J6">
            <v>0.85</v>
          </cell>
          <cell r="K6">
            <v>0.15</v>
          </cell>
          <cell r="L6">
            <v>1</v>
          </cell>
          <cell r="M6">
            <v>0.65</v>
          </cell>
          <cell r="N6">
            <v>0.35</v>
          </cell>
          <cell r="O6">
            <v>0.65</v>
          </cell>
          <cell r="P6">
            <v>0.15</v>
          </cell>
          <cell r="Q6">
            <v>1.2</v>
          </cell>
          <cell r="R6">
            <v>80</v>
          </cell>
          <cell r="S6">
            <v>0.15</v>
          </cell>
        </row>
        <row r="7">
          <cell r="C7">
            <v>4.5999999999999996</v>
          </cell>
          <cell r="D7">
            <v>3.05</v>
          </cell>
          <cell r="E7">
            <v>0.2</v>
          </cell>
          <cell r="F7">
            <v>3.25</v>
          </cell>
          <cell r="G7">
            <v>0.14000000000000001</v>
          </cell>
          <cell r="H7">
            <v>1</v>
          </cell>
          <cell r="I7">
            <v>4.55</v>
          </cell>
          <cell r="J7">
            <v>0.85</v>
          </cell>
          <cell r="K7">
            <v>0.15</v>
          </cell>
          <cell r="L7">
            <v>1</v>
          </cell>
          <cell r="M7">
            <v>0.65</v>
          </cell>
          <cell r="N7">
            <v>0.35</v>
          </cell>
          <cell r="O7">
            <v>0.65</v>
          </cell>
          <cell r="P7">
            <v>0.15</v>
          </cell>
          <cell r="Q7">
            <v>1.2</v>
          </cell>
          <cell r="R7">
            <v>80</v>
          </cell>
          <cell r="S7">
            <v>0.15</v>
          </cell>
        </row>
        <row r="8">
          <cell r="C8">
            <v>5.5</v>
          </cell>
          <cell r="D8">
            <v>2.6</v>
          </cell>
          <cell r="E8">
            <v>0.2</v>
          </cell>
          <cell r="F8">
            <v>2.8000000000000003</v>
          </cell>
          <cell r="G8">
            <v>0.15</v>
          </cell>
          <cell r="H8">
            <v>1</v>
          </cell>
          <cell r="I8">
            <v>5.45</v>
          </cell>
          <cell r="J8">
            <v>0.85</v>
          </cell>
          <cell r="K8">
            <v>0.15</v>
          </cell>
          <cell r="L8">
            <v>1</v>
          </cell>
          <cell r="M8">
            <v>0.65</v>
          </cell>
          <cell r="N8">
            <v>0.35</v>
          </cell>
          <cell r="O8">
            <v>0.65</v>
          </cell>
          <cell r="P8">
            <v>0.15</v>
          </cell>
          <cell r="Q8">
            <v>1.2</v>
          </cell>
          <cell r="R8">
            <v>80</v>
          </cell>
          <cell r="S8">
            <v>0.15</v>
          </cell>
        </row>
        <row r="9">
          <cell r="C9">
            <v>5.5</v>
          </cell>
          <cell r="D9">
            <v>3</v>
          </cell>
          <cell r="E9">
            <v>0.2</v>
          </cell>
          <cell r="F9">
            <v>3.2</v>
          </cell>
          <cell r="G9">
            <v>0.15</v>
          </cell>
          <cell r="H9">
            <v>1</v>
          </cell>
          <cell r="I9">
            <v>5.45</v>
          </cell>
          <cell r="J9">
            <v>1.05</v>
          </cell>
          <cell r="K9">
            <v>0.15</v>
          </cell>
          <cell r="L9">
            <v>1.2</v>
          </cell>
          <cell r="M9">
            <v>0.65</v>
          </cell>
          <cell r="N9">
            <v>0.35</v>
          </cell>
          <cell r="O9">
            <v>0.65</v>
          </cell>
          <cell r="P9">
            <v>0.15</v>
          </cell>
          <cell r="Q9">
            <v>1.2</v>
          </cell>
          <cell r="R9">
            <v>80</v>
          </cell>
          <cell r="S9">
            <v>0.15</v>
          </cell>
        </row>
        <row r="10">
          <cell r="C10">
            <v>6.2</v>
          </cell>
          <cell r="D10">
            <v>2.75</v>
          </cell>
          <cell r="E10">
            <v>0.2</v>
          </cell>
          <cell r="F10">
            <v>2.95</v>
          </cell>
          <cell r="G10">
            <v>0.2</v>
          </cell>
          <cell r="H10">
            <v>1</v>
          </cell>
          <cell r="I10">
            <v>6.15</v>
          </cell>
          <cell r="J10">
            <v>1.05</v>
          </cell>
          <cell r="K10">
            <v>0.15</v>
          </cell>
          <cell r="L10">
            <v>1.2</v>
          </cell>
          <cell r="M10">
            <v>0.65</v>
          </cell>
          <cell r="N10">
            <v>0.35</v>
          </cell>
          <cell r="O10">
            <v>0.65</v>
          </cell>
          <cell r="P10">
            <v>0.15</v>
          </cell>
          <cell r="Q10">
            <v>1.2</v>
          </cell>
          <cell r="R10">
            <v>80</v>
          </cell>
          <cell r="S10">
            <v>0.15</v>
          </cell>
        </row>
        <row r="11">
          <cell r="C11">
            <v>6.2</v>
          </cell>
          <cell r="D11">
            <v>3</v>
          </cell>
          <cell r="E11">
            <v>0.2</v>
          </cell>
          <cell r="F11">
            <v>3.2</v>
          </cell>
          <cell r="G11">
            <v>0.2</v>
          </cell>
          <cell r="H11">
            <v>1</v>
          </cell>
          <cell r="I11">
            <v>6.15</v>
          </cell>
          <cell r="J11">
            <v>1.05</v>
          </cell>
          <cell r="K11">
            <v>0.15</v>
          </cell>
          <cell r="L11">
            <v>1.2</v>
          </cell>
          <cell r="M11">
            <v>0.65</v>
          </cell>
          <cell r="N11">
            <v>0.35</v>
          </cell>
          <cell r="O11">
            <v>0.65</v>
          </cell>
          <cell r="P11">
            <v>0.15</v>
          </cell>
          <cell r="Q11">
            <v>1.2</v>
          </cell>
          <cell r="R11">
            <v>80</v>
          </cell>
          <cell r="S11">
            <v>0.15</v>
          </cell>
        </row>
        <row r="12">
          <cell r="C12">
            <v>6.2</v>
          </cell>
          <cell r="D12">
            <v>3.4</v>
          </cell>
          <cell r="E12">
            <v>0.2</v>
          </cell>
          <cell r="F12">
            <v>3.6</v>
          </cell>
          <cell r="G12">
            <v>0.2</v>
          </cell>
          <cell r="H12">
            <v>1.1000000000000001</v>
          </cell>
          <cell r="I12">
            <v>6.15</v>
          </cell>
          <cell r="J12">
            <v>1.05</v>
          </cell>
          <cell r="K12">
            <v>0.15</v>
          </cell>
          <cell r="L12">
            <v>1.2</v>
          </cell>
          <cell r="M12">
            <v>0.65</v>
          </cell>
          <cell r="N12">
            <v>0.35</v>
          </cell>
          <cell r="O12">
            <v>0.65</v>
          </cell>
          <cell r="P12">
            <v>0.15</v>
          </cell>
          <cell r="Q12">
            <v>1.2</v>
          </cell>
          <cell r="R12">
            <v>80</v>
          </cell>
          <cell r="S12">
            <v>0.15</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G COVER PAGE"/>
      <sheetName val="MG SoP 03B "/>
      <sheetName val="MG SoP 04"/>
      <sheetName val="ANC"/>
      <sheetName val="BCC"/>
      <sheetName val="BRD"/>
      <sheetName val="GDC"/>
      <sheetName val="NDC"/>
      <sheetName val="Work"/>
    </sheetNames>
    <sheetDataSet>
      <sheetData sheetId="0"/>
      <sheetData sheetId="1"/>
      <sheetData sheetId="2"/>
      <sheetData sheetId="3">
        <row r="9">
          <cell r="D9">
            <v>3382</v>
          </cell>
          <cell r="F9">
            <v>3382</v>
          </cell>
          <cell r="G9">
            <v>0</v>
          </cell>
        </row>
        <row r="10">
          <cell r="D10">
            <v>23884</v>
          </cell>
          <cell r="F10">
            <v>23884</v>
          </cell>
          <cell r="G10">
            <v>0</v>
          </cell>
        </row>
        <row r="11">
          <cell r="D11">
            <v>8994</v>
          </cell>
          <cell r="F11">
            <v>8994</v>
          </cell>
          <cell r="G11">
            <v>0</v>
          </cell>
        </row>
        <row r="12">
          <cell r="D12">
            <v>1138</v>
          </cell>
          <cell r="F12">
            <v>1138</v>
          </cell>
          <cell r="G12">
            <v>0</v>
          </cell>
        </row>
        <row r="13">
          <cell r="D13">
            <v>5843</v>
          </cell>
          <cell r="F13">
            <v>5843</v>
          </cell>
          <cell r="G13">
            <v>0</v>
          </cell>
        </row>
        <row r="15">
          <cell r="D15">
            <v>214</v>
          </cell>
          <cell r="F15">
            <v>214</v>
          </cell>
          <cell r="G15">
            <v>0</v>
          </cell>
        </row>
        <row r="16">
          <cell r="D16">
            <v>188</v>
          </cell>
          <cell r="F16">
            <v>188</v>
          </cell>
          <cell r="G16">
            <v>0</v>
          </cell>
        </row>
        <row r="17">
          <cell r="D17">
            <v>0</v>
          </cell>
          <cell r="F17">
            <v>0</v>
          </cell>
          <cell r="G17">
            <v>0</v>
          </cell>
        </row>
        <row r="18">
          <cell r="D18">
            <v>208</v>
          </cell>
          <cell r="F18">
            <v>208</v>
          </cell>
          <cell r="G18">
            <v>0</v>
          </cell>
        </row>
        <row r="19">
          <cell r="D19">
            <v>278</v>
          </cell>
          <cell r="F19">
            <v>278</v>
          </cell>
          <cell r="G19">
            <v>0</v>
          </cell>
        </row>
        <row r="21">
          <cell r="D21">
            <v>279</v>
          </cell>
          <cell r="F21">
            <v>279</v>
          </cell>
          <cell r="G21">
            <v>0</v>
          </cell>
        </row>
        <row r="22">
          <cell r="D22">
            <v>172</v>
          </cell>
          <cell r="F22">
            <v>172</v>
          </cell>
          <cell r="G22">
            <v>0</v>
          </cell>
        </row>
        <row r="23">
          <cell r="D23">
            <v>138</v>
          </cell>
          <cell r="F23">
            <v>138</v>
          </cell>
          <cell r="G23">
            <v>0</v>
          </cell>
        </row>
        <row r="24">
          <cell r="D24">
            <v>0</v>
          </cell>
          <cell r="F24">
            <v>0</v>
          </cell>
          <cell r="G24">
            <v>0</v>
          </cell>
        </row>
        <row r="25">
          <cell r="D25">
            <v>196</v>
          </cell>
          <cell r="F25">
            <v>196</v>
          </cell>
          <cell r="G25">
            <v>0</v>
          </cell>
        </row>
        <row r="26">
          <cell r="D26">
            <v>118</v>
          </cell>
          <cell r="F26">
            <v>118</v>
          </cell>
          <cell r="G26">
            <v>0</v>
          </cell>
        </row>
        <row r="28">
          <cell r="D28">
            <v>548</v>
          </cell>
          <cell r="F28">
            <v>548</v>
          </cell>
          <cell r="G28">
            <v>0</v>
          </cell>
        </row>
        <row r="29">
          <cell r="D29">
            <v>165</v>
          </cell>
          <cell r="F29">
            <v>165</v>
          </cell>
          <cell r="G29">
            <v>0</v>
          </cell>
        </row>
        <row r="31">
          <cell r="D31">
            <v>118</v>
          </cell>
          <cell r="F31">
            <v>118</v>
          </cell>
          <cell r="G31">
            <v>0</v>
          </cell>
        </row>
        <row r="32">
          <cell r="D32">
            <v>47</v>
          </cell>
          <cell r="F32">
            <v>47</v>
          </cell>
          <cell r="G32">
            <v>0</v>
          </cell>
        </row>
        <row r="33">
          <cell r="D33">
            <v>16</v>
          </cell>
          <cell r="F33">
            <v>16</v>
          </cell>
          <cell r="G33">
            <v>0</v>
          </cell>
        </row>
        <row r="34">
          <cell r="D34">
            <v>24</v>
          </cell>
          <cell r="F34">
            <v>24</v>
          </cell>
          <cell r="G34">
            <v>0</v>
          </cell>
        </row>
        <row r="36">
          <cell r="D36">
            <v>116</v>
          </cell>
          <cell r="F36">
            <v>116</v>
          </cell>
          <cell r="G36">
            <v>0</v>
          </cell>
        </row>
        <row r="37">
          <cell r="D37">
            <v>128</v>
          </cell>
          <cell r="F37">
            <v>128</v>
          </cell>
          <cell r="G37">
            <v>0</v>
          </cell>
        </row>
        <row r="38">
          <cell r="D38">
            <v>98</v>
          </cell>
          <cell r="F38">
            <v>98</v>
          </cell>
          <cell r="G38">
            <v>0</v>
          </cell>
        </row>
        <row r="39">
          <cell r="D39">
            <v>173</v>
          </cell>
          <cell r="F39">
            <v>173</v>
          </cell>
          <cell r="G39">
            <v>0</v>
          </cell>
        </row>
        <row r="40">
          <cell r="D40">
            <v>0</v>
          </cell>
          <cell r="F40">
            <v>0</v>
          </cell>
          <cell r="G40">
            <v>0</v>
          </cell>
        </row>
        <row r="41">
          <cell r="D41">
            <v>162</v>
          </cell>
          <cell r="F41">
            <v>162</v>
          </cell>
          <cell r="G41">
            <v>0</v>
          </cell>
        </row>
        <row r="42">
          <cell r="D42">
            <v>312</v>
          </cell>
          <cell r="F42">
            <v>312</v>
          </cell>
          <cell r="G42">
            <v>0</v>
          </cell>
        </row>
        <row r="43">
          <cell r="D43">
            <v>12</v>
          </cell>
          <cell r="F43">
            <v>12</v>
          </cell>
          <cell r="G43">
            <v>0</v>
          </cell>
        </row>
        <row r="44">
          <cell r="D44">
            <v>14</v>
          </cell>
          <cell r="F44">
            <v>14</v>
          </cell>
          <cell r="G44">
            <v>0</v>
          </cell>
        </row>
        <row r="45">
          <cell r="D45">
            <v>432</v>
          </cell>
          <cell r="F45">
            <v>432</v>
          </cell>
          <cell r="G45">
            <v>0</v>
          </cell>
        </row>
        <row r="46">
          <cell r="D46">
            <v>74</v>
          </cell>
          <cell r="F46">
            <v>74</v>
          </cell>
          <cell r="G46">
            <v>0</v>
          </cell>
        </row>
        <row r="47">
          <cell r="D47">
            <v>189</v>
          </cell>
          <cell r="F47">
            <v>189</v>
          </cell>
          <cell r="G47">
            <v>0</v>
          </cell>
        </row>
        <row r="48">
          <cell r="D48">
            <v>2382</v>
          </cell>
          <cell r="F48">
            <v>2382</v>
          </cell>
          <cell r="G48">
            <v>0</v>
          </cell>
        </row>
      </sheetData>
      <sheetData sheetId="4">
        <row r="9">
          <cell r="D9">
            <v>19678</v>
          </cell>
          <cell r="F9">
            <v>19664</v>
          </cell>
          <cell r="G9">
            <v>14</v>
          </cell>
        </row>
        <row r="10">
          <cell r="D10">
            <v>3999</v>
          </cell>
          <cell r="F10">
            <v>3991</v>
          </cell>
          <cell r="G10">
            <v>8</v>
          </cell>
        </row>
        <row r="11">
          <cell r="D11">
            <v>2055</v>
          </cell>
          <cell r="F11">
            <v>2051</v>
          </cell>
          <cell r="G11">
            <v>4</v>
          </cell>
        </row>
        <row r="12">
          <cell r="D12">
            <v>424</v>
          </cell>
          <cell r="F12">
            <v>424</v>
          </cell>
          <cell r="G12">
            <v>0</v>
          </cell>
        </row>
        <row r="13">
          <cell r="D13">
            <v>6893</v>
          </cell>
          <cell r="F13">
            <v>6875</v>
          </cell>
          <cell r="G13">
            <v>18</v>
          </cell>
        </row>
        <row r="15">
          <cell r="D15">
            <v>186</v>
          </cell>
          <cell r="F15">
            <v>186</v>
          </cell>
          <cell r="G15">
            <v>0</v>
          </cell>
        </row>
        <row r="16">
          <cell r="D16">
            <v>170</v>
          </cell>
          <cell r="F16">
            <v>170</v>
          </cell>
          <cell r="G16">
            <v>0</v>
          </cell>
        </row>
        <row r="17">
          <cell r="D17">
            <v>0</v>
          </cell>
          <cell r="F17">
            <v>0</v>
          </cell>
          <cell r="G17">
            <v>0</v>
          </cell>
        </row>
        <row r="18">
          <cell r="D18">
            <v>0</v>
          </cell>
          <cell r="F18">
            <v>0</v>
          </cell>
          <cell r="G18">
            <v>0</v>
          </cell>
        </row>
        <row r="19">
          <cell r="D19">
            <v>0</v>
          </cell>
          <cell r="F19">
            <v>0</v>
          </cell>
          <cell r="G19">
            <v>0</v>
          </cell>
        </row>
        <row r="21">
          <cell r="D21">
            <v>2712</v>
          </cell>
          <cell r="F21">
            <v>2705</v>
          </cell>
          <cell r="G21">
            <v>7</v>
          </cell>
        </row>
        <row r="22">
          <cell r="D22">
            <v>464</v>
          </cell>
          <cell r="F22">
            <v>462</v>
          </cell>
          <cell r="G22">
            <v>2</v>
          </cell>
        </row>
        <row r="23">
          <cell r="D23">
            <v>15</v>
          </cell>
          <cell r="F23">
            <v>15</v>
          </cell>
          <cell r="G23">
            <v>0</v>
          </cell>
        </row>
        <row r="24">
          <cell r="D24">
            <v>0</v>
          </cell>
          <cell r="F24">
            <v>0</v>
          </cell>
          <cell r="G24">
            <v>0</v>
          </cell>
        </row>
        <row r="25">
          <cell r="D25">
            <v>983</v>
          </cell>
          <cell r="F25">
            <v>971</v>
          </cell>
          <cell r="G25">
            <v>12</v>
          </cell>
        </row>
        <row r="26">
          <cell r="D26">
            <v>11321</v>
          </cell>
          <cell r="F26">
            <v>11295</v>
          </cell>
          <cell r="G26">
            <v>26</v>
          </cell>
        </row>
        <row r="28">
          <cell r="D28">
            <v>896</v>
          </cell>
          <cell r="F28">
            <v>890</v>
          </cell>
          <cell r="G28">
            <v>6</v>
          </cell>
        </row>
        <row r="29">
          <cell r="D29">
            <v>0</v>
          </cell>
          <cell r="F29">
            <v>0</v>
          </cell>
          <cell r="G29">
            <v>0</v>
          </cell>
        </row>
        <row r="31">
          <cell r="D31">
            <v>64</v>
          </cell>
          <cell r="F31">
            <v>64</v>
          </cell>
          <cell r="G31">
            <v>0</v>
          </cell>
        </row>
        <row r="32">
          <cell r="D32">
            <v>22</v>
          </cell>
          <cell r="F32">
            <v>22</v>
          </cell>
          <cell r="G32">
            <v>0</v>
          </cell>
        </row>
        <row r="33">
          <cell r="D33">
            <v>0</v>
          </cell>
          <cell r="F33">
            <v>0</v>
          </cell>
          <cell r="G33">
            <v>0</v>
          </cell>
        </row>
        <row r="34">
          <cell r="D34">
            <v>0</v>
          </cell>
          <cell r="F34">
            <v>0</v>
          </cell>
          <cell r="G34">
            <v>0</v>
          </cell>
        </row>
        <row r="36">
          <cell r="D36">
            <v>335</v>
          </cell>
          <cell r="F36">
            <v>335</v>
          </cell>
          <cell r="G36">
            <v>0</v>
          </cell>
        </row>
        <row r="37">
          <cell r="D37">
            <v>67</v>
          </cell>
          <cell r="F37">
            <v>67</v>
          </cell>
          <cell r="G37">
            <v>0</v>
          </cell>
        </row>
        <row r="38">
          <cell r="D38">
            <v>0</v>
          </cell>
          <cell r="F38">
            <v>0</v>
          </cell>
          <cell r="G38">
            <v>0</v>
          </cell>
        </row>
        <row r="39">
          <cell r="D39">
            <v>0</v>
          </cell>
          <cell r="F39">
            <v>0</v>
          </cell>
          <cell r="G39">
            <v>0</v>
          </cell>
        </row>
        <row r="40">
          <cell r="D40">
            <v>0</v>
          </cell>
          <cell r="F40">
            <v>0</v>
          </cell>
          <cell r="G40">
            <v>0</v>
          </cell>
        </row>
        <row r="41">
          <cell r="D41">
            <v>1593</v>
          </cell>
          <cell r="F41">
            <v>1593</v>
          </cell>
          <cell r="G41">
            <v>0</v>
          </cell>
        </row>
        <row r="42">
          <cell r="D42">
            <v>3659</v>
          </cell>
          <cell r="F42">
            <v>3659</v>
          </cell>
          <cell r="G42">
            <v>0</v>
          </cell>
        </row>
        <row r="43">
          <cell r="D43">
            <v>0</v>
          </cell>
          <cell r="F43">
            <v>0</v>
          </cell>
          <cell r="G43">
            <v>0</v>
          </cell>
        </row>
        <row r="44">
          <cell r="D44">
            <v>0</v>
          </cell>
          <cell r="F44">
            <v>0</v>
          </cell>
          <cell r="G44">
            <v>0</v>
          </cell>
        </row>
        <row r="45">
          <cell r="D45">
            <v>1304</v>
          </cell>
          <cell r="F45">
            <v>1304</v>
          </cell>
          <cell r="G45">
            <v>0</v>
          </cell>
        </row>
        <row r="46">
          <cell r="D46">
            <v>422</v>
          </cell>
          <cell r="F46">
            <v>422</v>
          </cell>
          <cell r="G46">
            <v>0</v>
          </cell>
        </row>
        <row r="47">
          <cell r="D47">
            <v>3</v>
          </cell>
          <cell r="F47">
            <v>3</v>
          </cell>
          <cell r="G47">
            <v>0</v>
          </cell>
        </row>
        <row r="48">
          <cell r="D48">
            <v>2937</v>
          </cell>
          <cell r="F48">
            <v>2937</v>
          </cell>
          <cell r="G48">
            <v>0</v>
          </cell>
        </row>
      </sheetData>
      <sheetData sheetId="5">
        <row r="9">
          <cell r="D9">
            <v>8411</v>
          </cell>
          <cell r="F9">
            <v>8411</v>
          </cell>
          <cell r="G9">
            <v>0</v>
          </cell>
        </row>
        <row r="10">
          <cell r="D10">
            <v>6569</v>
          </cell>
          <cell r="F10">
            <v>6569</v>
          </cell>
          <cell r="G10">
            <v>0</v>
          </cell>
        </row>
        <row r="11">
          <cell r="D11">
            <v>0</v>
          </cell>
          <cell r="F11">
            <v>0</v>
          </cell>
          <cell r="G11">
            <v>0</v>
          </cell>
        </row>
        <row r="12">
          <cell r="D12">
            <v>1474</v>
          </cell>
          <cell r="F12">
            <v>1474</v>
          </cell>
          <cell r="G12">
            <v>0</v>
          </cell>
        </row>
        <row r="13">
          <cell r="D13">
            <v>0</v>
          </cell>
          <cell r="F13">
            <v>0</v>
          </cell>
          <cell r="G13">
            <v>0</v>
          </cell>
        </row>
        <row r="15">
          <cell r="D15">
            <v>1375</v>
          </cell>
          <cell r="F15">
            <v>1375</v>
          </cell>
          <cell r="G15">
            <v>0</v>
          </cell>
        </row>
        <row r="16">
          <cell r="D16">
            <v>185</v>
          </cell>
          <cell r="F16">
            <v>185</v>
          </cell>
          <cell r="G16">
            <v>0</v>
          </cell>
        </row>
        <row r="17">
          <cell r="D17">
            <v>0</v>
          </cell>
          <cell r="F17">
            <v>0</v>
          </cell>
          <cell r="G17">
            <v>0</v>
          </cell>
        </row>
        <row r="18">
          <cell r="D18">
            <v>0</v>
          </cell>
          <cell r="F18">
            <v>0</v>
          </cell>
          <cell r="G18">
            <v>0</v>
          </cell>
        </row>
        <row r="19">
          <cell r="D19">
            <v>0</v>
          </cell>
          <cell r="F19">
            <v>0</v>
          </cell>
          <cell r="G19">
            <v>0</v>
          </cell>
        </row>
        <row r="21">
          <cell r="D21">
            <v>1427</v>
          </cell>
          <cell r="F21">
            <v>1427</v>
          </cell>
          <cell r="G21">
            <v>0</v>
          </cell>
        </row>
        <row r="22">
          <cell r="D22">
            <v>0</v>
          </cell>
          <cell r="F22">
            <v>0</v>
          </cell>
          <cell r="G22">
            <v>0</v>
          </cell>
        </row>
        <row r="23">
          <cell r="D23">
            <v>0</v>
          </cell>
          <cell r="F23">
            <v>0</v>
          </cell>
          <cell r="G23">
            <v>0</v>
          </cell>
        </row>
        <row r="24">
          <cell r="D24">
            <v>0</v>
          </cell>
          <cell r="F24">
            <v>0</v>
          </cell>
          <cell r="G24">
            <v>0</v>
          </cell>
        </row>
        <row r="25">
          <cell r="D25">
            <v>773</v>
          </cell>
          <cell r="F25">
            <v>773</v>
          </cell>
          <cell r="G25">
            <v>0</v>
          </cell>
        </row>
        <row r="26">
          <cell r="D26">
            <v>0</v>
          </cell>
          <cell r="F26">
            <v>0</v>
          </cell>
          <cell r="G26">
            <v>0</v>
          </cell>
        </row>
        <row r="28">
          <cell r="D28">
            <v>469</v>
          </cell>
          <cell r="F28">
            <v>469</v>
          </cell>
          <cell r="G28">
            <v>0</v>
          </cell>
        </row>
        <row r="29">
          <cell r="D29">
            <v>387</v>
          </cell>
          <cell r="F29">
            <v>387</v>
          </cell>
          <cell r="G29">
            <v>0</v>
          </cell>
        </row>
        <row r="31">
          <cell r="D31">
            <v>1099</v>
          </cell>
          <cell r="F31">
            <v>1099</v>
          </cell>
          <cell r="G31">
            <v>0</v>
          </cell>
        </row>
        <row r="32">
          <cell r="D32">
            <v>366</v>
          </cell>
          <cell r="F32">
            <v>366</v>
          </cell>
          <cell r="G32">
            <v>0</v>
          </cell>
        </row>
        <row r="33">
          <cell r="D33">
            <v>0</v>
          </cell>
          <cell r="F33">
            <v>0</v>
          </cell>
          <cell r="G33">
            <v>0</v>
          </cell>
        </row>
        <row r="34">
          <cell r="D34">
            <v>0</v>
          </cell>
          <cell r="F34">
            <v>0</v>
          </cell>
          <cell r="G34">
            <v>0</v>
          </cell>
        </row>
        <row r="36">
          <cell r="D36">
            <v>2318</v>
          </cell>
          <cell r="F36">
            <v>2318</v>
          </cell>
          <cell r="G36">
            <v>0</v>
          </cell>
        </row>
        <row r="37">
          <cell r="D37">
            <v>146</v>
          </cell>
          <cell r="F37">
            <v>146</v>
          </cell>
          <cell r="G37">
            <v>0</v>
          </cell>
        </row>
        <row r="38">
          <cell r="D38">
            <v>0</v>
          </cell>
          <cell r="F38">
            <v>0</v>
          </cell>
          <cell r="G38">
            <v>0</v>
          </cell>
        </row>
        <row r="39">
          <cell r="D39">
            <v>0</v>
          </cell>
          <cell r="F39">
            <v>0</v>
          </cell>
          <cell r="G39">
            <v>0</v>
          </cell>
        </row>
        <row r="40">
          <cell r="D40">
            <v>0</v>
          </cell>
          <cell r="F40">
            <v>0</v>
          </cell>
          <cell r="G40">
            <v>0</v>
          </cell>
        </row>
        <row r="41">
          <cell r="D41">
            <v>459</v>
          </cell>
          <cell r="F41">
            <v>459</v>
          </cell>
          <cell r="G41">
            <v>0</v>
          </cell>
        </row>
        <row r="42">
          <cell r="D42">
            <v>766</v>
          </cell>
          <cell r="F42">
            <v>766</v>
          </cell>
          <cell r="G42">
            <v>0</v>
          </cell>
        </row>
        <row r="43">
          <cell r="D43">
            <v>0</v>
          </cell>
          <cell r="F43">
            <v>0</v>
          </cell>
          <cell r="G43">
            <v>0</v>
          </cell>
        </row>
        <row r="44">
          <cell r="D44">
            <v>0</v>
          </cell>
          <cell r="F44">
            <v>0</v>
          </cell>
          <cell r="G44">
            <v>0</v>
          </cell>
        </row>
        <row r="45">
          <cell r="D45">
            <v>0</v>
          </cell>
          <cell r="F45">
            <v>0</v>
          </cell>
          <cell r="G45">
            <v>0</v>
          </cell>
        </row>
        <row r="46">
          <cell r="D46">
            <v>122</v>
          </cell>
          <cell r="F46">
            <v>122</v>
          </cell>
          <cell r="G46">
            <v>0</v>
          </cell>
        </row>
        <row r="47">
          <cell r="D47">
            <v>0</v>
          </cell>
          <cell r="F47">
            <v>0</v>
          </cell>
          <cell r="G47">
            <v>0</v>
          </cell>
        </row>
        <row r="48">
          <cell r="D48">
            <v>11034</v>
          </cell>
          <cell r="F48">
            <v>11034</v>
          </cell>
          <cell r="G48">
            <v>0</v>
          </cell>
        </row>
      </sheetData>
      <sheetData sheetId="6">
        <row r="9">
          <cell r="D9">
            <v>22776</v>
          </cell>
          <cell r="F9">
            <v>22776</v>
          </cell>
          <cell r="G9">
            <v>0</v>
          </cell>
        </row>
        <row r="10">
          <cell r="D10">
            <v>9193</v>
          </cell>
          <cell r="F10">
            <v>9193</v>
          </cell>
          <cell r="G10">
            <v>0</v>
          </cell>
        </row>
        <row r="11">
          <cell r="D11">
            <v>14166</v>
          </cell>
          <cell r="F11">
            <v>14166</v>
          </cell>
          <cell r="G11">
            <v>0</v>
          </cell>
        </row>
        <row r="12">
          <cell r="D12">
            <v>2544</v>
          </cell>
          <cell r="F12">
            <v>2544</v>
          </cell>
          <cell r="G12">
            <v>0</v>
          </cell>
        </row>
        <row r="13">
          <cell r="D13">
            <v>719</v>
          </cell>
          <cell r="F13">
            <v>719</v>
          </cell>
          <cell r="G13">
            <v>0</v>
          </cell>
        </row>
        <row r="15">
          <cell r="D15">
            <v>2742</v>
          </cell>
          <cell r="F15">
            <v>2742</v>
          </cell>
          <cell r="G15">
            <v>0</v>
          </cell>
        </row>
        <row r="16">
          <cell r="D16">
            <v>1006</v>
          </cell>
          <cell r="F16">
            <v>1006</v>
          </cell>
          <cell r="G16">
            <v>0</v>
          </cell>
        </row>
        <row r="17">
          <cell r="D17">
            <v>16</v>
          </cell>
          <cell r="F17">
            <v>16</v>
          </cell>
          <cell r="G17">
            <v>0</v>
          </cell>
        </row>
        <row r="18">
          <cell r="D18">
            <v>184</v>
          </cell>
          <cell r="F18">
            <v>184</v>
          </cell>
          <cell r="G18">
            <v>0</v>
          </cell>
        </row>
        <row r="19">
          <cell r="D19">
            <v>570</v>
          </cell>
          <cell r="F19">
            <v>570</v>
          </cell>
          <cell r="G19">
            <v>0</v>
          </cell>
        </row>
        <row r="21">
          <cell r="D21">
            <v>3972</v>
          </cell>
          <cell r="F21">
            <v>3972</v>
          </cell>
          <cell r="G21">
            <v>0</v>
          </cell>
        </row>
        <row r="22">
          <cell r="D22">
            <v>510</v>
          </cell>
          <cell r="F22">
            <v>510</v>
          </cell>
          <cell r="G22">
            <v>0</v>
          </cell>
        </row>
        <row r="23">
          <cell r="D23">
            <v>325</v>
          </cell>
          <cell r="F23">
            <v>325</v>
          </cell>
          <cell r="G23">
            <v>0</v>
          </cell>
        </row>
        <row r="24">
          <cell r="D24">
            <v>0</v>
          </cell>
          <cell r="F24">
            <v>0</v>
          </cell>
          <cell r="G24">
            <v>0</v>
          </cell>
        </row>
        <row r="25">
          <cell r="D25">
            <v>1331</v>
          </cell>
          <cell r="F25">
            <v>1331</v>
          </cell>
          <cell r="G25">
            <v>0</v>
          </cell>
        </row>
        <row r="26">
          <cell r="D26">
            <v>672</v>
          </cell>
          <cell r="F26">
            <v>672</v>
          </cell>
          <cell r="G26">
            <v>0</v>
          </cell>
        </row>
        <row r="28">
          <cell r="D28">
            <v>2624</v>
          </cell>
          <cell r="F28">
            <v>2624</v>
          </cell>
          <cell r="G28">
            <v>0</v>
          </cell>
        </row>
        <row r="29">
          <cell r="D29">
            <v>862</v>
          </cell>
          <cell r="F29">
            <v>862</v>
          </cell>
          <cell r="G29">
            <v>0</v>
          </cell>
        </row>
        <row r="31">
          <cell r="D31">
            <v>2429</v>
          </cell>
          <cell r="F31">
            <v>2429</v>
          </cell>
          <cell r="G31">
            <v>0</v>
          </cell>
        </row>
        <row r="32">
          <cell r="D32">
            <v>865</v>
          </cell>
          <cell r="F32">
            <v>865</v>
          </cell>
          <cell r="G32">
            <v>0</v>
          </cell>
        </row>
        <row r="33">
          <cell r="D33">
            <v>78</v>
          </cell>
          <cell r="F33">
            <v>78</v>
          </cell>
          <cell r="G33">
            <v>0</v>
          </cell>
        </row>
        <row r="34">
          <cell r="D34">
            <v>100</v>
          </cell>
          <cell r="F34">
            <v>100</v>
          </cell>
          <cell r="G34">
            <v>0</v>
          </cell>
        </row>
        <row r="36">
          <cell r="D36">
            <v>1988</v>
          </cell>
          <cell r="F36">
            <v>1988</v>
          </cell>
          <cell r="G36">
            <v>0</v>
          </cell>
        </row>
        <row r="37">
          <cell r="D37">
            <v>884</v>
          </cell>
          <cell r="F37">
            <v>884</v>
          </cell>
          <cell r="G37">
            <v>0</v>
          </cell>
        </row>
        <row r="38">
          <cell r="D38">
            <v>737</v>
          </cell>
          <cell r="F38">
            <v>737</v>
          </cell>
          <cell r="G38">
            <v>0</v>
          </cell>
        </row>
        <row r="39">
          <cell r="D39">
            <v>1994</v>
          </cell>
          <cell r="F39">
            <v>1994</v>
          </cell>
          <cell r="G39">
            <v>0</v>
          </cell>
        </row>
        <row r="40">
          <cell r="D40">
            <v>0</v>
          </cell>
          <cell r="F40">
            <v>0</v>
          </cell>
          <cell r="G40">
            <v>0</v>
          </cell>
        </row>
        <row r="41">
          <cell r="D41">
            <v>462</v>
          </cell>
          <cell r="F41">
            <v>462</v>
          </cell>
          <cell r="G41">
            <v>0</v>
          </cell>
        </row>
        <row r="42">
          <cell r="D42">
            <v>416</v>
          </cell>
          <cell r="F42">
            <v>416</v>
          </cell>
          <cell r="G42">
            <v>0</v>
          </cell>
        </row>
        <row r="43">
          <cell r="D43">
            <v>12</v>
          </cell>
          <cell r="F43">
            <v>12</v>
          </cell>
          <cell r="G43">
            <v>0</v>
          </cell>
        </row>
        <row r="44">
          <cell r="D44">
            <v>38</v>
          </cell>
          <cell r="F44">
            <v>38</v>
          </cell>
          <cell r="G44">
            <v>0</v>
          </cell>
        </row>
        <row r="45">
          <cell r="D45">
            <v>175</v>
          </cell>
          <cell r="F45">
            <v>175</v>
          </cell>
          <cell r="G45">
            <v>0</v>
          </cell>
        </row>
        <row r="46">
          <cell r="D46">
            <v>166</v>
          </cell>
          <cell r="F46">
            <v>166</v>
          </cell>
          <cell r="G46">
            <v>0</v>
          </cell>
        </row>
        <row r="47">
          <cell r="D47">
            <v>125</v>
          </cell>
          <cell r="F47">
            <v>125</v>
          </cell>
          <cell r="G47">
            <v>0</v>
          </cell>
        </row>
        <row r="48">
          <cell r="D48">
            <v>3605</v>
          </cell>
          <cell r="F48">
            <v>3605</v>
          </cell>
          <cell r="G48">
            <v>0</v>
          </cell>
        </row>
      </sheetData>
      <sheetData sheetId="7">
        <row r="9">
          <cell r="D9">
            <v>25070</v>
          </cell>
          <cell r="F9">
            <v>25070</v>
          </cell>
          <cell r="G9">
            <v>0</v>
          </cell>
        </row>
        <row r="10">
          <cell r="D10">
            <v>4564</v>
          </cell>
          <cell r="F10">
            <v>4564</v>
          </cell>
          <cell r="G10">
            <v>0</v>
          </cell>
        </row>
        <row r="11">
          <cell r="D11">
            <v>1190</v>
          </cell>
          <cell r="F11">
            <v>1190</v>
          </cell>
          <cell r="G11">
            <v>0</v>
          </cell>
        </row>
        <row r="12">
          <cell r="D12">
            <v>471</v>
          </cell>
          <cell r="F12">
            <v>471</v>
          </cell>
          <cell r="G12">
            <v>0</v>
          </cell>
        </row>
        <row r="13">
          <cell r="D13">
            <v>222</v>
          </cell>
          <cell r="F13">
            <v>222</v>
          </cell>
          <cell r="G13">
            <v>0</v>
          </cell>
        </row>
        <row r="15">
          <cell r="D15">
            <v>562</v>
          </cell>
          <cell r="F15">
            <v>562</v>
          </cell>
          <cell r="G15">
            <v>0</v>
          </cell>
        </row>
        <row r="16">
          <cell r="D16">
            <v>329</v>
          </cell>
          <cell r="F16">
            <v>329</v>
          </cell>
          <cell r="G16">
            <v>0</v>
          </cell>
        </row>
        <row r="17">
          <cell r="D17">
            <v>10</v>
          </cell>
          <cell r="F17">
            <v>10</v>
          </cell>
          <cell r="G17">
            <v>0</v>
          </cell>
        </row>
        <row r="18">
          <cell r="D18">
            <v>36</v>
          </cell>
          <cell r="F18">
            <v>36</v>
          </cell>
          <cell r="G18">
            <v>0</v>
          </cell>
        </row>
        <row r="19">
          <cell r="D19">
            <v>156</v>
          </cell>
          <cell r="F19">
            <v>156</v>
          </cell>
          <cell r="G19">
            <v>0</v>
          </cell>
        </row>
        <row r="21">
          <cell r="D21">
            <v>4990</v>
          </cell>
          <cell r="F21">
            <v>4990</v>
          </cell>
          <cell r="G21">
            <v>0</v>
          </cell>
        </row>
        <row r="22">
          <cell r="D22">
            <v>93</v>
          </cell>
          <cell r="F22">
            <v>93</v>
          </cell>
          <cell r="G22">
            <v>0</v>
          </cell>
        </row>
        <row r="23">
          <cell r="D23">
            <v>97</v>
          </cell>
          <cell r="F23">
            <v>97</v>
          </cell>
          <cell r="G23">
            <v>0</v>
          </cell>
        </row>
        <row r="24">
          <cell r="D24">
            <v>0</v>
          </cell>
          <cell r="F24">
            <v>0</v>
          </cell>
          <cell r="G24">
            <v>0</v>
          </cell>
        </row>
        <row r="25">
          <cell r="D25">
            <v>684</v>
          </cell>
          <cell r="F25">
            <v>684</v>
          </cell>
          <cell r="G25">
            <v>0</v>
          </cell>
        </row>
        <row r="26">
          <cell r="D26">
            <v>1323</v>
          </cell>
          <cell r="F26">
            <v>1323</v>
          </cell>
          <cell r="G26">
            <v>0</v>
          </cell>
        </row>
        <row r="28">
          <cell r="D28">
            <v>479</v>
          </cell>
          <cell r="F28">
            <v>479</v>
          </cell>
          <cell r="G28">
            <v>0</v>
          </cell>
        </row>
        <row r="29">
          <cell r="D29">
            <v>23</v>
          </cell>
          <cell r="F29">
            <v>23</v>
          </cell>
          <cell r="G29">
            <v>0</v>
          </cell>
        </row>
        <row r="31">
          <cell r="D31">
            <v>4081</v>
          </cell>
          <cell r="F31">
            <v>4081</v>
          </cell>
          <cell r="G31">
            <v>0</v>
          </cell>
        </row>
        <row r="32">
          <cell r="D32">
            <v>2046</v>
          </cell>
          <cell r="F32">
            <v>2046</v>
          </cell>
          <cell r="G32">
            <v>0</v>
          </cell>
        </row>
        <row r="33">
          <cell r="D33">
            <v>644</v>
          </cell>
          <cell r="F33">
            <v>644</v>
          </cell>
          <cell r="G33">
            <v>0</v>
          </cell>
        </row>
        <row r="34">
          <cell r="D34">
            <v>43</v>
          </cell>
          <cell r="F34">
            <v>43</v>
          </cell>
          <cell r="G34">
            <v>0</v>
          </cell>
        </row>
        <row r="36">
          <cell r="D36">
            <v>110</v>
          </cell>
          <cell r="F36">
            <v>110</v>
          </cell>
          <cell r="G36">
            <v>0</v>
          </cell>
        </row>
        <row r="37">
          <cell r="D37">
            <v>351</v>
          </cell>
          <cell r="F37">
            <v>351</v>
          </cell>
          <cell r="G37">
            <v>0</v>
          </cell>
        </row>
        <row r="38">
          <cell r="D38">
            <v>795</v>
          </cell>
          <cell r="F38">
            <v>795</v>
          </cell>
          <cell r="G38">
            <v>0</v>
          </cell>
        </row>
        <row r="39">
          <cell r="D39">
            <v>30</v>
          </cell>
          <cell r="F39">
            <v>30</v>
          </cell>
          <cell r="G39">
            <v>0</v>
          </cell>
        </row>
        <row r="40">
          <cell r="D40">
            <v>2</v>
          </cell>
          <cell r="F40">
            <v>2</v>
          </cell>
          <cell r="G40">
            <v>0</v>
          </cell>
        </row>
        <row r="41">
          <cell r="D41">
            <v>126</v>
          </cell>
          <cell r="F41">
            <v>126</v>
          </cell>
          <cell r="G41">
            <v>0</v>
          </cell>
        </row>
        <row r="42">
          <cell r="D42">
            <v>773</v>
          </cell>
          <cell r="F42">
            <v>773</v>
          </cell>
          <cell r="G42">
            <v>0</v>
          </cell>
        </row>
        <row r="43">
          <cell r="D43">
            <v>16</v>
          </cell>
          <cell r="F43">
            <v>16</v>
          </cell>
          <cell r="G43">
            <v>0</v>
          </cell>
        </row>
        <row r="44">
          <cell r="D44">
            <v>0</v>
          </cell>
          <cell r="F44">
            <v>0</v>
          </cell>
          <cell r="G44">
            <v>0</v>
          </cell>
        </row>
        <row r="45">
          <cell r="D45">
            <v>121</v>
          </cell>
          <cell r="F45">
            <v>121</v>
          </cell>
          <cell r="G45">
            <v>0</v>
          </cell>
        </row>
        <row r="46">
          <cell r="D46">
            <v>92</v>
          </cell>
          <cell r="F46">
            <v>92</v>
          </cell>
          <cell r="G46">
            <v>0</v>
          </cell>
        </row>
        <row r="47">
          <cell r="D47">
            <v>538</v>
          </cell>
          <cell r="F47">
            <v>538</v>
          </cell>
          <cell r="G47">
            <v>0</v>
          </cell>
        </row>
        <row r="48">
          <cell r="D48">
            <v>85</v>
          </cell>
          <cell r="F48">
            <v>85</v>
          </cell>
          <cell r="G48">
            <v>0</v>
          </cell>
        </row>
      </sheetData>
      <sheetData sheetId="8"/>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G COVER PAGE"/>
      <sheetName val="MG SoP 005"/>
      <sheetName val="SoP007"/>
      <sheetName val="SoP008"/>
      <sheetName val="SoP009"/>
      <sheetName val="MG SoP 16"/>
      <sheetName val="MG SoP 17"/>
    </sheetNames>
    <sheetDataSet>
      <sheetData sheetId="0">
        <row r="1">
          <cell r="A1" t="str">
            <v>Name of Distribution Licensee: M G V C L</v>
          </cell>
        </row>
        <row r="2">
          <cell r="A2" t="str">
            <v>Quarter :   Q-I  (April-May-June-2025)</v>
          </cell>
        </row>
        <row r="3">
          <cell r="A3" t="str">
            <v>Year: 2025-26</v>
          </cell>
        </row>
      </sheetData>
      <sheetData sheetId="1"/>
      <sheetData sheetId="2"/>
      <sheetData sheetId="3"/>
      <sheetData sheetId="4"/>
      <sheetData sheetId="5"/>
      <sheetData sheetId="6"/>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10"/>
      <sheetName val="011"/>
      <sheetName val="012"/>
      <sheetName val="013"/>
      <sheetName val="Saifi"/>
      <sheetName val="Saidi"/>
      <sheetName val="Maifi"/>
      <sheetName val="Caidi"/>
    </sheetNames>
    <sheetDataSet>
      <sheetData sheetId="0"/>
      <sheetData sheetId="1"/>
      <sheetData sheetId="2"/>
      <sheetData sheetId="3"/>
      <sheetData sheetId="4">
        <row r="8">
          <cell r="B8">
            <v>45748</v>
          </cell>
          <cell r="C8">
            <v>24720</v>
          </cell>
          <cell r="D8">
            <v>3224468</v>
          </cell>
          <cell r="E8">
            <v>3666109</v>
          </cell>
          <cell r="F8">
            <v>29641703</v>
          </cell>
          <cell r="G8">
            <v>8.09</v>
          </cell>
        </row>
        <row r="9">
          <cell r="B9">
            <v>45778</v>
          </cell>
          <cell r="C9">
            <v>55146</v>
          </cell>
          <cell r="D9">
            <v>3356998</v>
          </cell>
          <cell r="E9">
            <v>3662903</v>
          </cell>
          <cell r="F9">
            <v>78757400</v>
          </cell>
          <cell r="G9">
            <v>21.5</v>
          </cell>
        </row>
        <row r="10">
          <cell r="B10">
            <v>45809</v>
          </cell>
          <cell r="C10">
            <v>56364</v>
          </cell>
          <cell r="D10">
            <v>3353330</v>
          </cell>
          <cell r="E10">
            <v>3668004</v>
          </cell>
          <cell r="F10">
            <v>79757735</v>
          </cell>
          <cell r="G10">
            <v>21.74</v>
          </cell>
        </row>
      </sheetData>
      <sheetData sheetId="5">
        <row r="8">
          <cell r="B8">
            <v>45748</v>
          </cell>
          <cell r="C8">
            <v>24720</v>
          </cell>
          <cell r="D8" t="str">
            <v>13413:16</v>
          </cell>
          <cell r="E8">
            <v>2.2916666666666669E-2</v>
          </cell>
          <cell r="F8">
            <v>3224468</v>
          </cell>
          <cell r="H8">
            <v>3666109</v>
          </cell>
          <cell r="I8" t="str">
            <v>1511256:32</v>
          </cell>
          <cell r="K8">
            <v>1.7361111111111112E-2</v>
          </cell>
        </row>
        <row r="9">
          <cell r="B9">
            <v>45778</v>
          </cell>
          <cell r="C9">
            <v>55146</v>
          </cell>
          <cell r="D9" t="str">
            <v>37808:41</v>
          </cell>
          <cell r="E9">
            <v>2.8472222222222222E-2</v>
          </cell>
          <cell r="F9">
            <v>3356998</v>
          </cell>
          <cell r="H9">
            <v>3662903</v>
          </cell>
          <cell r="I9" t="str">
            <v>2299562:29</v>
          </cell>
          <cell r="K9">
            <v>2.6388888888888889E-2</v>
          </cell>
        </row>
        <row r="10">
          <cell r="B10">
            <v>45809</v>
          </cell>
          <cell r="C10">
            <v>56364</v>
          </cell>
          <cell r="D10" t="str">
            <v>32693:51</v>
          </cell>
          <cell r="E10">
            <v>2.4305555555555556E-2</v>
          </cell>
          <cell r="F10">
            <v>3353330</v>
          </cell>
          <cell r="H10">
            <v>3668004</v>
          </cell>
          <cell r="I10" t="str">
            <v>1739385:22</v>
          </cell>
          <cell r="K10">
            <v>1.9444444444444445E-2</v>
          </cell>
        </row>
      </sheetData>
      <sheetData sheetId="6">
        <row r="8">
          <cell r="B8">
            <v>45748</v>
          </cell>
          <cell r="C8">
            <v>45827</v>
          </cell>
          <cell r="D8">
            <v>2970688</v>
          </cell>
          <cell r="E8">
            <v>136137718976</v>
          </cell>
          <cell r="F8">
            <v>3666109</v>
          </cell>
          <cell r="G8">
            <v>60996188</v>
          </cell>
          <cell r="H8">
            <v>16.64</v>
          </cell>
        </row>
        <row r="9">
          <cell r="B9">
            <v>45778</v>
          </cell>
          <cell r="C9">
            <v>67368</v>
          </cell>
          <cell r="D9">
            <v>3162547</v>
          </cell>
          <cell r="E9">
            <v>213054466296</v>
          </cell>
          <cell r="F9">
            <v>3662903</v>
          </cell>
          <cell r="G9">
            <v>101641078</v>
          </cell>
          <cell r="H9">
            <v>27.75</v>
          </cell>
        </row>
        <row r="10">
          <cell r="B10">
            <v>45809</v>
          </cell>
          <cell r="C10">
            <v>66064</v>
          </cell>
          <cell r="D10">
            <v>3125258</v>
          </cell>
          <cell r="E10">
            <v>206467044512</v>
          </cell>
          <cell r="F10">
            <v>3668004</v>
          </cell>
          <cell r="G10">
            <v>102007090</v>
          </cell>
          <cell r="H10">
            <v>27.81</v>
          </cell>
        </row>
      </sheetData>
      <sheetData sheetId="7">
        <row r="8">
          <cell r="B8">
            <v>45748</v>
          </cell>
          <cell r="C8">
            <v>24720</v>
          </cell>
          <cell r="E8">
            <v>3224468</v>
          </cell>
          <cell r="F8">
            <v>3.09</v>
          </cell>
        </row>
        <row r="9">
          <cell r="B9">
            <v>45778</v>
          </cell>
          <cell r="C9">
            <v>55146</v>
          </cell>
          <cell r="E9">
            <v>3356998</v>
          </cell>
          <cell r="F9">
            <v>1.77</v>
          </cell>
        </row>
        <row r="10">
          <cell r="B10">
            <v>45809</v>
          </cell>
          <cell r="C10">
            <v>56364</v>
          </cell>
          <cell r="E10">
            <v>3353330</v>
          </cell>
          <cell r="F10">
            <v>1.29</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zp01_02_SPILL (2)"/>
      <sheetName val="ZP01_02spill_2 (2)"/>
      <sheetName val="ZP_01_02 (2)"/>
      <sheetName val="ZP01_02SPILL_TALWISE (2)"/>
      <sheetName val="ZP_02SPILL_TALWISE"/>
      <sheetName val="ZP URBAN IV_V (2)"/>
      <sheetName val="ggy-mpmla"/>
      <sheetName val="GOKUL"/>
      <sheetName val="KJ_PATRAK_1&amp;2"/>
      <sheetName val="yw mpmlaws sumary"/>
      <sheetName val="mpwc9900"/>
      <sheetName val="mpmla WC_01_02 "/>
      <sheetName val="mpmla_wc_0203"/>
      <sheetName val="mpmla wise pp02_03"/>
      <sheetName val="Sheet1"/>
      <sheetName val="mpmla_DIVWISE_02_03"/>
      <sheetName val="zp01_02_SPILL"/>
      <sheetName val="ZP01_02spill_2"/>
      <sheetName val="ZP_01_02"/>
      <sheetName val="ZP01_02SPILL_TALWISE"/>
      <sheetName val="ZP URBAN IV_V"/>
      <sheetName val="ZP PROF II"/>
      <sheetName val="ZP PROF III "/>
      <sheetName val="ZP APR 00"/>
      <sheetName val="zpmar00"/>
      <sheetName val="mpmla wise pp0001 sort march"/>
      <sheetName val="mpmla wise pp0001 (2)"/>
      <sheetName val="mpwc0001"/>
      <sheetName val="zp0001_MAR"/>
      <sheetName val="zp0001spil_MAR01"/>
      <sheetName val="ZP_01_02 MARCH02"/>
      <sheetName val="mpwc9900_distws"/>
      <sheetName val="mpwc0001_Distws"/>
      <sheetName val="mpmla WC_0102_Distws "/>
      <sheetName val="mpmla_wc_0203_Distws"/>
      <sheetName val="mpmla_wc_0304"/>
      <sheetName val="mpmla wise paid pending"/>
      <sheetName val="zp_vill.wise_AD_2.3.04"/>
      <sheetName val="JULY_03"/>
      <sheetName val="AUG_03 "/>
      <sheetName val="SEP_03 "/>
      <sheetName val="OCT_03"/>
      <sheetName val="nov_03"/>
      <sheetName val="DEC_03 "/>
      <sheetName val="JAN_04"/>
      <sheetName val="feb_04"/>
      <sheetName val="GWRDC03_04"/>
      <sheetName val="vig_n "/>
      <sheetName val="cps_sp_up"/>
      <sheetName val="cps_wc"/>
      <sheetName val="cps_summary"/>
      <sheetName val="cancelled_works"/>
      <sheetName val="cps_pp"/>
      <sheetName val="Sheet3"/>
      <sheetName val="cps_sp_up_all"/>
      <sheetName val="RP_PP_HT"/>
      <sheetName val="HT_progress"/>
      <sheetName val="Ach&amp;Load_HT_NEW_Apr03_Mar04"/>
      <sheetName val="Ach&amp;Load_HT_LE_Apr03_Mar04"/>
      <sheetName val="Ach&amp;Load_HT_LR_Apr03_Mar04"/>
      <sheetName val="Ach_KJ_REC_Apr03_Mar04"/>
      <sheetName val="KJ_PATRAK_1&amp;2_Dist"/>
      <sheetName val="KJ_PATRAK_1&amp;2_DIV"/>
      <sheetName val="ExpZu_Apr03_Mar04"/>
      <sheetName val="ZP_PROF-1_TALWISE"/>
      <sheetName val="ZP_PROF-1_DIVWISE"/>
      <sheetName val="ZP_PROF-2_TALWISE"/>
      <sheetName val="ZP_PROF-2_DIVWISE"/>
      <sheetName val="ZP_PROF-3_TALWISE"/>
      <sheetName val="ZP_PROF-3_DIVWISE"/>
      <sheetName val="ZP_PROF-4_VILWISE"/>
      <sheetName val="ZP_PROF-4_DIVWISE"/>
      <sheetName val="zp_vill.wise_MD"/>
      <sheetName val="zp_vill.wise_ND"/>
      <sheetName val="zp_vill.wise_PD"/>
      <sheetName val="zp_vill.wise_AD "/>
      <sheetName val="ZP URBAN _V"/>
      <sheetName val="mpmal_divwise_PP"/>
      <sheetName val="mpmla_wc_1103_DISTWISE"/>
      <sheetName val="ZP_TALWISE_Progress"/>
      <sheetName val="Sheet2"/>
      <sheetName val="Energy_units_0102"/>
      <sheetName val="Energy_units_0203 "/>
      <sheetName val="zp_vill.wise"/>
      <sheetName val="mpmla wise pp0001"/>
      <sheetName val="zpF0001"/>
      <sheetName val="shp_T_D_drive"/>
      <sheetName val="shp_T&amp;D_drive"/>
      <sheetName val="mpmla wise pp01_02"/>
      <sheetName val="LMAIN"/>
      <sheetName val="TLPPOCT"/>
      <sheetName val="AG UN METER"/>
      <sheetName val="#REF"/>
      <sheetName val="JOB Sent (7A.11)"/>
      <sheetName val="Master Data"/>
      <sheetName val="Tech-Loss Auto"/>
      <sheetName val="ENTRY"/>
      <sheetName val="MASTER"/>
      <sheetName val="REF"/>
      <sheetName val="T_D COMP"/>
      <sheetName val="Book1"/>
      <sheetName val="MPZP"/>
      <sheetName val="CDSteelMaster"/>
      <sheetName val="zp01_02_SPILL_(2)"/>
      <sheetName val="ZP01_02spill_2_(2)"/>
      <sheetName val="ZP_01_02_(2)"/>
      <sheetName val="ZP01_02SPILL_TALWISE_(2)"/>
      <sheetName val="ZP_URBAN_IV_V_(2)"/>
      <sheetName val="yw_mpmlaws_sumary"/>
      <sheetName val="mpmla_WC_01_02_"/>
      <sheetName val="mpmla_wise_pp02_03"/>
      <sheetName val="ZP_URBAN_IV_V"/>
      <sheetName val="ZP_PROF_II"/>
      <sheetName val="ZP_PROF_III_"/>
      <sheetName val="ZP_APR_00"/>
      <sheetName val="mpmla_wise_pp0001_sort_march"/>
      <sheetName val="mpmla_wise_pp0001_(2)"/>
      <sheetName val="ZP_01_02_MARCH02"/>
      <sheetName val="mpmla_WC_0102_Distws_"/>
      <sheetName val="mpmla_wise_paid_pending"/>
      <sheetName val="zp_vill_wise_AD_2_3_04"/>
      <sheetName val="AUG_03_"/>
      <sheetName val="SEP_03_"/>
      <sheetName val="DEC_03_"/>
      <sheetName val="vig_n_"/>
      <sheetName val="zp_vill_wise_MD"/>
      <sheetName val="zp_vill_wise_ND"/>
      <sheetName val="zp_vill_wise_PD"/>
      <sheetName val="zp_vill_wise_AD_"/>
      <sheetName val="ZP_URBAN__V"/>
      <sheetName val="Energy_units_0203_"/>
      <sheetName val="zp_vill_wise"/>
      <sheetName val="mpmla_wise_pp0001"/>
      <sheetName val="mpmla_wise_pp01_02"/>
      <sheetName val="AG_UN_METER"/>
      <sheetName val="JOB_Sent_(7A_11)"/>
      <sheetName val="Master_Data"/>
      <sheetName val="Tech-Loss_Auto"/>
      <sheetName val="T_D_COM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p992000"/>
      <sheetName val="mpwc0001"/>
      <sheetName val="mpwc9900"/>
      <sheetName val="yw mpmlaws sumary"/>
      <sheetName val="mpmla wise pp0001"/>
      <sheetName val="ZP0001"/>
      <sheetName val="ZPM"/>
      <sheetName val="zpmar00"/>
      <sheetName val="zpF0001"/>
      <sheetName val="ZPA01"/>
      <sheetName val="ZP URBAN IV_V"/>
      <sheetName val="ZP PROF II"/>
      <sheetName val="ZP PROF III "/>
      <sheetName val="ggy-mpmla"/>
      <sheetName val="Sorted_mpmla wise pp0001"/>
      <sheetName val="mpmla DIST wise pp0001"/>
      <sheetName val="mpmla wise pp0001 (2)"/>
      <sheetName val="mpmla wise pp02_03"/>
      <sheetName val="mpmla wise pp01_02"/>
      <sheetName val="shp_T&amp;D_drive"/>
      <sheetName val="TLPPOCT"/>
      <sheetName val="June_07"/>
      <sheetName val="July_07"/>
      <sheetName val="Aug_07"/>
      <sheetName val="LMAIN"/>
      <sheetName val="MPZPJAN1"/>
      <sheetName val="R2-S1-mthws-prog"/>
      <sheetName val="shp_T_D_drive"/>
      <sheetName val="Book1"/>
      <sheetName val="Recovered_Sheet5"/>
      <sheetName val="yw_mpmlaws_sumary"/>
      <sheetName val="mpmla_wise_pp0001"/>
      <sheetName val="ZP_URBAN_IV_V"/>
      <sheetName val="ZP_PROF_II"/>
      <sheetName val="ZP_PROF_III_"/>
      <sheetName val="Sorted_mpmla_wise_pp0001"/>
      <sheetName val="mpmla_DIST_wise_pp0001"/>
      <sheetName val="mpmla_wise_pp0001_(2)"/>
      <sheetName val="mpmla_wise_pp02_03"/>
      <sheetName val="mpmla_wise_pp01_02"/>
      <sheetName val="Sheet1"/>
      <sheetName val="SuvP_Ltg_Catwise"/>
      <sheetName val="PP_Ltg_Catwise"/>
      <sheetName val="SuvP_Ind_Catwise "/>
      <sheetName val="PP_Ind_Catwise "/>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40">
          <cell r="A40" t="str">
            <v>1</v>
          </cell>
          <cell r="B40" t="str">
            <v>Kheda</v>
          </cell>
          <cell r="C40" t="str">
            <v>M'bad</v>
          </cell>
          <cell r="D40" t="str">
            <v>K'vanj</v>
          </cell>
          <cell r="E40" t="str">
            <v>Aboch(M)</v>
          </cell>
          <cell r="F40">
            <v>0</v>
          </cell>
          <cell r="G40">
            <v>18</v>
          </cell>
          <cell r="H40">
            <v>0</v>
          </cell>
          <cell r="I40">
            <v>0</v>
          </cell>
          <cell r="L40">
            <v>0</v>
          </cell>
          <cell r="M40">
            <v>18</v>
          </cell>
          <cell r="N40">
            <v>18</v>
          </cell>
          <cell r="O40" t="str">
            <v>B</v>
          </cell>
          <cell r="P40">
            <v>0</v>
          </cell>
          <cell r="Q40">
            <v>0</v>
          </cell>
          <cell r="T40">
            <v>0</v>
          </cell>
          <cell r="U40">
            <v>0</v>
          </cell>
          <cell r="X40">
            <v>0.78</v>
          </cell>
          <cell r="Z40">
            <v>82516.200000000012</v>
          </cell>
          <cell r="AA40">
            <v>0</v>
          </cell>
          <cell r="AC40">
            <v>0</v>
          </cell>
          <cell r="AD40">
            <v>4584.2333333333336</v>
          </cell>
        </row>
        <row r="41">
          <cell r="A41" t="str">
            <v>2</v>
          </cell>
          <cell r="B41" t="str">
            <v>Kheda</v>
          </cell>
          <cell r="C41" t="str">
            <v>M'bad</v>
          </cell>
          <cell r="D41" t="str">
            <v>K'vanj</v>
          </cell>
          <cell r="E41" t="str">
            <v>Alwa(BASV)</v>
          </cell>
          <cell r="F41">
            <v>0</v>
          </cell>
          <cell r="G41">
            <v>81</v>
          </cell>
          <cell r="H41">
            <v>0</v>
          </cell>
          <cell r="I41">
            <v>0</v>
          </cell>
          <cell r="L41">
            <v>0</v>
          </cell>
          <cell r="M41">
            <v>81</v>
          </cell>
          <cell r="N41">
            <v>81</v>
          </cell>
          <cell r="O41" t="str">
            <v>B</v>
          </cell>
          <cell r="P41">
            <v>0</v>
          </cell>
          <cell r="Q41">
            <v>0</v>
          </cell>
          <cell r="T41">
            <v>0</v>
          </cell>
          <cell r="U41">
            <v>0</v>
          </cell>
          <cell r="X41">
            <v>3.51</v>
          </cell>
          <cell r="Z41">
            <v>371322.9</v>
          </cell>
          <cell r="AA41">
            <v>0</v>
          </cell>
          <cell r="AC41">
            <v>0</v>
          </cell>
          <cell r="AD41">
            <v>4584.2333333333336</v>
          </cell>
        </row>
        <row r="42">
          <cell r="A42" t="str">
            <v>3</v>
          </cell>
          <cell r="B42" t="str">
            <v>Kheda</v>
          </cell>
          <cell r="C42" t="str">
            <v>M'bad</v>
          </cell>
          <cell r="D42" t="str">
            <v>K'vanj</v>
          </cell>
          <cell r="E42" t="str">
            <v>Ambvel</v>
          </cell>
          <cell r="F42">
            <v>0</v>
          </cell>
          <cell r="G42">
            <v>27</v>
          </cell>
          <cell r="H42">
            <v>0</v>
          </cell>
          <cell r="I42">
            <v>0</v>
          </cell>
          <cell r="L42">
            <v>0</v>
          </cell>
          <cell r="M42">
            <v>27</v>
          </cell>
          <cell r="N42">
            <v>27</v>
          </cell>
          <cell r="O42" t="str">
            <v>B</v>
          </cell>
          <cell r="P42">
            <v>0</v>
          </cell>
          <cell r="Q42">
            <v>0</v>
          </cell>
          <cell r="T42">
            <v>0</v>
          </cell>
          <cell r="U42">
            <v>0</v>
          </cell>
          <cell r="X42">
            <v>0.68</v>
          </cell>
          <cell r="Z42">
            <v>87372.200000000012</v>
          </cell>
          <cell r="AA42">
            <v>0</v>
          </cell>
          <cell r="AC42">
            <v>0</v>
          </cell>
          <cell r="AD42">
            <v>3236.0074074074078</v>
          </cell>
        </row>
        <row r="43">
          <cell r="A43" t="str">
            <v>4</v>
          </cell>
          <cell r="B43" t="str">
            <v>Kheda</v>
          </cell>
          <cell r="C43" t="str">
            <v>M'bad</v>
          </cell>
          <cell r="D43" t="str">
            <v>K'vanj</v>
          </cell>
          <cell r="E43" t="str">
            <v>Atroli</v>
          </cell>
          <cell r="F43">
            <v>2</v>
          </cell>
          <cell r="G43" t="str">
            <v/>
          </cell>
          <cell r="H43">
            <v>0</v>
          </cell>
          <cell r="I43">
            <v>0</v>
          </cell>
          <cell r="L43">
            <v>2</v>
          </cell>
          <cell r="M43">
            <v>0</v>
          </cell>
          <cell r="N43">
            <v>2</v>
          </cell>
          <cell r="O43" t="str">
            <v>A</v>
          </cell>
          <cell r="P43">
            <v>0</v>
          </cell>
          <cell r="Q43">
            <v>0</v>
          </cell>
          <cell r="T43">
            <v>0</v>
          </cell>
          <cell r="U43">
            <v>0</v>
          </cell>
          <cell r="Z43">
            <v>2730</v>
          </cell>
          <cell r="AA43">
            <v>0</v>
          </cell>
          <cell r="AB43" t="str">
            <v/>
          </cell>
          <cell r="AC43">
            <v>0</v>
          </cell>
          <cell r="AD43">
            <v>1365</v>
          </cell>
          <cell r="AE43" t="str">
            <v/>
          </cell>
        </row>
        <row r="44">
          <cell r="A44" t="str">
            <v>5</v>
          </cell>
          <cell r="B44" t="str">
            <v>Kheda</v>
          </cell>
          <cell r="C44" t="str">
            <v>M'bad</v>
          </cell>
          <cell r="D44" t="str">
            <v>K'vanj</v>
          </cell>
          <cell r="E44" t="str">
            <v>Atroli</v>
          </cell>
          <cell r="F44">
            <v>0</v>
          </cell>
          <cell r="G44">
            <v>109</v>
          </cell>
          <cell r="H44">
            <v>0</v>
          </cell>
          <cell r="I44">
            <v>0</v>
          </cell>
          <cell r="L44">
            <v>0</v>
          </cell>
          <cell r="M44">
            <v>109</v>
          </cell>
          <cell r="N44">
            <v>109</v>
          </cell>
          <cell r="O44" t="str">
            <v>B</v>
          </cell>
          <cell r="P44">
            <v>0</v>
          </cell>
          <cell r="Q44">
            <v>0</v>
          </cell>
          <cell r="T44">
            <v>0</v>
          </cell>
          <cell r="U44">
            <v>0</v>
          </cell>
          <cell r="X44">
            <v>2.3149999999999999</v>
          </cell>
          <cell r="Z44">
            <v>320766.34999999998</v>
          </cell>
          <cell r="AA44">
            <v>0</v>
          </cell>
          <cell r="AC44">
            <v>0</v>
          </cell>
          <cell r="AD44">
            <v>2942.8105504587152</v>
          </cell>
        </row>
        <row r="45">
          <cell r="A45" t="str">
            <v>6</v>
          </cell>
          <cell r="B45" t="str">
            <v>Kheda</v>
          </cell>
          <cell r="C45" t="str">
            <v>M'bad</v>
          </cell>
          <cell r="D45" t="str">
            <v>K'vanj</v>
          </cell>
          <cell r="E45" t="str">
            <v>Bhagatna Mu.</v>
          </cell>
          <cell r="F45">
            <v>0</v>
          </cell>
          <cell r="G45">
            <v>10</v>
          </cell>
          <cell r="H45">
            <v>0</v>
          </cell>
          <cell r="I45">
            <v>0</v>
          </cell>
          <cell r="L45">
            <v>0</v>
          </cell>
          <cell r="M45">
            <v>10</v>
          </cell>
          <cell r="N45">
            <v>10</v>
          </cell>
          <cell r="O45" t="str">
            <v>B</v>
          </cell>
          <cell r="P45">
            <v>0</v>
          </cell>
          <cell r="Q45">
            <v>0</v>
          </cell>
          <cell r="T45">
            <v>0</v>
          </cell>
          <cell r="U45">
            <v>0</v>
          </cell>
          <cell r="X45">
            <v>0.115</v>
          </cell>
          <cell r="Z45">
            <v>22193.35</v>
          </cell>
          <cell r="AA45">
            <v>0</v>
          </cell>
          <cell r="AC45">
            <v>0</v>
          </cell>
          <cell r="AD45">
            <v>2219.335</v>
          </cell>
        </row>
        <row r="46">
          <cell r="A46" t="str">
            <v>7</v>
          </cell>
          <cell r="B46" t="str">
            <v>Kheda</v>
          </cell>
          <cell r="C46" t="str">
            <v>M'bad</v>
          </cell>
          <cell r="D46" t="str">
            <v>K'vanj</v>
          </cell>
          <cell r="E46" t="str">
            <v>Bhungaliya(TKPF)</v>
          </cell>
          <cell r="F46">
            <v>0</v>
          </cell>
          <cell r="G46">
            <v>79</v>
          </cell>
          <cell r="H46">
            <v>0</v>
          </cell>
          <cell r="I46">
            <v>0</v>
          </cell>
          <cell r="L46">
            <v>0</v>
          </cell>
          <cell r="M46">
            <v>79</v>
          </cell>
          <cell r="N46">
            <v>79</v>
          </cell>
          <cell r="O46" t="str">
            <v>B</v>
          </cell>
          <cell r="P46">
            <v>0</v>
          </cell>
          <cell r="Q46">
            <v>75</v>
          </cell>
          <cell r="T46">
            <v>0</v>
          </cell>
          <cell r="U46">
            <v>75</v>
          </cell>
          <cell r="X46">
            <v>2.6150000000000002</v>
          </cell>
          <cell r="Z46">
            <v>302103.34999999998</v>
          </cell>
          <cell r="AA46">
            <v>302103.34999999998</v>
          </cell>
          <cell r="AC46">
            <v>302103.34999999998</v>
          </cell>
          <cell r="AD46">
            <v>3824.0930379746833</v>
          </cell>
        </row>
        <row r="47">
          <cell r="A47" t="str">
            <v>8</v>
          </cell>
          <cell r="B47" t="str">
            <v>Kheda</v>
          </cell>
          <cell r="C47" t="str">
            <v>M'bad</v>
          </cell>
          <cell r="D47" t="str">
            <v>K'vanj</v>
          </cell>
          <cell r="E47" t="str">
            <v>Bhutiya(LGK)</v>
          </cell>
          <cell r="F47">
            <v>0</v>
          </cell>
          <cell r="G47">
            <v>35</v>
          </cell>
          <cell r="H47">
            <v>0</v>
          </cell>
          <cell r="I47">
            <v>0</v>
          </cell>
          <cell r="L47">
            <v>0</v>
          </cell>
          <cell r="M47">
            <v>35</v>
          </cell>
          <cell r="N47">
            <v>35</v>
          </cell>
          <cell r="O47" t="str">
            <v>B</v>
          </cell>
          <cell r="P47">
            <v>0</v>
          </cell>
          <cell r="Q47">
            <v>0</v>
          </cell>
          <cell r="T47">
            <v>0</v>
          </cell>
          <cell r="U47">
            <v>0</v>
          </cell>
          <cell r="X47">
            <v>0.98</v>
          </cell>
          <cell r="Z47">
            <v>120579.2</v>
          </cell>
          <cell r="AA47">
            <v>0</v>
          </cell>
          <cell r="AC47">
            <v>0</v>
          </cell>
          <cell r="AD47">
            <v>3445.12</v>
          </cell>
        </row>
        <row r="48">
          <cell r="A48" t="str">
            <v>9</v>
          </cell>
          <cell r="B48" t="str">
            <v>Kheda</v>
          </cell>
          <cell r="C48" t="str">
            <v>M'bad</v>
          </cell>
          <cell r="D48" t="str">
            <v>K'vanj</v>
          </cell>
          <cell r="E48" t="str">
            <v>Chaptiya</v>
          </cell>
          <cell r="F48">
            <v>0</v>
          </cell>
          <cell r="G48">
            <v>18</v>
          </cell>
          <cell r="H48">
            <v>0</v>
          </cell>
          <cell r="I48">
            <v>0</v>
          </cell>
          <cell r="L48">
            <v>0</v>
          </cell>
          <cell r="M48">
            <v>18</v>
          </cell>
          <cell r="N48">
            <v>18</v>
          </cell>
          <cell r="O48" t="str">
            <v>B</v>
          </cell>
          <cell r="P48">
            <v>0</v>
          </cell>
          <cell r="Q48">
            <v>0</v>
          </cell>
          <cell r="T48">
            <v>0</v>
          </cell>
          <cell r="U48">
            <v>0</v>
          </cell>
          <cell r="X48">
            <v>0.55500000000000005</v>
          </cell>
          <cell r="Z48">
            <v>65800.950000000012</v>
          </cell>
          <cell r="AA48">
            <v>0</v>
          </cell>
          <cell r="AC48">
            <v>0</v>
          </cell>
          <cell r="AD48">
            <v>3655.608333333334</v>
          </cell>
        </row>
        <row r="49">
          <cell r="A49" t="str">
            <v>10</v>
          </cell>
          <cell r="B49" t="str">
            <v>Kheda</v>
          </cell>
          <cell r="C49" t="str">
            <v>M'bad</v>
          </cell>
          <cell r="D49" t="str">
            <v>K'vanj</v>
          </cell>
          <cell r="E49" t="str">
            <v>Chelavat</v>
          </cell>
          <cell r="F49">
            <v>0</v>
          </cell>
          <cell r="G49">
            <v>42</v>
          </cell>
          <cell r="H49">
            <v>0</v>
          </cell>
          <cell r="I49">
            <v>0</v>
          </cell>
          <cell r="L49">
            <v>0</v>
          </cell>
          <cell r="M49">
            <v>42</v>
          </cell>
          <cell r="N49">
            <v>42</v>
          </cell>
          <cell r="O49" t="str">
            <v>B</v>
          </cell>
          <cell r="P49">
            <v>0</v>
          </cell>
          <cell r="Q49">
            <v>0</v>
          </cell>
          <cell r="T49">
            <v>0</v>
          </cell>
          <cell r="U49">
            <v>0</v>
          </cell>
          <cell r="X49">
            <v>1.64</v>
          </cell>
          <cell r="Z49">
            <v>179165.59999999998</v>
          </cell>
          <cell r="AA49">
            <v>0</v>
          </cell>
          <cell r="AC49">
            <v>0</v>
          </cell>
          <cell r="AD49">
            <v>4265.8476190476185</v>
          </cell>
        </row>
        <row r="50">
          <cell r="A50" t="str">
            <v>11</v>
          </cell>
          <cell r="B50" t="str">
            <v>Kheda</v>
          </cell>
          <cell r="C50" t="str">
            <v>M'bad</v>
          </cell>
          <cell r="D50" t="str">
            <v>K'vanj</v>
          </cell>
          <cell r="E50" t="str">
            <v>Chiklod</v>
          </cell>
          <cell r="F50">
            <v>0</v>
          </cell>
          <cell r="G50">
            <v>86</v>
          </cell>
          <cell r="H50">
            <v>0</v>
          </cell>
          <cell r="I50">
            <v>0</v>
          </cell>
          <cell r="L50">
            <v>0</v>
          </cell>
          <cell r="M50">
            <v>86</v>
          </cell>
          <cell r="N50">
            <v>86</v>
          </cell>
          <cell r="O50" t="str">
            <v>B</v>
          </cell>
          <cell r="P50">
            <v>0</v>
          </cell>
          <cell r="Q50">
            <v>85</v>
          </cell>
          <cell r="S50" t="str">
            <v/>
          </cell>
          <cell r="T50">
            <v>0</v>
          </cell>
          <cell r="U50">
            <v>85</v>
          </cell>
          <cell r="X50">
            <v>1.7929999999999999</v>
          </cell>
          <cell r="Z50">
            <v>250591.97</v>
          </cell>
          <cell r="AA50">
            <v>249226.97</v>
          </cell>
          <cell r="AC50">
            <v>249226.97</v>
          </cell>
          <cell r="AD50">
            <v>2913.8601162790696</v>
          </cell>
        </row>
        <row r="51">
          <cell r="A51" t="str">
            <v>12</v>
          </cell>
          <cell r="B51" t="str">
            <v>Kheda</v>
          </cell>
          <cell r="C51" t="str">
            <v>M'bad</v>
          </cell>
          <cell r="D51" t="str">
            <v>K'vanj</v>
          </cell>
          <cell r="E51" t="str">
            <v>Dahiyap</v>
          </cell>
          <cell r="F51">
            <v>0</v>
          </cell>
          <cell r="G51">
            <v>3</v>
          </cell>
          <cell r="H51">
            <v>0</v>
          </cell>
          <cell r="I51">
            <v>0</v>
          </cell>
          <cell r="L51">
            <v>0</v>
          </cell>
          <cell r="M51">
            <v>3</v>
          </cell>
          <cell r="N51">
            <v>3</v>
          </cell>
          <cell r="O51" t="str">
            <v>B</v>
          </cell>
          <cell r="P51">
            <v>0</v>
          </cell>
          <cell r="Q51">
            <v>0</v>
          </cell>
          <cell r="T51">
            <v>0</v>
          </cell>
          <cell r="U51">
            <v>0</v>
          </cell>
          <cell r="X51">
            <v>0.09</v>
          </cell>
          <cell r="Z51">
            <v>10781.099999999999</v>
          </cell>
          <cell r="AA51">
            <v>0</v>
          </cell>
          <cell r="AC51">
            <v>0</v>
          </cell>
          <cell r="AD51">
            <v>3593.6999999999994</v>
          </cell>
        </row>
        <row r="52">
          <cell r="A52" t="str">
            <v>13</v>
          </cell>
          <cell r="B52" t="str">
            <v>Kheda</v>
          </cell>
          <cell r="C52" t="str">
            <v>M'bad</v>
          </cell>
          <cell r="D52" t="str">
            <v>K'vanj</v>
          </cell>
          <cell r="E52" t="str">
            <v>Danga ni muvadi</v>
          </cell>
          <cell r="F52">
            <v>0</v>
          </cell>
          <cell r="G52">
            <v>8</v>
          </cell>
          <cell r="H52">
            <v>0</v>
          </cell>
          <cell r="I52">
            <v>0</v>
          </cell>
          <cell r="L52">
            <v>0</v>
          </cell>
          <cell r="M52">
            <v>8</v>
          </cell>
          <cell r="N52">
            <v>8</v>
          </cell>
          <cell r="O52" t="str">
            <v>B</v>
          </cell>
          <cell r="P52">
            <v>0</v>
          </cell>
          <cell r="Q52">
            <v>0</v>
          </cell>
          <cell r="S52">
            <v>8</v>
          </cell>
          <cell r="T52">
            <v>0</v>
          </cell>
          <cell r="U52">
            <v>8</v>
          </cell>
          <cell r="X52">
            <v>0.28999999999999998</v>
          </cell>
          <cell r="Z52">
            <v>32464.1</v>
          </cell>
          <cell r="AA52">
            <v>0</v>
          </cell>
          <cell r="AB52">
            <v>32464.1</v>
          </cell>
          <cell r="AC52">
            <v>32464.1</v>
          </cell>
          <cell r="AD52">
            <v>4058.0124999999998</v>
          </cell>
        </row>
        <row r="53">
          <cell r="A53" t="str">
            <v>14</v>
          </cell>
          <cell r="B53" t="str">
            <v>Kheda</v>
          </cell>
          <cell r="C53" t="str">
            <v>M'bad</v>
          </cell>
          <cell r="D53" t="str">
            <v>K'vanj</v>
          </cell>
          <cell r="E53" t="str">
            <v>Duthathal(MNA)</v>
          </cell>
          <cell r="F53">
            <v>0</v>
          </cell>
          <cell r="G53">
            <v>46</v>
          </cell>
          <cell r="H53">
            <v>0</v>
          </cell>
          <cell r="I53">
            <v>0</v>
          </cell>
          <cell r="L53">
            <v>0</v>
          </cell>
          <cell r="M53">
            <v>46</v>
          </cell>
          <cell r="N53">
            <v>46</v>
          </cell>
          <cell r="O53" t="str">
            <v>B</v>
          </cell>
          <cell r="P53">
            <v>0</v>
          </cell>
          <cell r="Q53">
            <v>0</v>
          </cell>
          <cell r="T53">
            <v>0</v>
          </cell>
          <cell r="U53">
            <v>0</v>
          </cell>
          <cell r="X53">
            <v>1.69</v>
          </cell>
          <cell r="Z53">
            <v>188340.09999999998</v>
          </cell>
          <cell r="AA53">
            <v>0</v>
          </cell>
          <cell r="AC53">
            <v>0</v>
          </cell>
          <cell r="AD53">
            <v>4094.3499999999995</v>
          </cell>
        </row>
        <row r="54">
          <cell r="A54" t="str">
            <v>15</v>
          </cell>
          <cell r="B54" t="str">
            <v>Kheda</v>
          </cell>
          <cell r="C54" t="str">
            <v>M'bad</v>
          </cell>
          <cell r="D54" t="str">
            <v>K'vanj</v>
          </cell>
          <cell r="E54" t="str">
            <v>Ghauva(MPLG)</v>
          </cell>
          <cell r="F54">
            <v>0</v>
          </cell>
          <cell r="G54">
            <v>6</v>
          </cell>
          <cell r="H54">
            <v>0</v>
          </cell>
          <cell r="I54">
            <v>0</v>
          </cell>
          <cell r="L54">
            <v>0</v>
          </cell>
          <cell r="M54">
            <v>6</v>
          </cell>
          <cell r="N54">
            <v>6</v>
          </cell>
          <cell r="O54" t="str">
            <v>B</v>
          </cell>
          <cell r="P54">
            <v>0</v>
          </cell>
          <cell r="Q54">
            <v>6</v>
          </cell>
          <cell r="T54">
            <v>0</v>
          </cell>
          <cell r="U54">
            <v>6</v>
          </cell>
          <cell r="X54">
            <v>0.215</v>
          </cell>
          <cell r="Z54">
            <v>24162.35</v>
          </cell>
          <cell r="AA54">
            <v>24162.35</v>
          </cell>
          <cell r="AC54">
            <v>24162.35</v>
          </cell>
          <cell r="AD54">
            <v>4027.0583333333329</v>
          </cell>
        </row>
        <row r="55">
          <cell r="A55" t="str">
            <v>16</v>
          </cell>
          <cell r="B55" t="str">
            <v>Kheda</v>
          </cell>
          <cell r="C55" t="str">
            <v>M'bad</v>
          </cell>
          <cell r="D55" t="str">
            <v>K'vanj</v>
          </cell>
          <cell r="E55" t="str">
            <v>Kalaji</v>
          </cell>
          <cell r="F55">
            <v>0</v>
          </cell>
          <cell r="G55">
            <v>4</v>
          </cell>
          <cell r="H55">
            <v>0</v>
          </cell>
          <cell r="I55">
            <v>0</v>
          </cell>
          <cell r="L55">
            <v>0</v>
          </cell>
          <cell r="M55">
            <v>4</v>
          </cell>
          <cell r="N55">
            <v>4</v>
          </cell>
          <cell r="O55" t="str">
            <v>B</v>
          </cell>
          <cell r="P55">
            <v>0</v>
          </cell>
          <cell r="Q55">
            <v>0</v>
          </cell>
          <cell r="T55">
            <v>0</v>
          </cell>
          <cell r="U55">
            <v>0</v>
          </cell>
          <cell r="X55">
            <v>0.13</v>
          </cell>
          <cell r="Z55">
            <v>15117.7</v>
          </cell>
          <cell r="AA55">
            <v>0</v>
          </cell>
          <cell r="AC55">
            <v>0</v>
          </cell>
          <cell r="AD55">
            <v>3779.4250000000002</v>
          </cell>
        </row>
        <row r="56">
          <cell r="A56" t="str">
            <v>17</v>
          </cell>
          <cell r="B56" t="str">
            <v>Kheda</v>
          </cell>
          <cell r="C56" t="str">
            <v>M'bad</v>
          </cell>
          <cell r="D56" t="str">
            <v>K'vanj</v>
          </cell>
          <cell r="E56" t="str">
            <v>Khanpur(Vadadhara)</v>
          </cell>
          <cell r="F56">
            <v>11</v>
          </cell>
          <cell r="G56" t="str">
            <v/>
          </cell>
          <cell r="H56">
            <v>0</v>
          </cell>
          <cell r="I56">
            <v>0</v>
          </cell>
          <cell r="L56">
            <v>11</v>
          </cell>
          <cell r="M56">
            <v>0</v>
          </cell>
          <cell r="N56">
            <v>11</v>
          </cell>
          <cell r="O56" t="str">
            <v>A</v>
          </cell>
          <cell r="P56">
            <v>0</v>
          </cell>
          <cell r="Q56">
            <v>0</v>
          </cell>
          <cell r="T56">
            <v>0</v>
          </cell>
          <cell r="U56">
            <v>0</v>
          </cell>
          <cell r="Z56">
            <v>15015</v>
          </cell>
          <cell r="AA56">
            <v>0</v>
          </cell>
          <cell r="AC56">
            <v>0</v>
          </cell>
          <cell r="AD56">
            <v>1365</v>
          </cell>
          <cell r="AE56" t="str">
            <v>11 no a 1 form not recd</v>
          </cell>
        </row>
        <row r="57">
          <cell r="A57" t="str">
            <v>18</v>
          </cell>
          <cell r="B57" t="str">
            <v>Kheda</v>
          </cell>
          <cell r="C57" t="str">
            <v>M'bad</v>
          </cell>
          <cell r="D57" t="str">
            <v>K'vanj</v>
          </cell>
          <cell r="E57" t="str">
            <v>Khanpur(Vadadhara)</v>
          </cell>
          <cell r="F57">
            <v>0</v>
          </cell>
          <cell r="G57">
            <v>5</v>
          </cell>
          <cell r="H57">
            <v>0</v>
          </cell>
          <cell r="I57">
            <v>0</v>
          </cell>
          <cell r="L57">
            <v>0</v>
          </cell>
          <cell r="M57">
            <v>5</v>
          </cell>
          <cell r="N57">
            <v>5</v>
          </cell>
          <cell r="O57" t="str">
            <v>B</v>
          </cell>
          <cell r="P57">
            <v>0</v>
          </cell>
          <cell r="Q57">
            <v>0</v>
          </cell>
          <cell r="T57">
            <v>0</v>
          </cell>
          <cell r="U57">
            <v>0</v>
          </cell>
          <cell r="X57">
            <v>0.125</v>
          </cell>
          <cell r="Z57">
            <v>16111.25</v>
          </cell>
          <cell r="AA57">
            <v>0</v>
          </cell>
          <cell r="AC57">
            <v>0</v>
          </cell>
          <cell r="AD57">
            <v>3222.25</v>
          </cell>
        </row>
        <row r="58">
          <cell r="A58" t="str">
            <v>19</v>
          </cell>
          <cell r="B58" t="str">
            <v>Kheda</v>
          </cell>
          <cell r="C58" t="str">
            <v>M'bad</v>
          </cell>
          <cell r="D58" t="str">
            <v>K'vanj</v>
          </cell>
          <cell r="E58" t="str">
            <v>Ladujina muvada</v>
          </cell>
          <cell r="F58">
            <v>26</v>
          </cell>
          <cell r="G58" t="str">
            <v/>
          </cell>
          <cell r="H58">
            <v>20</v>
          </cell>
          <cell r="I58">
            <v>0</v>
          </cell>
          <cell r="L58">
            <v>6</v>
          </cell>
          <cell r="M58">
            <v>0</v>
          </cell>
          <cell r="N58">
            <v>6</v>
          </cell>
          <cell r="O58" t="str">
            <v>A</v>
          </cell>
          <cell r="P58">
            <v>0</v>
          </cell>
          <cell r="Q58">
            <v>0</v>
          </cell>
          <cell r="R58" t="str">
            <v/>
          </cell>
          <cell r="T58">
            <v>0</v>
          </cell>
          <cell r="U58">
            <v>0</v>
          </cell>
          <cell r="Z58">
            <v>8190</v>
          </cell>
          <cell r="AA58">
            <v>0</v>
          </cell>
          <cell r="AB58" t="str">
            <v/>
          </cell>
          <cell r="AC58">
            <v>0</v>
          </cell>
          <cell r="AD58">
            <v>1365</v>
          </cell>
          <cell r="AE58" t="str">
            <v/>
          </cell>
        </row>
        <row r="59">
          <cell r="A59" t="str">
            <v>20</v>
          </cell>
          <cell r="B59" t="str">
            <v>Kheda</v>
          </cell>
          <cell r="C59" t="str">
            <v>M'bad</v>
          </cell>
          <cell r="D59" t="str">
            <v>K'vanj</v>
          </cell>
          <cell r="E59" t="str">
            <v>Ladujina muvada</v>
          </cell>
          <cell r="F59">
            <v>0</v>
          </cell>
          <cell r="G59">
            <v>45</v>
          </cell>
          <cell r="H59">
            <v>0</v>
          </cell>
          <cell r="I59">
            <v>0</v>
          </cell>
          <cell r="L59">
            <v>0</v>
          </cell>
          <cell r="M59">
            <v>45</v>
          </cell>
          <cell r="N59">
            <v>45</v>
          </cell>
          <cell r="O59" t="str">
            <v>B</v>
          </cell>
          <cell r="P59">
            <v>0</v>
          </cell>
          <cell r="Q59">
            <v>0</v>
          </cell>
          <cell r="T59">
            <v>0</v>
          </cell>
          <cell r="U59">
            <v>0</v>
          </cell>
          <cell r="X59">
            <v>1.06</v>
          </cell>
          <cell r="Z59">
            <v>140172.40000000002</v>
          </cell>
          <cell r="AA59">
            <v>0</v>
          </cell>
          <cell r="AC59">
            <v>0</v>
          </cell>
          <cell r="AD59">
            <v>3114.9422222222229</v>
          </cell>
        </row>
        <row r="60">
          <cell r="A60" t="str">
            <v>21</v>
          </cell>
          <cell r="B60" t="str">
            <v>Kheda</v>
          </cell>
          <cell r="C60" t="str">
            <v>M'bad</v>
          </cell>
          <cell r="D60" t="str">
            <v>K'vanj</v>
          </cell>
          <cell r="E60" t="str">
            <v>Lal mandva</v>
          </cell>
          <cell r="F60">
            <v>0</v>
          </cell>
          <cell r="G60">
            <v>29</v>
          </cell>
          <cell r="H60">
            <v>0</v>
          </cell>
          <cell r="I60">
            <v>0</v>
          </cell>
          <cell r="L60">
            <v>0</v>
          </cell>
          <cell r="M60">
            <v>29</v>
          </cell>
          <cell r="N60">
            <v>29</v>
          </cell>
          <cell r="O60" t="str">
            <v>B</v>
          </cell>
          <cell r="P60">
            <v>0</v>
          </cell>
          <cell r="Q60">
            <v>0</v>
          </cell>
          <cell r="T60">
            <v>0</v>
          </cell>
          <cell r="U60">
            <v>0</v>
          </cell>
          <cell r="X60">
            <v>0.63</v>
          </cell>
          <cell r="Z60">
            <v>86387.7</v>
          </cell>
          <cell r="AA60">
            <v>0</v>
          </cell>
          <cell r="AC60">
            <v>0</v>
          </cell>
          <cell r="AD60">
            <v>2978.8862068965518</v>
          </cell>
        </row>
        <row r="61">
          <cell r="A61" t="str">
            <v>22</v>
          </cell>
          <cell r="B61" t="str">
            <v>Kheda</v>
          </cell>
          <cell r="C61" t="str">
            <v>M'bad</v>
          </cell>
          <cell r="D61" t="str">
            <v>K'vanj</v>
          </cell>
          <cell r="E61" t="str">
            <v>Lalateli(kesraji)</v>
          </cell>
          <cell r="F61">
            <v>0</v>
          </cell>
          <cell r="G61">
            <v>101</v>
          </cell>
          <cell r="H61">
            <v>0</v>
          </cell>
          <cell r="I61">
            <v>0</v>
          </cell>
          <cell r="L61">
            <v>0</v>
          </cell>
          <cell r="M61">
            <v>101</v>
          </cell>
          <cell r="N61">
            <v>101</v>
          </cell>
          <cell r="O61" t="str">
            <v>B</v>
          </cell>
          <cell r="P61">
            <v>0</v>
          </cell>
          <cell r="Q61">
            <v>0</v>
          </cell>
          <cell r="T61">
            <v>0</v>
          </cell>
          <cell r="U61">
            <v>0</v>
          </cell>
          <cell r="X61">
            <v>2.0529999999999999</v>
          </cell>
          <cell r="Z61">
            <v>290382.37</v>
          </cell>
          <cell r="AA61">
            <v>0</v>
          </cell>
          <cell r="AC61">
            <v>0</v>
          </cell>
          <cell r="AD61">
            <v>2875.0729702970298</v>
          </cell>
        </row>
        <row r="62">
          <cell r="A62" t="str">
            <v>23</v>
          </cell>
          <cell r="B62" t="str">
            <v>Kheda</v>
          </cell>
          <cell r="C62" t="str">
            <v>M'bad</v>
          </cell>
          <cell r="D62" t="str">
            <v>K'vanj</v>
          </cell>
          <cell r="E62" t="str">
            <v>Moti sultanpur</v>
          </cell>
          <cell r="F62">
            <v>3</v>
          </cell>
          <cell r="G62">
            <v>0</v>
          </cell>
          <cell r="H62">
            <v>0</v>
          </cell>
          <cell r="I62">
            <v>0</v>
          </cell>
          <cell r="L62">
            <v>3</v>
          </cell>
          <cell r="M62">
            <v>0</v>
          </cell>
          <cell r="N62">
            <v>3</v>
          </cell>
          <cell r="O62" t="str">
            <v>A</v>
          </cell>
          <cell r="P62">
            <v>0</v>
          </cell>
          <cell r="Q62">
            <v>0</v>
          </cell>
          <cell r="T62">
            <v>0</v>
          </cell>
          <cell r="U62">
            <v>0</v>
          </cell>
          <cell r="Z62">
            <v>4095</v>
          </cell>
          <cell r="AA62">
            <v>0</v>
          </cell>
          <cell r="AC62">
            <v>0</v>
          </cell>
          <cell r="AD62">
            <v>1365</v>
          </cell>
          <cell r="AE62" t="str">
            <v>3 NO A 1 form not received</v>
          </cell>
        </row>
        <row r="63">
          <cell r="A63" t="str">
            <v>24</v>
          </cell>
          <cell r="B63" t="str">
            <v>Kheda</v>
          </cell>
          <cell r="C63" t="str">
            <v>M'bad</v>
          </cell>
          <cell r="D63" t="str">
            <v>K'vanj</v>
          </cell>
          <cell r="E63" t="str">
            <v>Nat ni Muvadi</v>
          </cell>
          <cell r="F63">
            <v>0</v>
          </cell>
          <cell r="G63">
            <v>11</v>
          </cell>
          <cell r="H63">
            <v>0</v>
          </cell>
          <cell r="I63">
            <v>0</v>
          </cell>
          <cell r="L63">
            <v>0</v>
          </cell>
          <cell r="M63">
            <v>11</v>
          </cell>
          <cell r="N63">
            <v>11</v>
          </cell>
          <cell r="O63" t="str">
            <v>B</v>
          </cell>
          <cell r="P63">
            <v>0</v>
          </cell>
          <cell r="Q63">
            <v>9</v>
          </cell>
          <cell r="S63">
            <v>2</v>
          </cell>
          <cell r="T63">
            <v>0</v>
          </cell>
          <cell r="U63">
            <v>11</v>
          </cell>
          <cell r="X63">
            <v>0.28999999999999998</v>
          </cell>
          <cell r="Z63">
            <v>36559.1</v>
          </cell>
          <cell r="AA63">
            <v>35194.1</v>
          </cell>
          <cell r="AB63">
            <v>1365</v>
          </cell>
          <cell r="AC63">
            <v>36559.1</v>
          </cell>
          <cell r="AD63">
            <v>3323.5545454545454</v>
          </cell>
        </row>
        <row r="64">
          <cell r="A64" t="str">
            <v>25</v>
          </cell>
          <cell r="B64" t="str">
            <v>Kheda</v>
          </cell>
          <cell r="C64" t="str">
            <v>M'bad</v>
          </cell>
          <cell r="D64" t="str">
            <v>K'vanj</v>
          </cell>
          <cell r="E64" t="str">
            <v>Ramosadi</v>
          </cell>
          <cell r="F64">
            <v>0</v>
          </cell>
          <cell r="G64">
            <v>4</v>
          </cell>
          <cell r="H64">
            <v>0</v>
          </cell>
          <cell r="I64">
            <v>0</v>
          </cell>
          <cell r="L64">
            <v>0</v>
          </cell>
          <cell r="M64">
            <v>4</v>
          </cell>
          <cell r="N64">
            <v>4</v>
          </cell>
          <cell r="O64" t="str">
            <v>B</v>
          </cell>
          <cell r="P64">
            <v>0</v>
          </cell>
          <cell r="Q64">
            <v>0</v>
          </cell>
          <cell r="S64">
            <v>4</v>
          </cell>
          <cell r="T64">
            <v>0</v>
          </cell>
          <cell r="U64">
            <v>4</v>
          </cell>
          <cell r="X64">
            <v>0.15</v>
          </cell>
          <cell r="Z64">
            <v>16603.5</v>
          </cell>
          <cell r="AA64">
            <v>0</v>
          </cell>
          <cell r="AB64">
            <v>16603.5</v>
          </cell>
          <cell r="AC64">
            <v>16603.5</v>
          </cell>
          <cell r="AD64">
            <v>4150.875</v>
          </cell>
        </row>
        <row r="65">
          <cell r="A65" t="str">
            <v>26</v>
          </cell>
          <cell r="B65" t="str">
            <v>Kheda</v>
          </cell>
          <cell r="C65" t="str">
            <v>M'bad</v>
          </cell>
          <cell r="D65" t="str">
            <v>K'vanj</v>
          </cell>
          <cell r="E65" t="str">
            <v>Reliya</v>
          </cell>
          <cell r="F65">
            <v>0</v>
          </cell>
          <cell r="G65">
            <v>6</v>
          </cell>
          <cell r="H65">
            <v>0</v>
          </cell>
          <cell r="I65">
            <v>0</v>
          </cell>
          <cell r="L65">
            <v>0</v>
          </cell>
          <cell r="M65">
            <v>6</v>
          </cell>
          <cell r="N65">
            <v>6</v>
          </cell>
          <cell r="O65" t="str">
            <v>B</v>
          </cell>
          <cell r="P65">
            <v>0</v>
          </cell>
          <cell r="Q65">
            <v>0</v>
          </cell>
          <cell r="S65">
            <v>6</v>
          </cell>
          <cell r="T65">
            <v>0</v>
          </cell>
          <cell r="U65">
            <v>6</v>
          </cell>
          <cell r="X65">
            <v>0.27</v>
          </cell>
          <cell r="Z65">
            <v>28248.300000000003</v>
          </cell>
          <cell r="AA65">
            <v>0</v>
          </cell>
          <cell r="AB65">
            <v>28248.3</v>
          </cell>
          <cell r="AC65">
            <v>28248.3</v>
          </cell>
          <cell r="AD65">
            <v>4708.05</v>
          </cell>
        </row>
        <row r="66">
          <cell r="A66" t="str">
            <v>27</v>
          </cell>
          <cell r="B66" t="str">
            <v>Kheda</v>
          </cell>
          <cell r="C66" t="str">
            <v>M'bad</v>
          </cell>
          <cell r="D66" t="str">
            <v>K'vanj</v>
          </cell>
          <cell r="E66" t="str">
            <v>Savli(BB)</v>
          </cell>
          <cell r="F66">
            <v>0</v>
          </cell>
          <cell r="G66">
            <v>45</v>
          </cell>
          <cell r="H66">
            <v>0</v>
          </cell>
          <cell r="I66">
            <v>0</v>
          </cell>
          <cell r="L66">
            <v>0</v>
          </cell>
          <cell r="M66">
            <v>45</v>
          </cell>
          <cell r="N66">
            <v>45</v>
          </cell>
          <cell r="O66" t="str">
            <v>B</v>
          </cell>
          <cell r="P66">
            <v>0</v>
          </cell>
          <cell r="Q66">
            <v>0</v>
          </cell>
          <cell r="T66">
            <v>0</v>
          </cell>
          <cell r="U66">
            <v>0</v>
          </cell>
          <cell r="X66">
            <v>2.2799999999999998</v>
          </cell>
          <cell r="Z66">
            <v>230806.19999999998</v>
          </cell>
          <cell r="AA66">
            <v>0</v>
          </cell>
          <cell r="AC66">
            <v>0</v>
          </cell>
          <cell r="AD66">
            <v>5129.0266666666666</v>
          </cell>
        </row>
        <row r="67">
          <cell r="A67" t="str">
            <v>28</v>
          </cell>
          <cell r="B67" t="str">
            <v>Kheda</v>
          </cell>
          <cell r="C67" t="str">
            <v>M'bad</v>
          </cell>
          <cell r="D67" t="str">
            <v>K'vanj</v>
          </cell>
          <cell r="E67" t="str">
            <v>Singhali</v>
          </cell>
          <cell r="F67">
            <v>64</v>
          </cell>
          <cell r="G67" t="str">
            <v/>
          </cell>
          <cell r="H67">
            <v>60</v>
          </cell>
          <cell r="I67">
            <v>0</v>
          </cell>
          <cell r="L67">
            <v>4</v>
          </cell>
          <cell r="M67">
            <v>0</v>
          </cell>
          <cell r="N67">
            <v>4</v>
          </cell>
          <cell r="O67" t="str">
            <v>A</v>
          </cell>
          <cell r="P67">
            <v>0</v>
          </cell>
          <cell r="Q67">
            <v>0</v>
          </cell>
          <cell r="R67" t="str">
            <v/>
          </cell>
          <cell r="T67">
            <v>0</v>
          </cell>
          <cell r="U67">
            <v>0</v>
          </cell>
          <cell r="Z67">
            <v>5460</v>
          </cell>
          <cell r="AA67">
            <v>0</v>
          </cell>
          <cell r="AB67" t="str">
            <v/>
          </cell>
          <cell r="AC67">
            <v>0</v>
          </cell>
          <cell r="AD67">
            <v>1365</v>
          </cell>
          <cell r="AE67" t="str">
            <v>4 no a 1 form not recd</v>
          </cell>
        </row>
        <row r="68">
          <cell r="A68" t="str">
            <v>29</v>
          </cell>
          <cell r="B68" t="str">
            <v>Kheda</v>
          </cell>
          <cell r="C68" t="str">
            <v>M'bad</v>
          </cell>
          <cell r="D68" t="str">
            <v>K'vanj</v>
          </cell>
          <cell r="E68" t="str">
            <v>Singhali</v>
          </cell>
          <cell r="F68">
            <v>0</v>
          </cell>
          <cell r="G68">
            <v>94</v>
          </cell>
          <cell r="H68">
            <v>0</v>
          </cell>
          <cell r="I68">
            <v>0</v>
          </cell>
          <cell r="L68">
            <v>0</v>
          </cell>
          <cell r="M68">
            <v>94</v>
          </cell>
          <cell r="N68">
            <v>94</v>
          </cell>
          <cell r="O68" t="str">
            <v>B</v>
          </cell>
          <cell r="P68">
            <v>0</v>
          </cell>
          <cell r="Q68">
            <v>0</v>
          </cell>
          <cell r="T68">
            <v>0</v>
          </cell>
          <cell r="U68">
            <v>0</v>
          </cell>
          <cell r="X68">
            <v>3.9460000000000002</v>
          </cell>
          <cell r="Z68">
            <v>421458.34</v>
          </cell>
          <cell r="AA68">
            <v>0</v>
          </cell>
          <cell r="AC68">
            <v>0</v>
          </cell>
          <cell r="AD68">
            <v>4483.5993617021277</v>
          </cell>
        </row>
        <row r="69">
          <cell r="A69" t="str">
            <v>30</v>
          </cell>
          <cell r="B69" t="str">
            <v>Kheda</v>
          </cell>
          <cell r="C69" t="str">
            <v>M'bad</v>
          </cell>
          <cell r="D69" t="str">
            <v>K'vanj</v>
          </cell>
          <cell r="E69" t="str">
            <v>Sorna</v>
          </cell>
          <cell r="F69">
            <v>0</v>
          </cell>
          <cell r="G69">
            <v>6</v>
          </cell>
          <cell r="H69">
            <v>0</v>
          </cell>
          <cell r="I69">
            <v>0</v>
          </cell>
          <cell r="L69">
            <v>0</v>
          </cell>
          <cell r="M69">
            <v>6</v>
          </cell>
          <cell r="N69">
            <v>6</v>
          </cell>
          <cell r="O69" t="str">
            <v>B</v>
          </cell>
          <cell r="P69">
            <v>0</v>
          </cell>
          <cell r="Q69">
            <v>6</v>
          </cell>
          <cell r="T69">
            <v>0</v>
          </cell>
          <cell r="U69">
            <v>6</v>
          </cell>
          <cell r="X69">
            <v>0.15</v>
          </cell>
          <cell r="Z69">
            <v>19333.5</v>
          </cell>
          <cell r="AA69">
            <v>19333.5</v>
          </cell>
          <cell r="AC69">
            <v>19333.5</v>
          </cell>
          <cell r="AD69">
            <v>3222.25</v>
          </cell>
        </row>
        <row r="70">
          <cell r="A70" t="str">
            <v>31</v>
          </cell>
          <cell r="B70" t="str">
            <v>Kheda</v>
          </cell>
          <cell r="C70" t="str">
            <v>M'bad</v>
          </cell>
          <cell r="D70" t="str">
            <v>K'vanj</v>
          </cell>
          <cell r="E70" t="str">
            <v>Suravat</v>
          </cell>
          <cell r="F70">
            <v>0</v>
          </cell>
          <cell r="G70">
            <v>36</v>
          </cell>
          <cell r="H70">
            <v>0</v>
          </cell>
          <cell r="I70">
            <v>0</v>
          </cell>
          <cell r="L70">
            <v>0</v>
          </cell>
          <cell r="M70">
            <v>36</v>
          </cell>
          <cell r="N70">
            <v>36</v>
          </cell>
          <cell r="O70" t="str">
            <v>B</v>
          </cell>
          <cell r="P70">
            <v>0</v>
          </cell>
          <cell r="Q70">
            <v>0</v>
          </cell>
          <cell r="T70">
            <v>0</v>
          </cell>
          <cell r="U70">
            <v>0</v>
          </cell>
          <cell r="X70">
            <v>1.1100000000000001</v>
          </cell>
          <cell r="Z70">
            <v>131601.90000000002</v>
          </cell>
          <cell r="AA70">
            <v>0</v>
          </cell>
          <cell r="AC70">
            <v>0</v>
          </cell>
          <cell r="AD70">
            <v>3655.608333333334</v>
          </cell>
        </row>
        <row r="71">
          <cell r="A71" t="str">
            <v>32</v>
          </cell>
          <cell r="B71" t="str">
            <v>Kheda</v>
          </cell>
          <cell r="C71" t="str">
            <v>M'bad</v>
          </cell>
          <cell r="D71" t="str">
            <v>K'vanj</v>
          </cell>
          <cell r="E71" t="str">
            <v>Tanthadi(VGA)</v>
          </cell>
          <cell r="F71">
            <v>0</v>
          </cell>
          <cell r="G71">
            <v>63</v>
          </cell>
          <cell r="H71">
            <v>0</v>
          </cell>
          <cell r="I71">
            <v>0</v>
          </cell>
          <cell r="L71">
            <v>0</v>
          </cell>
          <cell r="M71">
            <v>63</v>
          </cell>
          <cell r="N71">
            <v>63</v>
          </cell>
          <cell r="O71" t="str">
            <v>B</v>
          </cell>
          <cell r="P71">
            <v>0</v>
          </cell>
          <cell r="Q71">
            <v>0</v>
          </cell>
          <cell r="T71">
            <v>0</v>
          </cell>
          <cell r="U71">
            <v>0</v>
          </cell>
          <cell r="X71">
            <v>2.4820000000000002</v>
          </cell>
          <cell r="Z71">
            <v>270382.78000000003</v>
          </cell>
          <cell r="AA71">
            <v>0</v>
          </cell>
          <cell r="AC71">
            <v>0</v>
          </cell>
          <cell r="AD71">
            <v>4291.7901587301594</v>
          </cell>
        </row>
        <row r="72">
          <cell r="A72" t="str">
            <v>33</v>
          </cell>
          <cell r="B72" t="str">
            <v>Kheda</v>
          </cell>
          <cell r="C72" t="str">
            <v>M'bad</v>
          </cell>
          <cell r="D72" t="str">
            <v>K'vanj</v>
          </cell>
          <cell r="E72" t="str">
            <v>Thavad</v>
          </cell>
          <cell r="F72">
            <v>0</v>
          </cell>
          <cell r="G72">
            <v>11</v>
          </cell>
          <cell r="H72">
            <v>0</v>
          </cell>
          <cell r="I72">
            <v>0</v>
          </cell>
          <cell r="L72">
            <v>0</v>
          </cell>
          <cell r="M72">
            <v>11</v>
          </cell>
          <cell r="N72">
            <v>11</v>
          </cell>
          <cell r="O72" t="str">
            <v>B</v>
          </cell>
          <cell r="P72">
            <v>0</v>
          </cell>
          <cell r="Q72">
            <v>0</v>
          </cell>
          <cell r="T72">
            <v>0</v>
          </cell>
          <cell r="U72">
            <v>0</v>
          </cell>
          <cell r="X72">
            <v>0.5</v>
          </cell>
          <cell r="Z72">
            <v>52160</v>
          </cell>
          <cell r="AA72">
            <v>0</v>
          </cell>
          <cell r="AC72">
            <v>0</v>
          </cell>
          <cell r="AD72">
            <v>4741.818181818182</v>
          </cell>
        </row>
        <row r="73">
          <cell r="A73" t="str">
            <v>34</v>
          </cell>
          <cell r="B73" t="str">
            <v>Kheda</v>
          </cell>
          <cell r="C73" t="str">
            <v>M'bad</v>
          </cell>
          <cell r="D73" t="str">
            <v>K'vanj</v>
          </cell>
          <cell r="E73" t="str">
            <v>Vadol</v>
          </cell>
          <cell r="F73">
            <v>0</v>
          </cell>
          <cell r="G73">
            <v>52</v>
          </cell>
          <cell r="H73">
            <v>0</v>
          </cell>
          <cell r="I73">
            <v>0</v>
          </cell>
          <cell r="L73">
            <v>0</v>
          </cell>
          <cell r="M73">
            <v>52</v>
          </cell>
          <cell r="N73">
            <v>52</v>
          </cell>
          <cell r="O73" t="str">
            <v>B</v>
          </cell>
          <cell r="P73">
            <v>0</v>
          </cell>
          <cell r="Q73">
            <v>52</v>
          </cell>
          <cell r="T73">
            <v>0</v>
          </cell>
          <cell r="U73">
            <v>52</v>
          </cell>
          <cell r="X73">
            <v>2.4849999999999999</v>
          </cell>
          <cell r="Z73">
            <v>255590.65</v>
          </cell>
          <cell r="AA73">
            <v>255590.65</v>
          </cell>
          <cell r="AC73">
            <v>255590.65</v>
          </cell>
          <cell r="AD73">
            <v>4915.2048076923074</v>
          </cell>
          <cell r="AE73" t="str">
            <v/>
          </cell>
        </row>
        <row r="74">
          <cell r="A74" t="str">
            <v>35</v>
          </cell>
          <cell r="B74" t="str">
            <v>Kheda</v>
          </cell>
          <cell r="C74" t="str">
            <v>M'bad</v>
          </cell>
          <cell r="D74" t="str">
            <v>K'vanj</v>
          </cell>
          <cell r="E74" t="str">
            <v>Vaghas</v>
          </cell>
          <cell r="F74">
            <v>0</v>
          </cell>
          <cell r="G74">
            <v>25</v>
          </cell>
          <cell r="H74">
            <v>0</v>
          </cell>
          <cell r="I74">
            <v>0</v>
          </cell>
          <cell r="L74">
            <v>0</v>
          </cell>
          <cell r="M74">
            <v>25</v>
          </cell>
          <cell r="N74">
            <v>25</v>
          </cell>
          <cell r="O74" t="str">
            <v>B</v>
          </cell>
          <cell r="P74">
            <v>0</v>
          </cell>
          <cell r="Q74">
            <v>0</v>
          </cell>
          <cell r="S74">
            <v>25</v>
          </cell>
          <cell r="T74">
            <v>0</v>
          </cell>
          <cell r="U74">
            <v>25</v>
          </cell>
          <cell r="X74">
            <v>0.97499999999999998</v>
          </cell>
          <cell r="Z74">
            <v>106557.75</v>
          </cell>
          <cell r="AA74">
            <v>0</v>
          </cell>
          <cell r="AB74">
            <v>106557.75</v>
          </cell>
          <cell r="AC74">
            <v>106557.75</v>
          </cell>
          <cell r="AD74">
            <v>4262.3100000000004</v>
          </cell>
        </row>
        <row r="75">
          <cell r="A75" t="str">
            <v>36</v>
          </cell>
          <cell r="B75" t="str">
            <v>Kheda</v>
          </cell>
          <cell r="C75" t="str">
            <v>M'bad</v>
          </cell>
          <cell r="D75" t="str">
            <v>K'vanj</v>
          </cell>
          <cell r="E75" t="str">
            <v>Vaghjipur</v>
          </cell>
          <cell r="F75">
            <v>0</v>
          </cell>
          <cell r="G75">
            <v>37</v>
          </cell>
          <cell r="H75">
            <v>0</v>
          </cell>
          <cell r="I75">
            <v>0</v>
          </cell>
          <cell r="L75">
            <v>0</v>
          </cell>
          <cell r="M75">
            <v>37</v>
          </cell>
          <cell r="N75">
            <v>37</v>
          </cell>
          <cell r="O75" t="str">
            <v>B</v>
          </cell>
          <cell r="P75">
            <v>0</v>
          </cell>
          <cell r="Q75">
            <v>0</v>
          </cell>
          <cell r="T75">
            <v>0</v>
          </cell>
          <cell r="U75">
            <v>0</v>
          </cell>
          <cell r="X75">
            <v>1.506</v>
          </cell>
          <cell r="Z75">
            <v>162385.74</v>
          </cell>
          <cell r="AA75">
            <v>0</v>
          </cell>
          <cell r="AC75">
            <v>0</v>
          </cell>
          <cell r="AD75">
            <v>4388.8037837837837</v>
          </cell>
        </row>
        <row r="76">
          <cell r="A76" t="str">
            <v>37</v>
          </cell>
          <cell r="B76" t="str">
            <v>Kheda</v>
          </cell>
          <cell r="C76" t="str">
            <v>M'bad</v>
          </cell>
          <cell r="D76" t="str">
            <v>K'vanj</v>
          </cell>
          <cell r="E76" t="str">
            <v>Vejalpur</v>
          </cell>
          <cell r="F76">
            <v>0</v>
          </cell>
          <cell r="G76">
            <v>16</v>
          </cell>
          <cell r="H76">
            <v>0</v>
          </cell>
          <cell r="I76">
            <v>0</v>
          </cell>
          <cell r="L76">
            <v>0</v>
          </cell>
          <cell r="M76">
            <v>16</v>
          </cell>
          <cell r="N76">
            <v>16</v>
          </cell>
          <cell r="O76" t="str">
            <v>B</v>
          </cell>
          <cell r="P76">
            <v>0</v>
          </cell>
          <cell r="Q76">
            <v>0</v>
          </cell>
          <cell r="S76">
            <v>16</v>
          </cell>
          <cell r="T76">
            <v>0</v>
          </cell>
          <cell r="U76">
            <v>16</v>
          </cell>
          <cell r="X76">
            <v>0.79500000000000004</v>
          </cell>
          <cell r="Z76">
            <v>80900.55</v>
          </cell>
          <cell r="AA76">
            <v>0</v>
          </cell>
          <cell r="AB76">
            <v>80900.55</v>
          </cell>
          <cell r="AC76">
            <v>80900.55</v>
          </cell>
          <cell r="AD76">
            <v>5056.2843750000002</v>
          </cell>
        </row>
        <row r="77">
          <cell r="A77" t="str">
            <v>38</v>
          </cell>
          <cell r="B77" t="str">
            <v>Kheda</v>
          </cell>
          <cell r="C77" t="str">
            <v>M'bad</v>
          </cell>
          <cell r="D77" t="str">
            <v>K'vanj</v>
          </cell>
          <cell r="E77" t="str">
            <v>Virniya</v>
          </cell>
          <cell r="F77">
            <v>0</v>
          </cell>
          <cell r="G77">
            <v>34</v>
          </cell>
          <cell r="H77">
            <v>0</v>
          </cell>
          <cell r="I77">
            <v>0</v>
          </cell>
          <cell r="L77">
            <v>0</v>
          </cell>
          <cell r="M77">
            <v>34</v>
          </cell>
          <cell r="N77">
            <v>34</v>
          </cell>
          <cell r="O77" t="str">
            <v>B</v>
          </cell>
          <cell r="P77">
            <v>0</v>
          </cell>
          <cell r="Q77">
            <v>34</v>
          </cell>
          <cell r="T77">
            <v>0</v>
          </cell>
          <cell r="U77">
            <v>34</v>
          </cell>
          <cell r="X77">
            <v>1.71</v>
          </cell>
          <cell r="Z77">
            <v>173445.9</v>
          </cell>
          <cell r="AA77">
            <v>173445.9</v>
          </cell>
          <cell r="AC77">
            <v>173445.9</v>
          </cell>
          <cell r="AD77">
            <v>5101.3499999999995</v>
          </cell>
        </row>
        <row r="78">
          <cell r="A78" t="str">
            <v>39</v>
          </cell>
          <cell r="B78" t="str">
            <v>Kheda</v>
          </cell>
          <cell r="C78" t="str">
            <v>M'bad</v>
          </cell>
          <cell r="D78" t="str">
            <v>K'vanj</v>
          </cell>
          <cell r="E78" t="str">
            <v>Zanda(Lilaji)</v>
          </cell>
          <cell r="F78">
            <v>0</v>
          </cell>
          <cell r="G78">
            <v>16</v>
          </cell>
          <cell r="H78">
            <v>0</v>
          </cell>
          <cell r="I78">
            <v>0</v>
          </cell>
          <cell r="L78">
            <v>0</v>
          </cell>
          <cell r="M78">
            <v>16</v>
          </cell>
          <cell r="N78">
            <v>16</v>
          </cell>
          <cell r="O78" t="str">
            <v>B</v>
          </cell>
          <cell r="P78">
            <v>0</v>
          </cell>
          <cell r="Q78">
            <v>0</v>
          </cell>
          <cell r="T78">
            <v>0</v>
          </cell>
          <cell r="U78">
            <v>0</v>
          </cell>
          <cell r="X78">
            <v>0.43</v>
          </cell>
          <cell r="Z78">
            <v>53784.7</v>
          </cell>
          <cell r="AA78">
            <v>0</v>
          </cell>
          <cell r="AC78">
            <v>0</v>
          </cell>
          <cell r="AD78">
            <v>3361.5437499999998</v>
          </cell>
        </row>
        <row r="149">
          <cell r="O149" t="str">
            <v>B</v>
          </cell>
        </row>
        <row r="150">
          <cell r="O150" t="str">
            <v>B</v>
          </cell>
        </row>
        <row r="151">
          <cell r="O151" t="str">
            <v>B</v>
          </cell>
        </row>
        <row r="152">
          <cell r="O152" t="str">
            <v>B</v>
          </cell>
        </row>
        <row r="153">
          <cell r="O153" t="str">
            <v>B</v>
          </cell>
        </row>
        <row r="154">
          <cell r="O154" t="str">
            <v>A</v>
          </cell>
        </row>
        <row r="155">
          <cell r="O155" t="str">
            <v>A</v>
          </cell>
        </row>
        <row r="156">
          <cell r="O156" t="str">
            <v>B</v>
          </cell>
        </row>
        <row r="157">
          <cell r="O157" t="str">
            <v>B</v>
          </cell>
        </row>
        <row r="158">
          <cell r="O158" t="str">
            <v>B</v>
          </cell>
        </row>
      </sheetData>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sheetData sheetId="31"/>
      <sheetData sheetId="32"/>
      <sheetData sheetId="33"/>
      <sheetData sheetId="34"/>
      <sheetData sheetId="35"/>
      <sheetData sheetId="36"/>
      <sheetData sheetId="37"/>
      <sheetData sheetId="38"/>
      <sheetData sheetId="39"/>
      <sheetData sheetId="40" refreshError="1"/>
      <sheetData sheetId="41" refreshError="1"/>
      <sheetData sheetId="42" refreshError="1"/>
      <sheetData sheetId="43" refreshError="1"/>
      <sheetData sheetId="4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gy-mpmla"/>
      <sheetName val="GOKUL"/>
      <sheetName val="yw mpmlaws sumary"/>
      <sheetName val="mpmla WC_01_02 "/>
      <sheetName val="mpmla wise pp01_02"/>
      <sheetName val="KJ-Patrak-2"/>
      <sheetName val="zp01_02_SPILL"/>
      <sheetName val="ZP01_02SPILL_TALWISE"/>
      <sheetName val="ZPA01"/>
      <sheetName val="ZP URBAN IV_V"/>
      <sheetName val="ZP PROF II"/>
      <sheetName val="ZP PROF III "/>
      <sheetName val="ZP APR 00"/>
      <sheetName val="zpmar00"/>
      <sheetName val="mpmla wise pp0001 sort march"/>
      <sheetName val="mpmla wise pp0001 (2)"/>
      <sheetName val="mpwc0001"/>
      <sheetName val="zp0001_MAR"/>
      <sheetName val="zp0001spil_MAR01"/>
      <sheetName val="mpmla wise pp01_02 sept"/>
      <sheetName val="mpmla wise pp01_02 sept_distws"/>
      <sheetName val="mpmla wise pp01_02 nov"/>
      <sheetName val="mpmla wise pp01_02 Dec"/>
      <sheetName val="Sheet1"/>
      <sheetName val="zpF0001"/>
      <sheetName val="mpmla wise pp02_03"/>
      <sheetName val="mpmla wise pp0001"/>
      <sheetName val="shp_T&amp;D_drive"/>
      <sheetName val="TLPPOCT"/>
      <sheetName val="R2-S1-mthws-prog"/>
      <sheetName val="LMAIN"/>
      <sheetName val="shp_T_D_drive"/>
      <sheetName val="REF"/>
      <sheetName val="yw_mpmlaws_sumary"/>
      <sheetName val="mpmla_WC_01_02_"/>
      <sheetName val="mpmla_wise_pp01_02"/>
      <sheetName val="ZP_URBAN_IV_V"/>
      <sheetName val="ZP_PROF_II"/>
      <sheetName val="ZP_PROF_III_"/>
      <sheetName val="ZP_APR_00"/>
      <sheetName val="mpmla_wise_pp0001_sort_march"/>
      <sheetName val="mpmla_wise_pp0001_(2)"/>
      <sheetName val="mpmla_wise_pp01_02_sept"/>
      <sheetName val="mpmla_wise_pp01_02_sept_distws"/>
      <sheetName val="mpmla_wise_pp01_02_nov"/>
      <sheetName val="mpmla_wise_pp01_02_Dec"/>
      <sheetName val="mpmla_wise_pp02_03"/>
      <sheetName val="mpmla_wise_pp0001"/>
      <sheetName val="Entry - Monthiws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LPPOCT"/>
      <sheetName val="mpmla wise pp01_02"/>
      <sheetName val="FDR MST"/>
      <sheetName val="Recovered_Sheet5"/>
      <sheetName val="SuvP_Ltg_Catwise"/>
      <sheetName val="PP_Ltg_Catwise"/>
      <sheetName val="SuvP_Ind_Catwise "/>
      <sheetName val="PP_Ind_Catwise "/>
      <sheetName val="zpF0001"/>
      <sheetName val="mpmla wise pp0001"/>
      <sheetName val="mpmla wise pp02_03"/>
      <sheetName val="accd-1"/>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warding"/>
      <sheetName val="INDEX"/>
      <sheetName val="Ind-reg"/>
      <sheetName val="RegP-Ind-Mthrwise"/>
      <sheetName val="SuvP-Ind-Catwise "/>
      <sheetName val="PP-Ind-Catwise "/>
      <sheetName val="Reasons-PP-Ind"/>
      <sheetName val="No-Load-Ind"/>
      <sheetName val="LTG-reg"/>
      <sheetName val="RegP-Ltg-Mthrwise "/>
      <sheetName val="SuvP-Ltg-Catwise"/>
      <sheetName val="PP-Ltg-Catwise"/>
      <sheetName val="Reasons-PP-LTG"/>
      <sheetName val="No-Load-Ltg"/>
      <sheetName val="KJ-State"/>
      <sheetName val="Ach-KJ-State"/>
      <sheetName val="Zuppad-Appli"/>
      <sheetName val="Ach-Zu"/>
      <sheetName val="AREP-Appli"/>
      <sheetName val="Ach-AREP"/>
      <sheetName val="00000000"/>
      <sheetName val="10000000"/>
      <sheetName val="20000000"/>
      <sheetName val="30000000"/>
      <sheetName val="40000000"/>
      <sheetName val="Recovered_Sheet1"/>
      <sheetName val="Recovered_Sheet2"/>
      <sheetName val="Recovered_Sheet3"/>
      <sheetName val="Recovered_Sheet4"/>
      <sheetName val="Recovered_Sheet5"/>
      <sheetName val="Recovered_Sheet6"/>
      <sheetName val="Recovered_Sheet7"/>
      <sheetName val="Recovered_Sheet8"/>
      <sheetName val="Recovered_Sheet9"/>
      <sheetName val="Recovered_Sheet10"/>
      <sheetName val="Recovered_Sheet11"/>
      <sheetName val="Recovered_Sheet12"/>
      <sheetName val="Recovered_Sheet13"/>
      <sheetName val="Recovered_Sheet14"/>
      <sheetName val="Recovered_Sheet15"/>
      <sheetName val="Recovered_Sheet16"/>
      <sheetName val="Recovered_Sheet17"/>
      <sheetName val="Recovered_Sheet18"/>
      <sheetName val="Recovered_Sheet19"/>
      <sheetName val="Recovered_Sheet20"/>
      <sheetName val="Recovered_Sheet21"/>
      <sheetName val="Recovered_Sheet22"/>
      <sheetName val="Recovered_Sheet23"/>
      <sheetName val="Recovered_Sheet24"/>
      <sheetName val="Recovered_Sheet25"/>
      <sheetName val="Recovered_Sheet26"/>
      <sheetName val="Recovered_Sheet27"/>
      <sheetName val="Recovered_Sheet28"/>
      <sheetName val="Recovered_Sheet29"/>
      <sheetName val="Recovered_Sheet30"/>
      <sheetName val="Recovered_Sheet31"/>
      <sheetName val="Recovered_Sheet32"/>
      <sheetName val="Recovered_Sheet33"/>
      <sheetName val="Recovered_Sheet34"/>
      <sheetName val="Recovered_Sheet35"/>
      <sheetName val="Recovered_Sheet36"/>
      <sheetName val="Recovered_Sheet37"/>
      <sheetName val="Recovered_Sheet38"/>
      <sheetName val="Recovered_Sheet39"/>
      <sheetName val="Recovered_Sheet40"/>
      <sheetName val="Recovered_Sheet41"/>
      <sheetName val="Recovered_Sheet42"/>
      <sheetName val="Recovered_Sheet43"/>
      <sheetName val="Recovered_Sheet44"/>
      <sheetName val="Recovered_Sheet45"/>
      <sheetName val="Recovered_Sheet46"/>
      <sheetName val="Recovered_Sheet47"/>
      <sheetName val="Recovered_Sheet48"/>
      <sheetName val="Recovered_Sheet49"/>
      <sheetName val="Recovered_Sheet50"/>
      <sheetName val="Recovered_Sheet51"/>
      <sheetName val="Recovered_Sheet52"/>
      <sheetName val="Recovered_Sheet53"/>
      <sheetName val="Recovered_Sheet54"/>
      <sheetName val="Recovered_Sheet55"/>
      <sheetName val="Recovered_Sheet56"/>
      <sheetName val="Recovered_Sheet57"/>
      <sheetName val="Recovered_Sheet58"/>
      <sheetName val="Recovered_Sheet59"/>
      <sheetName val="Recovered_Sheet60"/>
      <sheetName val="Recovered_Sheet61"/>
      <sheetName val="Recovered_Sheet62"/>
      <sheetName val="Recovered_Sheet63"/>
      <sheetName val="Recovered_Sheet64"/>
      <sheetName val="Recovered_Sheet65"/>
      <sheetName val="Recovered_Sheet66"/>
      <sheetName val="Recovered_Sheet67"/>
      <sheetName val="Recovered_Sheet68"/>
      <sheetName val="Recovered_Sheet69"/>
      <sheetName val="Recovered_Sheet70"/>
      <sheetName val="Recovered_Sheet71"/>
      <sheetName val="Recovered_Sheet72"/>
      <sheetName val="Recovered_Sheet73"/>
      <sheetName val="Recovered_Sheet74"/>
      <sheetName val="Recovered_Sheet75"/>
      <sheetName val="Recovered_Sheet76"/>
      <sheetName val="Recovered_Sheet77"/>
      <sheetName val="Recovered_Sheet78"/>
      <sheetName val="Recovered_Sheet79"/>
      <sheetName val="Recovered_Sheet80"/>
      <sheetName val="Recovered_Sheet81"/>
      <sheetName val="Recovered_Sheet82"/>
      <sheetName val="Recovered_Sheet83"/>
      <sheetName val="Recovered_Sheet84"/>
      <sheetName val="Recovered_Sheet85"/>
      <sheetName val="Recovered_Sheet86"/>
      <sheetName val="Recovered_Sheet87"/>
      <sheetName val="Recovered_Sheet88"/>
      <sheetName val="Recovered_Sheet89"/>
      <sheetName val="Recovered_Sheet90"/>
      <sheetName val="Recovered_Sheet91"/>
      <sheetName val="Recovered_Sheet92"/>
      <sheetName val="Recovered_Sheet93"/>
      <sheetName val="Recovered_Sheet94"/>
      <sheetName val="Recovered_Sheet95"/>
      <sheetName val="Recovered_Sheet96"/>
      <sheetName val="Recovered_Sheet97"/>
      <sheetName val="Recovered_Sheet98"/>
      <sheetName val="Recovered_Sheet99"/>
      <sheetName val="Recovered_Sheet100"/>
      <sheetName val="Recovered_Sheet101"/>
      <sheetName val="Recovered_Sheet102"/>
      <sheetName val="Recovered_Sheet103"/>
      <sheetName val="Recovered_Sheet104"/>
      <sheetName val="Recovered_Sheet105"/>
      <sheetName val="Recovered_Sheet106"/>
      <sheetName val="Recovered_Sheet107"/>
      <sheetName val="Recovered_Sheet108"/>
      <sheetName val="Recovered_Sheet109"/>
      <sheetName val="Recovered_Sheet110"/>
      <sheetName val="Recovered_Sheet111"/>
      <sheetName val="Recovered_Sheet112"/>
      <sheetName val="Recovered_Sheet113"/>
      <sheetName val="Recovered_Sheet114"/>
      <sheetName val="Recovered_Sheet115"/>
      <sheetName val="Recovered_Sheet116"/>
      <sheetName val="Recovered_Sheet117"/>
      <sheetName val="Recovered_Sheet118"/>
      <sheetName val="Recovered_Sheet119"/>
      <sheetName val="Recovered_Sheet120"/>
      <sheetName val="Recovered_Sheet121"/>
      <sheetName val="Recovered_Sheet122"/>
      <sheetName val="Recovered_Sheet123"/>
      <sheetName val="Recovered_Sheet124"/>
      <sheetName val="Recovered_Sheet125"/>
      <sheetName val="Recovered_Sheet126"/>
      <sheetName val="Recovered_Sheet127"/>
      <sheetName val="Recovered_Sheet128"/>
      <sheetName val="Recovered_Sheet129"/>
      <sheetName val="Recovered_Sheet130"/>
      <sheetName val="Recovered_Sheet131"/>
      <sheetName val="Recovered_Sheet132"/>
      <sheetName val="Recovered_Sheet133"/>
      <sheetName val="Recovered_Sheet134"/>
      <sheetName val="TLPPOCT"/>
      <sheetName val="mpmla wise pp02_03"/>
      <sheetName val="mpmla wise pp01_02"/>
      <sheetName val="SuvP_Ltg_Catwise"/>
      <sheetName val="PP_Ltg_Catwise"/>
      <sheetName val="SuvP_Ind_Catwise "/>
      <sheetName val="PP_Ind_Catwise "/>
      <sheetName val="New AG UN METER"/>
      <sheetName val="R2-S1-mthws-prog"/>
      <sheetName val="zpF0001"/>
      <sheetName val="REPORT"/>
      <sheetName val="Rep_New_RSO"/>
      <sheetName val="FDR MST"/>
      <sheetName val="CDSteelMaster"/>
      <sheetName val="SDO"/>
      <sheetName val="PGVCL-Link"/>
      <sheetName val="mpmla wise pp0001"/>
      <sheetName val="PRO_39_C"/>
      <sheetName val="Book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gy-mpmla"/>
      <sheetName val="GOKUL"/>
      <sheetName val="yw mpmlaws sumary"/>
      <sheetName val="mpmla WC_01_02 "/>
      <sheetName val="mpmla wise pp01_02"/>
      <sheetName val="KJ-Patrak-2"/>
      <sheetName val="zp01_02_SPILL"/>
      <sheetName val="ZP01_02SPILL_TALWISE"/>
      <sheetName val="ZPA01"/>
      <sheetName val="ZP URBAN IV_V"/>
      <sheetName val="ZP PROF II"/>
      <sheetName val="ZP PROF III "/>
      <sheetName val="ZP APR 00"/>
      <sheetName val="zpmar00"/>
      <sheetName val="mpmla wise pp0001 sort march"/>
      <sheetName val="mpmla wise pp0001 (2)"/>
      <sheetName val="mpwc0001"/>
      <sheetName val="zp0001_MAR"/>
      <sheetName val="zp0001spil_MAR01"/>
      <sheetName val="mpmla wise pp01_02 sept"/>
      <sheetName val="mpmla wise pp01_02 sept_distws"/>
      <sheetName val="mpmla wise pp01_02 nov"/>
      <sheetName val="mpmla wise pp01_02 Dec"/>
      <sheetName val="zpF0001"/>
      <sheetName val="Recovered_Sheet5"/>
      <sheetName val="mpmla wise pp0001"/>
      <sheetName val="shp_T&amp;D_drive"/>
      <sheetName val="mpmla wise pp02_03"/>
      <sheetName val="TLPPOCT"/>
      <sheetName val="Summary- ppt "/>
      <sheetName val="ph-1 officerwise"/>
      <sheetName val="ph-2 officerwise"/>
      <sheetName val="ph-3 officerwise"/>
      <sheetName val="jgy-pr1"/>
      <sheetName val="jgy-pr2"/>
      <sheetName val="jgy-pr3"/>
      <sheetName val="jgy-pr4"/>
      <sheetName val="Summary officer loss"/>
      <sheetName val="Summary-ppt"/>
      <sheetName val="jgy-ph-1-losses-summary"/>
      <sheetName val="jgy-ph-3-losses-summary"/>
      <sheetName val="jgy-ph-2-losses-summary"/>
      <sheetName val="jgy-ph-4-losses-summary"/>
      <sheetName val="SuvP_Ltg_Catwise"/>
      <sheetName val="PP_Ltg_Catwise"/>
      <sheetName val="SuvP_Ind_Catwise "/>
      <sheetName val="PP_Ind_Catwise "/>
      <sheetName val="Mpzp1201"/>
      <sheetName val="Ann8"/>
      <sheetName val="ann9"/>
      <sheetName val="ann10"/>
      <sheetName val="shp_T_D_drive"/>
      <sheetName val="Book1"/>
      <sheetName val="New AG UN METER"/>
      <sheetName val="REPORT"/>
      <sheetName val="DEPARTMENTAL"/>
      <sheetName val="Dom"/>
      <sheetName val="yw_mpmlaws_sumary"/>
      <sheetName val="mpmla_WC_01_02_"/>
      <sheetName val="mpmla_wise_pp01_02"/>
      <sheetName val="ZP_URBAN_IV_V"/>
      <sheetName val="ZP_PROF_II"/>
      <sheetName val="ZP_PROF_III_"/>
      <sheetName val="ZP_APR_00"/>
      <sheetName val="mpmla_wise_pp0001_sort_march"/>
      <sheetName val="mpmla_wise_pp0001_(2)"/>
      <sheetName val="mpmla_wise_pp01_02_sept"/>
      <sheetName val="mpmla_wise_pp01_02_sept_distws"/>
      <sheetName val="mpmla_wise_pp01_02_nov"/>
      <sheetName val="mpmla_wise_pp01_02_Dec"/>
      <sheetName val="mpmla_wise_pp0001"/>
      <sheetName val="mpmla_wise_pp02_03"/>
      <sheetName val="Summary-_ppt_"/>
      <sheetName val="ph-1_officerwise"/>
      <sheetName val="ph-2_officerwise"/>
      <sheetName val="ph-3_officerwise"/>
      <sheetName val="Summary_officer_loss"/>
      <sheetName val="SuvP_Ind_Catwise_"/>
      <sheetName val="PP_Ind_Catwise_"/>
      <sheetName val="New_AG_UN_METER"/>
      <sheetName val="LOV"/>
      <sheetName val="LOV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refreshError="1"/>
      <sheetData sheetId="81"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p_T_D_drive"/>
      <sheetName val="do"/>
      <sheetName val="shp_T&amp;D_drive"/>
      <sheetName val="shp_T&amp;D_drive (2)"/>
      <sheetName val="shp_sch"/>
      <sheetName val="And_City"/>
      <sheetName val="shp_td-comp sep"/>
      <sheetName val="Chart1"/>
      <sheetName val="Chart2"/>
      <sheetName val="Shp-25 fdrs comp sep"/>
      <sheetName val="shp_divisionwise_units"/>
      <sheetName val="shp_divisionwise_units jul-00  "/>
      <sheetName val="Shp-sdn wise data  s"/>
      <sheetName val="Shp-25 fdrs data  s"/>
      <sheetName val="Shp-sdn wise_GIDC Sep"/>
      <sheetName val="Shp-sdn wise_ind fdrs sep"/>
      <sheetName val="shp_urb_tst"/>
      <sheetName val="Shp-sdn wise_Urban fdrs"/>
      <sheetName val="Chart6"/>
      <sheetName val="Revenue Data"/>
      <sheetName val="Revenue Data (2)"/>
      <sheetName val="Chart8"/>
      <sheetName val="Revenue Data (3)"/>
      <sheetName val="Chart9"/>
      <sheetName val="Revenue Data (4)"/>
      <sheetName val="consumers"/>
      <sheetName val="shp_T&amp;D_drive (3)"/>
      <sheetName val="shp_T&amp;D_drive 15_sep"/>
      <sheetName val="shp_T&amp;D_drive 15_sep (2)"/>
      <sheetName val="mpmla wise pp01_02"/>
      <sheetName val="mpmla wise pp0001"/>
      <sheetName val="zpF0001"/>
      <sheetName val="Recovered_Sheet5"/>
      <sheetName val="LMAIN"/>
      <sheetName val="TLPPOCT"/>
      <sheetName val="mpmla wise pp02_03"/>
      <sheetName val="SuvP_Ltg_Catwise"/>
      <sheetName val="PP_Ltg_Catwise"/>
      <sheetName val="SuvP_Ind_Catwise "/>
      <sheetName val="PP_Ind_Catwise "/>
      <sheetName val="CDSteelMaster"/>
      <sheetName val="MTHWISE FAIL"/>
      <sheetName val="PASTE"/>
      <sheetName val="REF"/>
      <sheetName val="ATCFMPAPR-16 (mod)"/>
      <sheetName val="ATCFMPMAY-15 (mod)"/>
      <sheetName val="ATCFMPMAY-16 (mod)"/>
      <sheetName val="SDN-Catwise  (MOD) "/>
      <sheetName val="SDN-Catwise  (MOD)HTADV.BILLING"/>
      <sheetName val="ZP01_02SPILL_TALWISE"/>
      <sheetName val="PRO_39_C"/>
      <sheetName val="SHP_TD_00"/>
      <sheetName val="T_D COMP"/>
      <sheetName val="HTVR CO_"/>
      <sheetName val="Sheet2"/>
      <sheetName val="Book1"/>
      <sheetName val="FDR MST"/>
      <sheetName val="DATA"/>
      <sheetName val="Sheet1"/>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
  <sheetViews>
    <sheetView zoomScaleNormal="100" workbookViewId="0">
      <selection activeCell="A9" sqref="A9"/>
    </sheetView>
  </sheetViews>
  <sheetFormatPr defaultRowHeight="15"/>
  <cols>
    <col min="1" max="1" width="66.85546875" customWidth="1"/>
    <col min="3" max="3" width="10.7109375" customWidth="1"/>
  </cols>
  <sheetData>
    <row r="1" spans="1:5" ht="46.5" customHeight="1" thickBot="1">
      <c r="A1" s="87" t="s">
        <v>379</v>
      </c>
      <c r="B1" s="88"/>
      <c r="C1" s="88"/>
      <c r="D1" s="88"/>
      <c r="E1" s="88"/>
    </row>
    <row r="2" spans="1:5" ht="51" customHeight="1" thickBot="1">
      <c r="A2" s="89" t="s">
        <v>380</v>
      </c>
      <c r="B2" s="88"/>
      <c r="C2" s="88"/>
      <c r="D2" s="88"/>
      <c r="E2" s="88"/>
    </row>
    <row r="3" spans="1:5" ht="60.75" customHeight="1" thickBot="1">
      <c r="A3" s="87" t="s">
        <v>381</v>
      </c>
      <c r="B3" s="88"/>
      <c r="C3" s="88"/>
      <c r="D3" s="88"/>
      <c r="E3" s="88"/>
    </row>
  </sheetData>
  <printOptions horizontalCentered="1" verticalCentered="1"/>
  <pageMargins left="0.45" right="0.45" top="0.5" bottom="0.5" header="0.3" footer="0.3"/>
  <pageSetup paperSize="9" scale="200" orientation="landscape"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7"/>
  <sheetViews>
    <sheetView workbookViewId="0">
      <selection sqref="A1:F11"/>
    </sheetView>
  </sheetViews>
  <sheetFormatPr defaultRowHeight="15"/>
  <cols>
    <col min="1" max="1" width="6.5703125" customWidth="1"/>
    <col min="2" max="2" width="18.28515625" customWidth="1"/>
    <col min="3" max="3" width="12.140625" customWidth="1"/>
    <col min="4" max="4" width="13.5703125" customWidth="1"/>
    <col min="5" max="5" width="15.85546875" customWidth="1"/>
    <col min="6" max="6" width="14.28515625" customWidth="1"/>
    <col min="257" max="257" width="6.5703125" customWidth="1"/>
    <col min="258" max="258" width="18.28515625" customWidth="1"/>
    <col min="259" max="259" width="12.140625" customWidth="1"/>
    <col min="260" max="260" width="13.5703125" customWidth="1"/>
    <col min="261" max="261" width="15.85546875" customWidth="1"/>
    <col min="262" max="262" width="14.28515625" customWidth="1"/>
    <col min="513" max="513" width="6.5703125" customWidth="1"/>
    <col min="514" max="514" width="18.28515625" customWidth="1"/>
    <col min="515" max="515" width="12.140625" customWidth="1"/>
    <col min="516" max="516" width="13.5703125" customWidth="1"/>
    <col min="517" max="517" width="15.85546875" customWidth="1"/>
    <col min="518" max="518" width="14.28515625" customWidth="1"/>
    <col min="769" max="769" width="6.5703125" customWidth="1"/>
    <col min="770" max="770" width="18.28515625" customWidth="1"/>
    <col min="771" max="771" width="12.140625" customWidth="1"/>
    <col min="772" max="772" width="13.5703125" customWidth="1"/>
    <col min="773" max="773" width="15.85546875" customWidth="1"/>
    <col min="774" max="774" width="14.28515625" customWidth="1"/>
    <col min="1025" max="1025" width="6.5703125" customWidth="1"/>
    <col min="1026" max="1026" width="18.28515625" customWidth="1"/>
    <col min="1027" max="1027" width="12.140625" customWidth="1"/>
    <col min="1028" max="1028" width="13.5703125" customWidth="1"/>
    <col min="1029" max="1029" width="15.85546875" customWidth="1"/>
    <col min="1030" max="1030" width="14.28515625" customWidth="1"/>
    <col min="1281" max="1281" width="6.5703125" customWidth="1"/>
    <col min="1282" max="1282" width="18.28515625" customWidth="1"/>
    <col min="1283" max="1283" width="12.140625" customWidth="1"/>
    <col min="1284" max="1284" width="13.5703125" customWidth="1"/>
    <col min="1285" max="1285" width="15.85546875" customWidth="1"/>
    <col min="1286" max="1286" width="14.28515625" customWidth="1"/>
    <col min="1537" max="1537" width="6.5703125" customWidth="1"/>
    <col min="1538" max="1538" width="18.28515625" customWidth="1"/>
    <col min="1539" max="1539" width="12.140625" customWidth="1"/>
    <col min="1540" max="1540" width="13.5703125" customWidth="1"/>
    <col min="1541" max="1541" width="15.85546875" customWidth="1"/>
    <col min="1542" max="1542" width="14.28515625" customWidth="1"/>
    <col min="1793" max="1793" width="6.5703125" customWidth="1"/>
    <col min="1794" max="1794" width="18.28515625" customWidth="1"/>
    <col min="1795" max="1795" width="12.140625" customWidth="1"/>
    <col min="1796" max="1796" width="13.5703125" customWidth="1"/>
    <col min="1797" max="1797" width="15.85546875" customWidth="1"/>
    <col min="1798" max="1798" width="14.28515625" customWidth="1"/>
    <col min="2049" max="2049" width="6.5703125" customWidth="1"/>
    <col min="2050" max="2050" width="18.28515625" customWidth="1"/>
    <col min="2051" max="2051" width="12.140625" customWidth="1"/>
    <col min="2052" max="2052" width="13.5703125" customWidth="1"/>
    <col min="2053" max="2053" width="15.85546875" customWidth="1"/>
    <col min="2054" max="2054" width="14.28515625" customWidth="1"/>
    <col min="2305" max="2305" width="6.5703125" customWidth="1"/>
    <col min="2306" max="2306" width="18.28515625" customWidth="1"/>
    <col min="2307" max="2307" width="12.140625" customWidth="1"/>
    <col min="2308" max="2308" width="13.5703125" customWidth="1"/>
    <col min="2309" max="2309" width="15.85546875" customWidth="1"/>
    <col min="2310" max="2310" width="14.28515625" customWidth="1"/>
    <col min="2561" max="2561" width="6.5703125" customWidth="1"/>
    <col min="2562" max="2562" width="18.28515625" customWidth="1"/>
    <col min="2563" max="2563" width="12.140625" customWidth="1"/>
    <col min="2564" max="2564" width="13.5703125" customWidth="1"/>
    <col min="2565" max="2565" width="15.85546875" customWidth="1"/>
    <col min="2566" max="2566" width="14.28515625" customWidth="1"/>
    <col min="2817" max="2817" width="6.5703125" customWidth="1"/>
    <col min="2818" max="2818" width="18.28515625" customWidth="1"/>
    <col min="2819" max="2819" width="12.140625" customWidth="1"/>
    <col min="2820" max="2820" width="13.5703125" customWidth="1"/>
    <col min="2821" max="2821" width="15.85546875" customWidth="1"/>
    <col min="2822" max="2822" width="14.28515625" customWidth="1"/>
    <col min="3073" max="3073" width="6.5703125" customWidth="1"/>
    <col min="3074" max="3074" width="18.28515625" customWidth="1"/>
    <col min="3075" max="3075" width="12.140625" customWidth="1"/>
    <col min="3076" max="3076" width="13.5703125" customWidth="1"/>
    <col min="3077" max="3077" width="15.85546875" customWidth="1"/>
    <col min="3078" max="3078" width="14.28515625" customWidth="1"/>
    <col min="3329" max="3329" width="6.5703125" customWidth="1"/>
    <col min="3330" max="3330" width="18.28515625" customWidth="1"/>
    <col min="3331" max="3331" width="12.140625" customWidth="1"/>
    <col min="3332" max="3332" width="13.5703125" customWidth="1"/>
    <col min="3333" max="3333" width="15.85546875" customWidth="1"/>
    <col min="3334" max="3334" width="14.28515625" customWidth="1"/>
    <col min="3585" max="3585" width="6.5703125" customWidth="1"/>
    <col min="3586" max="3586" width="18.28515625" customWidth="1"/>
    <col min="3587" max="3587" width="12.140625" customWidth="1"/>
    <col min="3588" max="3588" width="13.5703125" customWidth="1"/>
    <col min="3589" max="3589" width="15.85546875" customWidth="1"/>
    <col min="3590" max="3590" width="14.28515625" customWidth="1"/>
    <col min="3841" max="3841" width="6.5703125" customWidth="1"/>
    <col min="3842" max="3842" width="18.28515625" customWidth="1"/>
    <col min="3843" max="3843" width="12.140625" customWidth="1"/>
    <col min="3844" max="3844" width="13.5703125" customWidth="1"/>
    <col min="3845" max="3845" width="15.85546875" customWidth="1"/>
    <col min="3846" max="3846" width="14.28515625" customWidth="1"/>
    <col min="4097" max="4097" width="6.5703125" customWidth="1"/>
    <col min="4098" max="4098" width="18.28515625" customWidth="1"/>
    <col min="4099" max="4099" width="12.140625" customWidth="1"/>
    <col min="4100" max="4100" width="13.5703125" customWidth="1"/>
    <col min="4101" max="4101" width="15.85546875" customWidth="1"/>
    <col min="4102" max="4102" width="14.28515625" customWidth="1"/>
    <col min="4353" max="4353" width="6.5703125" customWidth="1"/>
    <col min="4354" max="4354" width="18.28515625" customWidth="1"/>
    <col min="4355" max="4355" width="12.140625" customWidth="1"/>
    <col min="4356" max="4356" width="13.5703125" customWidth="1"/>
    <col min="4357" max="4357" width="15.85546875" customWidth="1"/>
    <col min="4358" max="4358" width="14.28515625" customWidth="1"/>
    <col min="4609" max="4609" width="6.5703125" customWidth="1"/>
    <col min="4610" max="4610" width="18.28515625" customWidth="1"/>
    <col min="4611" max="4611" width="12.140625" customWidth="1"/>
    <col min="4612" max="4612" width="13.5703125" customWidth="1"/>
    <col min="4613" max="4613" width="15.85546875" customWidth="1"/>
    <col min="4614" max="4614" width="14.28515625" customWidth="1"/>
    <col min="4865" max="4865" width="6.5703125" customWidth="1"/>
    <col min="4866" max="4866" width="18.28515625" customWidth="1"/>
    <col min="4867" max="4867" width="12.140625" customWidth="1"/>
    <col min="4868" max="4868" width="13.5703125" customWidth="1"/>
    <col min="4869" max="4869" width="15.85546875" customWidth="1"/>
    <col min="4870" max="4870" width="14.28515625" customWidth="1"/>
    <col min="5121" max="5121" width="6.5703125" customWidth="1"/>
    <col min="5122" max="5122" width="18.28515625" customWidth="1"/>
    <col min="5123" max="5123" width="12.140625" customWidth="1"/>
    <col min="5124" max="5124" width="13.5703125" customWidth="1"/>
    <col min="5125" max="5125" width="15.85546875" customWidth="1"/>
    <col min="5126" max="5126" width="14.28515625" customWidth="1"/>
    <col min="5377" max="5377" width="6.5703125" customWidth="1"/>
    <col min="5378" max="5378" width="18.28515625" customWidth="1"/>
    <col min="5379" max="5379" width="12.140625" customWidth="1"/>
    <col min="5380" max="5380" width="13.5703125" customWidth="1"/>
    <col min="5381" max="5381" width="15.85546875" customWidth="1"/>
    <col min="5382" max="5382" width="14.28515625" customWidth="1"/>
    <col min="5633" max="5633" width="6.5703125" customWidth="1"/>
    <col min="5634" max="5634" width="18.28515625" customWidth="1"/>
    <col min="5635" max="5635" width="12.140625" customWidth="1"/>
    <col min="5636" max="5636" width="13.5703125" customWidth="1"/>
    <col min="5637" max="5637" width="15.85546875" customWidth="1"/>
    <col min="5638" max="5638" width="14.28515625" customWidth="1"/>
    <col min="5889" max="5889" width="6.5703125" customWidth="1"/>
    <col min="5890" max="5890" width="18.28515625" customWidth="1"/>
    <col min="5891" max="5891" width="12.140625" customWidth="1"/>
    <col min="5892" max="5892" width="13.5703125" customWidth="1"/>
    <col min="5893" max="5893" width="15.85546875" customWidth="1"/>
    <col min="5894" max="5894" width="14.28515625" customWidth="1"/>
    <col min="6145" max="6145" width="6.5703125" customWidth="1"/>
    <col min="6146" max="6146" width="18.28515625" customWidth="1"/>
    <col min="6147" max="6147" width="12.140625" customWidth="1"/>
    <col min="6148" max="6148" width="13.5703125" customWidth="1"/>
    <col min="6149" max="6149" width="15.85546875" customWidth="1"/>
    <col min="6150" max="6150" width="14.28515625" customWidth="1"/>
    <col min="6401" max="6401" width="6.5703125" customWidth="1"/>
    <col min="6402" max="6402" width="18.28515625" customWidth="1"/>
    <col min="6403" max="6403" width="12.140625" customWidth="1"/>
    <col min="6404" max="6404" width="13.5703125" customWidth="1"/>
    <col min="6405" max="6405" width="15.85546875" customWidth="1"/>
    <col min="6406" max="6406" width="14.28515625" customWidth="1"/>
    <col min="6657" max="6657" width="6.5703125" customWidth="1"/>
    <col min="6658" max="6658" width="18.28515625" customWidth="1"/>
    <col min="6659" max="6659" width="12.140625" customWidth="1"/>
    <col min="6660" max="6660" width="13.5703125" customWidth="1"/>
    <col min="6661" max="6661" width="15.85546875" customWidth="1"/>
    <col min="6662" max="6662" width="14.28515625" customWidth="1"/>
    <col min="6913" max="6913" width="6.5703125" customWidth="1"/>
    <col min="6914" max="6914" width="18.28515625" customWidth="1"/>
    <col min="6915" max="6915" width="12.140625" customWidth="1"/>
    <col min="6916" max="6916" width="13.5703125" customWidth="1"/>
    <col min="6917" max="6917" width="15.85546875" customWidth="1"/>
    <col min="6918" max="6918" width="14.28515625" customWidth="1"/>
    <col min="7169" max="7169" width="6.5703125" customWidth="1"/>
    <col min="7170" max="7170" width="18.28515625" customWidth="1"/>
    <col min="7171" max="7171" width="12.140625" customWidth="1"/>
    <col min="7172" max="7172" width="13.5703125" customWidth="1"/>
    <col min="7173" max="7173" width="15.85546875" customWidth="1"/>
    <col min="7174" max="7174" width="14.28515625" customWidth="1"/>
    <col min="7425" max="7425" width="6.5703125" customWidth="1"/>
    <col min="7426" max="7426" width="18.28515625" customWidth="1"/>
    <col min="7427" max="7427" width="12.140625" customWidth="1"/>
    <col min="7428" max="7428" width="13.5703125" customWidth="1"/>
    <col min="7429" max="7429" width="15.85546875" customWidth="1"/>
    <col min="7430" max="7430" width="14.28515625" customWidth="1"/>
    <col min="7681" max="7681" width="6.5703125" customWidth="1"/>
    <col min="7682" max="7682" width="18.28515625" customWidth="1"/>
    <col min="7683" max="7683" width="12.140625" customWidth="1"/>
    <col min="7684" max="7684" width="13.5703125" customWidth="1"/>
    <col min="7685" max="7685" width="15.85546875" customWidth="1"/>
    <col min="7686" max="7686" width="14.28515625" customWidth="1"/>
    <col min="7937" max="7937" width="6.5703125" customWidth="1"/>
    <col min="7938" max="7938" width="18.28515625" customWidth="1"/>
    <col min="7939" max="7939" width="12.140625" customWidth="1"/>
    <col min="7940" max="7940" width="13.5703125" customWidth="1"/>
    <col min="7941" max="7941" width="15.85546875" customWidth="1"/>
    <col min="7942" max="7942" width="14.28515625" customWidth="1"/>
    <col min="8193" max="8193" width="6.5703125" customWidth="1"/>
    <col min="8194" max="8194" width="18.28515625" customWidth="1"/>
    <col min="8195" max="8195" width="12.140625" customWidth="1"/>
    <col min="8196" max="8196" width="13.5703125" customWidth="1"/>
    <col min="8197" max="8197" width="15.85546875" customWidth="1"/>
    <col min="8198" max="8198" width="14.28515625" customWidth="1"/>
    <col min="8449" max="8449" width="6.5703125" customWidth="1"/>
    <col min="8450" max="8450" width="18.28515625" customWidth="1"/>
    <col min="8451" max="8451" width="12.140625" customWidth="1"/>
    <col min="8452" max="8452" width="13.5703125" customWidth="1"/>
    <col min="8453" max="8453" width="15.85546875" customWidth="1"/>
    <col min="8454" max="8454" width="14.28515625" customWidth="1"/>
    <col min="8705" max="8705" width="6.5703125" customWidth="1"/>
    <col min="8706" max="8706" width="18.28515625" customWidth="1"/>
    <col min="8707" max="8707" width="12.140625" customWidth="1"/>
    <col min="8708" max="8708" width="13.5703125" customWidth="1"/>
    <col min="8709" max="8709" width="15.85546875" customWidth="1"/>
    <col min="8710" max="8710" width="14.28515625" customWidth="1"/>
    <col min="8961" max="8961" width="6.5703125" customWidth="1"/>
    <col min="8962" max="8962" width="18.28515625" customWidth="1"/>
    <col min="8963" max="8963" width="12.140625" customWidth="1"/>
    <col min="8964" max="8964" width="13.5703125" customWidth="1"/>
    <col min="8965" max="8965" width="15.85546875" customWidth="1"/>
    <col min="8966" max="8966" width="14.28515625" customWidth="1"/>
    <col min="9217" max="9217" width="6.5703125" customWidth="1"/>
    <col min="9218" max="9218" width="18.28515625" customWidth="1"/>
    <col min="9219" max="9219" width="12.140625" customWidth="1"/>
    <col min="9220" max="9220" width="13.5703125" customWidth="1"/>
    <col min="9221" max="9221" width="15.85546875" customWidth="1"/>
    <col min="9222" max="9222" width="14.28515625" customWidth="1"/>
    <col min="9473" max="9473" width="6.5703125" customWidth="1"/>
    <col min="9474" max="9474" width="18.28515625" customWidth="1"/>
    <col min="9475" max="9475" width="12.140625" customWidth="1"/>
    <col min="9476" max="9476" width="13.5703125" customWidth="1"/>
    <col min="9477" max="9477" width="15.85546875" customWidth="1"/>
    <col min="9478" max="9478" width="14.28515625" customWidth="1"/>
    <col min="9729" max="9729" width="6.5703125" customWidth="1"/>
    <col min="9730" max="9730" width="18.28515625" customWidth="1"/>
    <col min="9731" max="9731" width="12.140625" customWidth="1"/>
    <col min="9732" max="9732" width="13.5703125" customWidth="1"/>
    <col min="9733" max="9733" width="15.85546875" customWidth="1"/>
    <col min="9734" max="9734" width="14.28515625" customWidth="1"/>
    <col min="9985" max="9985" width="6.5703125" customWidth="1"/>
    <col min="9986" max="9986" width="18.28515625" customWidth="1"/>
    <col min="9987" max="9987" width="12.140625" customWidth="1"/>
    <col min="9988" max="9988" width="13.5703125" customWidth="1"/>
    <col min="9989" max="9989" width="15.85546875" customWidth="1"/>
    <col min="9990" max="9990" width="14.28515625" customWidth="1"/>
    <col min="10241" max="10241" width="6.5703125" customWidth="1"/>
    <col min="10242" max="10242" width="18.28515625" customWidth="1"/>
    <col min="10243" max="10243" width="12.140625" customWidth="1"/>
    <col min="10244" max="10244" width="13.5703125" customWidth="1"/>
    <col min="10245" max="10245" width="15.85546875" customWidth="1"/>
    <col min="10246" max="10246" width="14.28515625" customWidth="1"/>
    <col min="10497" max="10497" width="6.5703125" customWidth="1"/>
    <col min="10498" max="10498" width="18.28515625" customWidth="1"/>
    <col min="10499" max="10499" width="12.140625" customWidth="1"/>
    <col min="10500" max="10500" width="13.5703125" customWidth="1"/>
    <col min="10501" max="10501" width="15.85546875" customWidth="1"/>
    <col min="10502" max="10502" width="14.28515625" customWidth="1"/>
    <col min="10753" max="10753" width="6.5703125" customWidth="1"/>
    <col min="10754" max="10754" width="18.28515625" customWidth="1"/>
    <col min="10755" max="10755" width="12.140625" customWidth="1"/>
    <col min="10756" max="10756" width="13.5703125" customWidth="1"/>
    <col min="10757" max="10757" width="15.85546875" customWidth="1"/>
    <col min="10758" max="10758" width="14.28515625" customWidth="1"/>
    <col min="11009" max="11009" width="6.5703125" customWidth="1"/>
    <col min="11010" max="11010" width="18.28515625" customWidth="1"/>
    <col min="11011" max="11011" width="12.140625" customWidth="1"/>
    <col min="11012" max="11012" width="13.5703125" customWidth="1"/>
    <col min="11013" max="11013" width="15.85546875" customWidth="1"/>
    <col min="11014" max="11014" width="14.28515625" customWidth="1"/>
    <col min="11265" max="11265" width="6.5703125" customWidth="1"/>
    <col min="11266" max="11266" width="18.28515625" customWidth="1"/>
    <col min="11267" max="11267" width="12.140625" customWidth="1"/>
    <col min="11268" max="11268" width="13.5703125" customWidth="1"/>
    <col min="11269" max="11269" width="15.85546875" customWidth="1"/>
    <col min="11270" max="11270" width="14.28515625" customWidth="1"/>
    <col min="11521" max="11521" width="6.5703125" customWidth="1"/>
    <col min="11522" max="11522" width="18.28515625" customWidth="1"/>
    <col min="11523" max="11523" width="12.140625" customWidth="1"/>
    <col min="11524" max="11524" width="13.5703125" customWidth="1"/>
    <col min="11525" max="11525" width="15.85546875" customWidth="1"/>
    <col min="11526" max="11526" width="14.28515625" customWidth="1"/>
    <col min="11777" max="11777" width="6.5703125" customWidth="1"/>
    <col min="11778" max="11778" width="18.28515625" customWidth="1"/>
    <col min="11779" max="11779" width="12.140625" customWidth="1"/>
    <col min="11780" max="11780" width="13.5703125" customWidth="1"/>
    <col min="11781" max="11781" width="15.85546875" customWidth="1"/>
    <col min="11782" max="11782" width="14.28515625" customWidth="1"/>
    <col min="12033" max="12033" width="6.5703125" customWidth="1"/>
    <col min="12034" max="12034" width="18.28515625" customWidth="1"/>
    <col min="12035" max="12035" width="12.140625" customWidth="1"/>
    <col min="12036" max="12036" width="13.5703125" customWidth="1"/>
    <col min="12037" max="12037" width="15.85546875" customWidth="1"/>
    <col min="12038" max="12038" width="14.28515625" customWidth="1"/>
    <col min="12289" max="12289" width="6.5703125" customWidth="1"/>
    <col min="12290" max="12290" width="18.28515625" customWidth="1"/>
    <col min="12291" max="12291" width="12.140625" customWidth="1"/>
    <col min="12292" max="12292" width="13.5703125" customWidth="1"/>
    <col min="12293" max="12293" width="15.85546875" customWidth="1"/>
    <col min="12294" max="12294" width="14.28515625" customWidth="1"/>
    <col min="12545" max="12545" width="6.5703125" customWidth="1"/>
    <col min="12546" max="12546" width="18.28515625" customWidth="1"/>
    <col min="12547" max="12547" width="12.140625" customWidth="1"/>
    <col min="12548" max="12548" width="13.5703125" customWidth="1"/>
    <col min="12549" max="12549" width="15.85546875" customWidth="1"/>
    <col min="12550" max="12550" width="14.28515625" customWidth="1"/>
    <col min="12801" max="12801" width="6.5703125" customWidth="1"/>
    <col min="12802" max="12802" width="18.28515625" customWidth="1"/>
    <col min="12803" max="12803" width="12.140625" customWidth="1"/>
    <col min="12804" max="12804" width="13.5703125" customWidth="1"/>
    <col min="12805" max="12805" width="15.85546875" customWidth="1"/>
    <col min="12806" max="12806" width="14.28515625" customWidth="1"/>
    <col min="13057" max="13057" width="6.5703125" customWidth="1"/>
    <col min="13058" max="13058" width="18.28515625" customWidth="1"/>
    <col min="13059" max="13059" width="12.140625" customWidth="1"/>
    <col min="13060" max="13060" width="13.5703125" customWidth="1"/>
    <col min="13061" max="13061" width="15.85546875" customWidth="1"/>
    <col min="13062" max="13062" width="14.28515625" customWidth="1"/>
    <col min="13313" max="13313" width="6.5703125" customWidth="1"/>
    <col min="13314" max="13314" width="18.28515625" customWidth="1"/>
    <col min="13315" max="13315" width="12.140625" customWidth="1"/>
    <col min="13316" max="13316" width="13.5703125" customWidth="1"/>
    <col min="13317" max="13317" width="15.85546875" customWidth="1"/>
    <col min="13318" max="13318" width="14.28515625" customWidth="1"/>
    <col min="13569" max="13569" width="6.5703125" customWidth="1"/>
    <col min="13570" max="13570" width="18.28515625" customWidth="1"/>
    <col min="13571" max="13571" width="12.140625" customWidth="1"/>
    <col min="13572" max="13572" width="13.5703125" customWidth="1"/>
    <col min="13573" max="13573" width="15.85546875" customWidth="1"/>
    <col min="13574" max="13574" width="14.28515625" customWidth="1"/>
    <col min="13825" max="13825" width="6.5703125" customWidth="1"/>
    <col min="13826" max="13826" width="18.28515625" customWidth="1"/>
    <col min="13827" max="13827" width="12.140625" customWidth="1"/>
    <col min="13828" max="13828" width="13.5703125" customWidth="1"/>
    <col min="13829" max="13829" width="15.85546875" customWidth="1"/>
    <col min="13830" max="13830" width="14.28515625" customWidth="1"/>
    <col min="14081" max="14081" width="6.5703125" customWidth="1"/>
    <col min="14082" max="14082" width="18.28515625" customWidth="1"/>
    <col min="14083" max="14083" width="12.140625" customWidth="1"/>
    <col min="14084" max="14084" width="13.5703125" customWidth="1"/>
    <col min="14085" max="14085" width="15.85546875" customWidth="1"/>
    <col min="14086" max="14086" width="14.28515625" customWidth="1"/>
    <col min="14337" max="14337" width="6.5703125" customWidth="1"/>
    <col min="14338" max="14338" width="18.28515625" customWidth="1"/>
    <col min="14339" max="14339" width="12.140625" customWidth="1"/>
    <col min="14340" max="14340" width="13.5703125" customWidth="1"/>
    <col min="14341" max="14341" width="15.85546875" customWidth="1"/>
    <col min="14342" max="14342" width="14.28515625" customWidth="1"/>
    <col min="14593" max="14593" width="6.5703125" customWidth="1"/>
    <col min="14594" max="14594" width="18.28515625" customWidth="1"/>
    <col min="14595" max="14595" width="12.140625" customWidth="1"/>
    <col min="14596" max="14596" width="13.5703125" customWidth="1"/>
    <col min="14597" max="14597" width="15.85546875" customWidth="1"/>
    <col min="14598" max="14598" width="14.28515625" customWidth="1"/>
    <col min="14849" max="14849" width="6.5703125" customWidth="1"/>
    <col min="14850" max="14850" width="18.28515625" customWidth="1"/>
    <col min="14851" max="14851" width="12.140625" customWidth="1"/>
    <col min="14852" max="14852" width="13.5703125" customWidth="1"/>
    <col min="14853" max="14853" width="15.85546875" customWidth="1"/>
    <col min="14854" max="14854" width="14.28515625" customWidth="1"/>
    <col min="15105" max="15105" width="6.5703125" customWidth="1"/>
    <col min="15106" max="15106" width="18.28515625" customWidth="1"/>
    <col min="15107" max="15107" width="12.140625" customWidth="1"/>
    <col min="15108" max="15108" width="13.5703125" customWidth="1"/>
    <col min="15109" max="15109" width="15.85546875" customWidth="1"/>
    <col min="15110" max="15110" width="14.28515625" customWidth="1"/>
    <col min="15361" max="15361" width="6.5703125" customWidth="1"/>
    <col min="15362" max="15362" width="18.28515625" customWidth="1"/>
    <col min="15363" max="15363" width="12.140625" customWidth="1"/>
    <col min="15364" max="15364" width="13.5703125" customWidth="1"/>
    <col min="15365" max="15365" width="15.85546875" customWidth="1"/>
    <col min="15366" max="15366" width="14.28515625" customWidth="1"/>
    <col min="15617" max="15617" width="6.5703125" customWidth="1"/>
    <col min="15618" max="15618" width="18.28515625" customWidth="1"/>
    <col min="15619" max="15619" width="12.140625" customWidth="1"/>
    <col min="15620" max="15620" width="13.5703125" customWidth="1"/>
    <col min="15621" max="15621" width="15.85546875" customWidth="1"/>
    <col min="15622" max="15622" width="14.28515625" customWidth="1"/>
    <col min="15873" max="15873" width="6.5703125" customWidth="1"/>
    <col min="15874" max="15874" width="18.28515625" customWidth="1"/>
    <col min="15875" max="15875" width="12.140625" customWidth="1"/>
    <col min="15876" max="15876" width="13.5703125" customWidth="1"/>
    <col min="15877" max="15877" width="15.85546875" customWidth="1"/>
    <col min="15878" max="15878" width="14.28515625" customWidth="1"/>
    <col min="16129" max="16129" width="6.5703125" customWidth="1"/>
    <col min="16130" max="16130" width="18.28515625" customWidth="1"/>
    <col min="16131" max="16131" width="12.140625" customWidth="1"/>
    <col min="16132" max="16132" width="13.5703125" customWidth="1"/>
    <col min="16133" max="16133" width="15.85546875" customWidth="1"/>
    <col min="16134" max="16134" width="14.28515625" customWidth="1"/>
  </cols>
  <sheetData>
    <row r="1" spans="1:13" ht="18">
      <c r="A1" s="307" t="str">
        <f>'[26]MG COVER PAGE'!A1</f>
        <v>Name of Distribution Licensee: M G V C L</v>
      </c>
      <c r="B1" s="307"/>
      <c r="C1" s="307"/>
      <c r="D1" s="307"/>
      <c r="E1" s="307"/>
    </row>
    <row r="2" spans="1:13" ht="18">
      <c r="A2" s="307" t="str">
        <f>'[26]MG COVER PAGE'!A2</f>
        <v>Quarter :   Q-I  (April-May-June-2025)</v>
      </c>
      <c r="B2" s="307"/>
      <c r="C2" s="307"/>
      <c r="D2" s="307"/>
      <c r="E2" s="307"/>
    </row>
    <row r="3" spans="1:13" ht="18">
      <c r="A3" s="307" t="str">
        <f>'[26]MG COVER PAGE'!A3</f>
        <v>Year: 2025-26</v>
      </c>
      <c r="B3" s="307"/>
      <c r="C3" s="307"/>
      <c r="D3" s="307"/>
      <c r="E3" s="307"/>
    </row>
    <row r="4" spans="1:13" ht="18">
      <c r="A4" s="165" t="s">
        <v>531</v>
      </c>
      <c r="B4" s="140"/>
      <c r="C4" s="140"/>
      <c r="D4" s="140"/>
      <c r="E4" s="140"/>
      <c r="F4" s="140"/>
      <c r="G4" s="140"/>
      <c r="H4" s="140"/>
      <c r="I4" s="140"/>
      <c r="J4" s="140"/>
      <c r="K4" s="140"/>
      <c r="L4" s="140"/>
      <c r="M4" s="140"/>
    </row>
    <row r="5" spans="1:13" ht="18.75" thickBot="1">
      <c r="A5" s="319" t="s">
        <v>532</v>
      </c>
      <c r="B5" s="319"/>
      <c r="C5" s="319"/>
      <c r="D5" s="319"/>
      <c r="E5" s="319"/>
      <c r="F5" s="319"/>
      <c r="G5" s="140"/>
      <c r="H5" s="140"/>
      <c r="I5" s="140"/>
      <c r="J5" s="140"/>
      <c r="K5" s="140"/>
      <c r="L5" s="140"/>
      <c r="M5" s="140"/>
    </row>
    <row r="6" spans="1:13" ht="18">
      <c r="A6" s="156">
        <v>-1</v>
      </c>
      <c r="B6" s="157">
        <v>-2</v>
      </c>
      <c r="C6" s="157">
        <v>-3</v>
      </c>
      <c r="D6" s="157">
        <v>-4</v>
      </c>
      <c r="E6" s="157">
        <v>-5</v>
      </c>
      <c r="F6" s="158">
        <v>-6</v>
      </c>
      <c r="G6" s="140"/>
      <c r="H6" s="140"/>
      <c r="I6" s="140"/>
      <c r="J6" s="140"/>
      <c r="K6" s="140"/>
      <c r="L6" s="140"/>
      <c r="M6" s="140"/>
    </row>
    <row r="7" spans="1:13" ht="43.5" customHeight="1">
      <c r="A7" s="320" t="s">
        <v>15</v>
      </c>
      <c r="B7" s="316" t="s">
        <v>501</v>
      </c>
      <c r="C7" s="316" t="s">
        <v>533</v>
      </c>
      <c r="D7" s="316" t="s">
        <v>534</v>
      </c>
      <c r="E7" s="316" t="s">
        <v>504</v>
      </c>
      <c r="F7" s="166" t="s">
        <v>535</v>
      </c>
      <c r="G7" s="140"/>
      <c r="H7" s="140"/>
      <c r="I7" s="140"/>
      <c r="J7" s="140"/>
      <c r="K7" s="140"/>
      <c r="L7" s="140"/>
      <c r="M7" s="140"/>
    </row>
    <row r="8" spans="1:13" ht="55.5" customHeight="1" thickBot="1">
      <c r="A8" s="321"/>
      <c r="B8" s="317"/>
      <c r="C8" s="317"/>
      <c r="D8" s="317"/>
      <c r="E8" s="317"/>
      <c r="F8" s="167" t="s">
        <v>507</v>
      </c>
      <c r="G8" s="140"/>
      <c r="H8" s="140"/>
      <c r="I8" s="140"/>
      <c r="J8" s="140"/>
      <c r="K8" s="140"/>
      <c r="L8" s="140"/>
      <c r="M8" s="140"/>
    </row>
    <row r="9" spans="1:13" ht="24.95" customHeight="1">
      <c r="A9" s="168">
        <v>1</v>
      </c>
      <c r="B9" s="161" t="s">
        <v>508</v>
      </c>
      <c r="C9" s="161">
        <v>33</v>
      </c>
      <c r="D9" s="169">
        <v>3.5000000000000003E-2</v>
      </c>
      <c r="E9" s="161">
        <v>0</v>
      </c>
      <c r="F9" s="161">
        <f>E9*100/C9</f>
        <v>0</v>
      </c>
      <c r="G9" s="140"/>
      <c r="H9" s="140"/>
      <c r="I9" s="140"/>
      <c r="J9" s="140"/>
      <c r="K9" s="140"/>
      <c r="L9" s="140"/>
      <c r="M9" s="140"/>
    </row>
    <row r="10" spans="1:13" ht="24.95" customHeight="1">
      <c r="A10" s="170">
        <v>2</v>
      </c>
      <c r="B10" s="164" t="s">
        <v>516</v>
      </c>
      <c r="C10" s="164">
        <v>4</v>
      </c>
      <c r="D10" s="171">
        <v>0.03</v>
      </c>
      <c r="E10" s="164">
        <v>0</v>
      </c>
      <c r="F10" s="164">
        <v>0</v>
      </c>
      <c r="G10" s="140"/>
      <c r="H10" s="140"/>
      <c r="I10" s="140"/>
      <c r="J10" s="140"/>
      <c r="K10" s="140"/>
      <c r="L10" s="140"/>
      <c r="M10" s="140"/>
    </row>
    <row r="11" spans="1:13" ht="24.95" customHeight="1">
      <c r="A11" s="170">
        <v>3</v>
      </c>
      <c r="B11" s="164" t="s">
        <v>536</v>
      </c>
      <c r="C11" s="164">
        <v>1</v>
      </c>
      <c r="D11" s="171">
        <v>0.03</v>
      </c>
      <c r="E11" s="164">
        <v>0</v>
      </c>
      <c r="F11" s="164">
        <v>0</v>
      </c>
      <c r="G11" s="140"/>
      <c r="H11" s="140"/>
      <c r="I11" s="140"/>
      <c r="J11" s="140"/>
      <c r="K11" s="140"/>
      <c r="L11" s="140"/>
      <c r="M11" s="140"/>
    </row>
    <row r="12" spans="1:13" ht="18">
      <c r="A12" s="172"/>
      <c r="B12" s="140"/>
      <c r="C12" s="140"/>
      <c r="D12" s="140"/>
      <c r="E12" s="140"/>
      <c r="F12" s="140"/>
      <c r="G12" s="140"/>
      <c r="H12" s="140"/>
      <c r="I12" s="140"/>
      <c r="J12" s="140"/>
      <c r="K12" s="140"/>
      <c r="L12" s="140"/>
      <c r="M12" s="140"/>
    </row>
    <row r="13" spans="1:13" ht="55.5" customHeight="1">
      <c r="A13" s="318" t="s">
        <v>537</v>
      </c>
      <c r="B13" s="318"/>
      <c r="C13" s="318"/>
      <c r="D13" s="318"/>
      <c r="E13" s="318"/>
      <c r="F13" s="318"/>
      <c r="G13" s="140"/>
      <c r="H13" s="140"/>
      <c r="I13" s="140"/>
      <c r="J13" s="140"/>
      <c r="K13" s="140"/>
      <c r="L13" s="140"/>
      <c r="M13" s="140"/>
    </row>
    <row r="14" spans="1:13" ht="10.5" customHeight="1">
      <c r="A14" s="139"/>
      <c r="B14" s="140"/>
      <c r="C14" s="140"/>
      <c r="D14" s="140"/>
      <c r="E14" s="140"/>
      <c r="F14" s="140"/>
      <c r="G14" s="140"/>
      <c r="H14" s="140"/>
      <c r="I14" s="140"/>
      <c r="J14" s="140"/>
      <c r="K14" s="140"/>
      <c r="L14" s="140"/>
      <c r="M14" s="140"/>
    </row>
    <row r="15" spans="1:13" ht="18">
      <c r="A15" s="172" t="s">
        <v>538</v>
      </c>
      <c r="B15" s="140"/>
      <c r="C15" s="140"/>
      <c r="D15" s="140"/>
      <c r="E15" s="140"/>
      <c r="F15" s="140"/>
      <c r="G15" s="140"/>
      <c r="H15" s="140"/>
      <c r="I15" s="140"/>
      <c r="J15" s="140"/>
      <c r="K15" s="140"/>
      <c r="L15" s="140"/>
      <c r="M15" s="140"/>
    </row>
    <row r="16" spans="1:13" ht="44.25" customHeight="1">
      <c r="A16" s="318" t="s">
        <v>539</v>
      </c>
      <c r="B16" s="318"/>
      <c r="C16" s="318"/>
      <c r="D16" s="318"/>
      <c r="E16" s="318"/>
      <c r="F16" s="318"/>
      <c r="G16" s="140"/>
      <c r="H16" s="140"/>
      <c r="I16" s="140"/>
      <c r="J16" s="140"/>
      <c r="K16" s="140"/>
      <c r="L16" s="140"/>
      <c r="M16" s="140"/>
    </row>
    <row r="17" spans="1:13" ht="18">
      <c r="A17" s="140"/>
      <c r="B17" s="140"/>
      <c r="C17" s="140"/>
      <c r="D17" s="140"/>
      <c r="E17" s="140"/>
      <c r="F17" s="140"/>
      <c r="G17" s="140"/>
      <c r="H17" s="140"/>
      <c r="I17" s="140"/>
      <c r="J17" s="140"/>
      <c r="K17" s="140"/>
      <c r="L17" s="140"/>
      <c r="M17" s="140"/>
    </row>
  </sheetData>
  <mergeCells count="11">
    <mergeCell ref="A13:F13"/>
    <mergeCell ref="A16:F16"/>
    <mergeCell ref="A1:E1"/>
    <mergeCell ref="A2:E2"/>
    <mergeCell ref="A3:E3"/>
    <mergeCell ref="A5:F5"/>
    <mergeCell ref="A7:A8"/>
    <mergeCell ref="B7:B8"/>
    <mergeCell ref="C7:C8"/>
    <mergeCell ref="D7:D8"/>
    <mergeCell ref="E7:E8"/>
  </mergeCells>
  <printOptions horizontalCentered="1" verticalCentered="1"/>
  <pageMargins left="0.45" right="0.45" top="0.5" bottom="0.5" header="0.3" footer="0.3"/>
  <pageSetup paperSize="9" orientation="landscape"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
  <sheetViews>
    <sheetView workbookViewId="0">
      <selection sqref="A1:G9"/>
    </sheetView>
  </sheetViews>
  <sheetFormatPr defaultColWidth="14.5703125" defaultRowHeight="14.25"/>
  <cols>
    <col min="1" max="1" width="4.140625" style="185" bestFit="1" customWidth="1"/>
    <col min="2" max="2" width="11.28515625" style="185" customWidth="1"/>
    <col min="3" max="3" width="19.7109375" style="185" customWidth="1"/>
    <col min="4" max="4" width="25.7109375" style="185" customWidth="1"/>
    <col min="5" max="5" width="18.85546875" style="185" customWidth="1"/>
    <col min="6" max="6" width="30.85546875" style="185" customWidth="1"/>
    <col min="7" max="7" width="15.140625" style="185" customWidth="1"/>
    <col min="8" max="256" width="14.5703125" style="185"/>
    <col min="257" max="257" width="4.140625" style="185" bestFit="1" customWidth="1"/>
    <col min="258" max="258" width="11.28515625" style="185" customWidth="1"/>
    <col min="259" max="259" width="19.7109375" style="185" customWidth="1"/>
    <col min="260" max="260" width="25.7109375" style="185" customWidth="1"/>
    <col min="261" max="261" width="18.85546875" style="185" customWidth="1"/>
    <col min="262" max="262" width="30.85546875" style="185" customWidth="1"/>
    <col min="263" max="263" width="15.140625" style="185" customWidth="1"/>
    <col min="264" max="512" width="14.5703125" style="185"/>
    <col min="513" max="513" width="4.140625" style="185" bestFit="1" customWidth="1"/>
    <col min="514" max="514" width="11.28515625" style="185" customWidth="1"/>
    <col min="515" max="515" width="19.7109375" style="185" customWidth="1"/>
    <col min="516" max="516" width="25.7109375" style="185" customWidth="1"/>
    <col min="517" max="517" width="18.85546875" style="185" customWidth="1"/>
    <col min="518" max="518" width="30.85546875" style="185" customWidth="1"/>
    <col min="519" max="519" width="15.140625" style="185" customWidth="1"/>
    <col min="520" max="768" width="14.5703125" style="185"/>
    <col min="769" max="769" width="4.140625" style="185" bestFit="1" customWidth="1"/>
    <col min="770" max="770" width="11.28515625" style="185" customWidth="1"/>
    <col min="771" max="771" width="19.7109375" style="185" customWidth="1"/>
    <col min="772" max="772" width="25.7109375" style="185" customWidth="1"/>
    <col min="773" max="773" width="18.85546875" style="185" customWidth="1"/>
    <col min="774" max="774" width="30.85546875" style="185" customWidth="1"/>
    <col min="775" max="775" width="15.140625" style="185" customWidth="1"/>
    <col min="776" max="1024" width="14.5703125" style="185"/>
    <col min="1025" max="1025" width="4.140625" style="185" bestFit="1" customWidth="1"/>
    <col min="1026" max="1026" width="11.28515625" style="185" customWidth="1"/>
    <col min="1027" max="1027" width="19.7109375" style="185" customWidth="1"/>
    <col min="1028" max="1028" width="25.7109375" style="185" customWidth="1"/>
    <col min="1029" max="1029" width="18.85546875" style="185" customWidth="1"/>
    <col min="1030" max="1030" width="30.85546875" style="185" customWidth="1"/>
    <col min="1031" max="1031" width="15.140625" style="185" customWidth="1"/>
    <col min="1032" max="1280" width="14.5703125" style="185"/>
    <col min="1281" max="1281" width="4.140625" style="185" bestFit="1" customWidth="1"/>
    <col min="1282" max="1282" width="11.28515625" style="185" customWidth="1"/>
    <col min="1283" max="1283" width="19.7109375" style="185" customWidth="1"/>
    <col min="1284" max="1284" width="25.7109375" style="185" customWidth="1"/>
    <col min="1285" max="1285" width="18.85546875" style="185" customWidth="1"/>
    <col min="1286" max="1286" width="30.85546875" style="185" customWidth="1"/>
    <col min="1287" max="1287" width="15.140625" style="185" customWidth="1"/>
    <col min="1288" max="1536" width="14.5703125" style="185"/>
    <col min="1537" max="1537" width="4.140625" style="185" bestFit="1" customWidth="1"/>
    <col min="1538" max="1538" width="11.28515625" style="185" customWidth="1"/>
    <col min="1539" max="1539" width="19.7109375" style="185" customWidth="1"/>
    <col min="1540" max="1540" width="25.7109375" style="185" customWidth="1"/>
    <col min="1541" max="1541" width="18.85546875" style="185" customWidth="1"/>
    <col min="1542" max="1542" width="30.85546875" style="185" customWidth="1"/>
    <col min="1543" max="1543" width="15.140625" style="185" customWidth="1"/>
    <col min="1544" max="1792" width="14.5703125" style="185"/>
    <col min="1793" max="1793" width="4.140625" style="185" bestFit="1" customWidth="1"/>
    <col min="1794" max="1794" width="11.28515625" style="185" customWidth="1"/>
    <col min="1795" max="1795" width="19.7109375" style="185" customWidth="1"/>
    <col min="1796" max="1796" width="25.7109375" style="185" customWidth="1"/>
    <col min="1797" max="1797" width="18.85546875" style="185" customWidth="1"/>
    <col min="1798" max="1798" width="30.85546875" style="185" customWidth="1"/>
    <col min="1799" max="1799" width="15.140625" style="185" customWidth="1"/>
    <col min="1800" max="2048" width="14.5703125" style="185"/>
    <col min="2049" max="2049" width="4.140625" style="185" bestFit="1" customWidth="1"/>
    <col min="2050" max="2050" width="11.28515625" style="185" customWidth="1"/>
    <col min="2051" max="2051" width="19.7109375" style="185" customWidth="1"/>
    <col min="2052" max="2052" width="25.7109375" style="185" customWidth="1"/>
    <col min="2053" max="2053" width="18.85546875" style="185" customWidth="1"/>
    <col min="2054" max="2054" width="30.85546875" style="185" customWidth="1"/>
    <col min="2055" max="2055" width="15.140625" style="185" customWidth="1"/>
    <col min="2056" max="2304" width="14.5703125" style="185"/>
    <col min="2305" max="2305" width="4.140625" style="185" bestFit="1" customWidth="1"/>
    <col min="2306" max="2306" width="11.28515625" style="185" customWidth="1"/>
    <col min="2307" max="2307" width="19.7109375" style="185" customWidth="1"/>
    <col min="2308" max="2308" width="25.7109375" style="185" customWidth="1"/>
    <col min="2309" max="2309" width="18.85546875" style="185" customWidth="1"/>
    <col min="2310" max="2310" width="30.85546875" style="185" customWidth="1"/>
    <col min="2311" max="2311" width="15.140625" style="185" customWidth="1"/>
    <col min="2312" max="2560" width="14.5703125" style="185"/>
    <col min="2561" max="2561" width="4.140625" style="185" bestFit="1" customWidth="1"/>
    <col min="2562" max="2562" width="11.28515625" style="185" customWidth="1"/>
    <col min="2563" max="2563" width="19.7109375" style="185" customWidth="1"/>
    <col min="2564" max="2564" width="25.7109375" style="185" customWidth="1"/>
    <col min="2565" max="2565" width="18.85546875" style="185" customWidth="1"/>
    <col min="2566" max="2566" width="30.85546875" style="185" customWidth="1"/>
    <col min="2567" max="2567" width="15.140625" style="185" customWidth="1"/>
    <col min="2568" max="2816" width="14.5703125" style="185"/>
    <col min="2817" max="2817" width="4.140625" style="185" bestFit="1" customWidth="1"/>
    <col min="2818" max="2818" width="11.28515625" style="185" customWidth="1"/>
    <col min="2819" max="2819" width="19.7109375" style="185" customWidth="1"/>
    <col min="2820" max="2820" width="25.7109375" style="185" customWidth="1"/>
    <col min="2821" max="2821" width="18.85546875" style="185" customWidth="1"/>
    <col min="2822" max="2822" width="30.85546875" style="185" customWidth="1"/>
    <col min="2823" max="2823" width="15.140625" style="185" customWidth="1"/>
    <col min="2824" max="3072" width="14.5703125" style="185"/>
    <col min="3073" max="3073" width="4.140625" style="185" bestFit="1" customWidth="1"/>
    <col min="3074" max="3074" width="11.28515625" style="185" customWidth="1"/>
    <col min="3075" max="3075" width="19.7109375" style="185" customWidth="1"/>
    <col min="3076" max="3076" width="25.7109375" style="185" customWidth="1"/>
    <col min="3077" max="3077" width="18.85546875" style="185" customWidth="1"/>
    <col min="3078" max="3078" width="30.85546875" style="185" customWidth="1"/>
    <col min="3079" max="3079" width="15.140625" style="185" customWidth="1"/>
    <col min="3080" max="3328" width="14.5703125" style="185"/>
    <col min="3329" max="3329" width="4.140625" style="185" bestFit="1" customWidth="1"/>
    <col min="3330" max="3330" width="11.28515625" style="185" customWidth="1"/>
    <col min="3331" max="3331" width="19.7109375" style="185" customWidth="1"/>
    <col min="3332" max="3332" width="25.7109375" style="185" customWidth="1"/>
    <col min="3333" max="3333" width="18.85546875" style="185" customWidth="1"/>
    <col min="3334" max="3334" width="30.85546875" style="185" customWidth="1"/>
    <col min="3335" max="3335" width="15.140625" style="185" customWidth="1"/>
    <col min="3336" max="3584" width="14.5703125" style="185"/>
    <col min="3585" max="3585" width="4.140625" style="185" bestFit="1" customWidth="1"/>
    <col min="3586" max="3586" width="11.28515625" style="185" customWidth="1"/>
    <col min="3587" max="3587" width="19.7109375" style="185" customWidth="1"/>
    <col min="3588" max="3588" width="25.7109375" style="185" customWidth="1"/>
    <col min="3589" max="3589" width="18.85546875" style="185" customWidth="1"/>
    <col min="3590" max="3590" width="30.85546875" style="185" customWidth="1"/>
    <col min="3591" max="3591" width="15.140625" style="185" customWidth="1"/>
    <col min="3592" max="3840" width="14.5703125" style="185"/>
    <col min="3841" max="3841" width="4.140625" style="185" bestFit="1" customWidth="1"/>
    <col min="3842" max="3842" width="11.28515625" style="185" customWidth="1"/>
    <col min="3843" max="3843" width="19.7109375" style="185" customWidth="1"/>
    <col min="3844" max="3844" width="25.7109375" style="185" customWidth="1"/>
    <col min="3845" max="3845" width="18.85546875" style="185" customWidth="1"/>
    <col min="3846" max="3846" width="30.85546875" style="185" customWidth="1"/>
    <col min="3847" max="3847" width="15.140625" style="185" customWidth="1"/>
    <col min="3848" max="4096" width="14.5703125" style="185"/>
    <col min="4097" max="4097" width="4.140625" style="185" bestFit="1" customWidth="1"/>
    <col min="4098" max="4098" width="11.28515625" style="185" customWidth="1"/>
    <col min="4099" max="4099" width="19.7109375" style="185" customWidth="1"/>
    <col min="4100" max="4100" width="25.7109375" style="185" customWidth="1"/>
    <col min="4101" max="4101" width="18.85546875" style="185" customWidth="1"/>
    <col min="4102" max="4102" width="30.85546875" style="185" customWidth="1"/>
    <col min="4103" max="4103" width="15.140625" style="185" customWidth="1"/>
    <col min="4104" max="4352" width="14.5703125" style="185"/>
    <col min="4353" max="4353" width="4.140625" style="185" bestFit="1" customWidth="1"/>
    <col min="4354" max="4354" width="11.28515625" style="185" customWidth="1"/>
    <col min="4355" max="4355" width="19.7109375" style="185" customWidth="1"/>
    <col min="4356" max="4356" width="25.7109375" style="185" customWidth="1"/>
    <col min="4357" max="4357" width="18.85546875" style="185" customWidth="1"/>
    <col min="4358" max="4358" width="30.85546875" style="185" customWidth="1"/>
    <col min="4359" max="4359" width="15.140625" style="185" customWidth="1"/>
    <col min="4360" max="4608" width="14.5703125" style="185"/>
    <col min="4609" max="4609" width="4.140625" style="185" bestFit="1" customWidth="1"/>
    <col min="4610" max="4610" width="11.28515625" style="185" customWidth="1"/>
    <col min="4611" max="4611" width="19.7109375" style="185" customWidth="1"/>
    <col min="4612" max="4612" width="25.7109375" style="185" customWidth="1"/>
    <col min="4613" max="4613" width="18.85546875" style="185" customWidth="1"/>
    <col min="4614" max="4614" width="30.85546875" style="185" customWidth="1"/>
    <col min="4615" max="4615" width="15.140625" style="185" customWidth="1"/>
    <col min="4616" max="4864" width="14.5703125" style="185"/>
    <col min="4865" max="4865" width="4.140625" style="185" bestFit="1" customWidth="1"/>
    <col min="4866" max="4866" width="11.28515625" style="185" customWidth="1"/>
    <col min="4867" max="4867" width="19.7109375" style="185" customWidth="1"/>
    <col min="4868" max="4868" width="25.7109375" style="185" customWidth="1"/>
    <col min="4869" max="4869" width="18.85546875" style="185" customWidth="1"/>
    <col min="4870" max="4870" width="30.85546875" style="185" customWidth="1"/>
    <col min="4871" max="4871" width="15.140625" style="185" customWidth="1"/>
    <col min="4872" max="5120" width="14.5703125" style="185"/>
    <col min="5121" max="5121" width="4.140625" style="185" bestFit="1" customWidth="1"/>
    <col min="5122" max="5122" width="11.28515625" style="185" customWidth="1"/>
    <col min="5123" max="5123" width="19.7109375" style="185" customWidth="1"/>
    <col min="5124" max="5124" width="25.7109375" style="185" customWidth="1"/>
    <col min="5125" max="5125" width="18.85546875" style="185" customWidth="1"/>
    <col min="5126" max="5126" width="30.85546875" style="185" customWidth="1"/>
    <col min="5127" max="5127" width="15.140625" style="185" customWidth="1"/>
    <col min="5128" max="5376" width="14.5703125" style="185"/>
    <col min="5377" max="5377" width="4.140625" style="185" bestFit="1" customWidth="1"/>
    <col min="5378" max="5378" width="11.28515625" style="185" customWidth="1"/>
    <col min="5379" max="5379" width="19.7109375" style="185" customWidth="1"/>
    <col min="5380" max="5380" width="25.7109375" style="185" customWidth="1"/>
    <col min="5381" max="5381" width="18.85546875" style="185" customWidth="1"/>
    <col min="5382" max="5382" width="30.85546875" style="185" customWidth="1"/>
    <col min="5383" max="5383" width="15.140625" style="185" customWidth="1"/>
    <col min="5384" max="5632" width="14.5703125" style="185"/>
    <col min="5633" max="5633" width="4.140625" style="185" bestFit="1" customWidth="1"/>
    <col min="5634" max="5634" width="11.28515625" style="185" customWidth="1"/>
    <col min="5635" max="5635" width="19.7109375" style="185" customWidth="1"/>
    <col min="5636" max="5636" width="25.7109375" style="185" customWidth="1"/>
    <col min="5637" max="5637" width="18.85546875" style="185" customWidth="1"/>
    <col min="5638" max="5638" width="30.85546875" style="185" customWidth="1"/>
    <col min="5639" max="5639" width="15.140625" style="185" customWidth="1"/>
    <col min="5640" max="5888" width="14.5703125" style="185"/>
    <col min="5889" max="5889" width="4.140625" style="185" bestFit="1" customWidth="1"/>
    <col min="5890" max="5890" width="11.28515625" style="185" customWidth="1"/>
    <col min="5891" max="5891" width="19.7109375" style="185" customWidth="1"/>
    <col min="5892" max="5892" width="25.7109375" style="185" customWidth="1"/>
    <col min="5893" max="5893" width="18.85546875" style="185" customWidth="1"/>
    <col min="5894" max="5894" width="30.85546875" style="185" customWidth="1"/>
    <col min="5895" max="5895" width="15.140625" style="185" customWidth="1"/>
    <col min="5896" max="6144" width="14.5703125" style="185"/>
    <col min="6145" max="6145" width="4.140625" style="185" bestFit="1" customWidth="1"/>
    <col min="6146" max="6146" width="11.28515625" style="185" customWidth="1"/>
    <col min="6147" max="6147" width="19.7109375" style="185" customWidth="1"/>
    <col min="6148" max="6148" width="25.7109375" style="185" customWidth="1"/>
    <col min="6149" max="6149" width="18.85546875" style="185" customWidth="1"/>
    <col min="6150" max="6150" width="30.85546875" style="185" customWidth="1"/>
    <col min="6151" max="6151" width="15.140625" style="185" customWidth="1"/>
    <col min="6152" max="6400" width="14.5703125" style="185"/>
    <col min="6401" max="6401" width="4.140625" style="185" bestFit="1" customWidth="1"/>
    <col min="6402" max="6402" width="11.28515625" style="185" customWidth="1"/>
    <col min="6403" max="6403" width="19.7109375" style="185" customWidth="1"/>
    <col min="6404" max="6404" width="25.7109375" style="185" customWidth="1"/>
    <col min="6405" max="6405" width="18.85546875" style="185" customWidth="1"/>
    <col min="6406" max="6406" width="30.85546875" style="185" customWidth="1"/>
    <col min="6407" max="6407" width="15.140625" style="185" customWidth="1"/>
    <col min="6408" max="6656" width="14.5703125" style="185"/>
    <col min="6657" max="6657" width="4.140625" style="185" bestFit="1" customWidth="1"/>
    <col min="6658" max="6658" width="11.28515625" style="185" customWidth="1"/>
    <col min="6659" max="6659" width="19.7109375" style="185" customWidth="1"/>
    <col min="6660" max="6660" width="25.7109375" style="185" customWidth="1"/>
    <col min="6661" max="6661" width="18.85546875" style="185" customWidth="1"/>
    <col min="6662" max="6662" width="30.85546875" style="185" customWidth="1"/>
    <col min="6663" max="6663" width="15.140625" style="185" customWidth="1"/>
    <col min="6664" max="6912" width="14.5703125" style="185"/>
    <col min="6913" max="6913" width="4.140625" style="185" bestFit="1" customWidth="1"/>
    <col min="6914" max="6914" width="11.28515625" style="185" customWidth="1"/>
    <col min="6915" max="6915" width="19.7109375" style="185" customWidth="1"/>
    <col min="6916" max="6916" width="25.7109375" style="185" customWidth="1"/>
    <col min="6917" max="6917" width="18.85546875" style="185" customWidth="1"/>
    <col min="6918" max="6918" width="30.85546875" style="185" customWidth="1"/>
    <col min="6919" max="6919" width="15.140625" style="185" customWidth="1"/>
    <col min="6920" max="7168" width="14.5703125" style="185"/>
    <col min="7169" max="7169" width="4.140625" style="185" bestFit="1" customWidth="1"/>
    <col min="7170" max="7170" width="11.28515625" style="185" customWidth="1"/>
    <col min="7171" max="7171" width="19.7109375" style="185" customWidth="1"/>
    <col min="7172" max="7172" width="25.7109375" style="185" customWidth="1"/>
    <col min="7173" max="7173" width="18.85546875" style="185" customWidth="1"/>
    <col min="7174" max="7174" width="30.85546875" style="185" customWidth="1"/>
    <col min="7175" max="7175" width="15.140625" style="185" customWidth="1"/>
    <col min="7176" max="7424" width="14.5703125" style="185"/>
    <col min="7425" max="7425" width="4.140625" style="185" bestFit="1" customWidth="1"/>
    <col min="7426" max="7426" width="11.28515625" style="185" customWidth="1"/>
    <col min="7427" max="7427" width="19.7109375" style="185" customWidth="1"/>
    <col min="7428" max="7428" width="25.7109375" style="185" customWidth="1"/>
    <col min="7429" max="7429" width="18.85546875" style="185" customWidth="1"/>
    <col min="7430" max="7430" width="30.85546875" style="185" customWidth="1"/>
    <col min="7431" max="7431" width="15.140625" style="185" customWidth="1"/>
    <col min="7432" max="7680" width="14.5703125" style="185"/>
    <col min="7681" max="7681" width="4.140625" style="185" bestFit="1" customWidth="1"/>
    <col min="7682" max="7682" width="11.28515625" style="185" customWidth="1"/>
    <col min="7683" max="7683" width="19.7109375" style="185" customWidth="1"/>
    <col min="7684" max="7684" width="25.7109375" style="185" customWidth="1"/>
    <col min="7685" max="7685" width="18.85546875" style="185" customWidth="1"/>
    <col min="7686" max="7686" width="30.85546875" style="185" customWidth="1"/>
    <col min="7687" max="7687" width="15.140625" style="185" customWidth="1"/>
    <col min="7688" max="7936" width="14.5703125" style="185"/>
    <col min="7937" max="7937" width="4.140625" style="185" bestFit="1" customWidth="1"/>
    <col min="7938" max="7938" width="11.28515625" style="185" customWidth="1"/>
    <col min="7939" max="7939" width="19.7109375" style="185" customWidth="1"/>
    <col min="7940" max="7940" width="25.7109375" style="185" customWidth="1"/>
    <col min="7941" max="7941" width="18.85546875" style="185" customWidth="1"/>
    <col min="7942" max="7942" width="30.85546875" style="185" customWidth="1"/>
    <col min="7943" max="7943" width="15.140625" style="185" customWidth="1"/>
    <col min="7944" max="8192" width="14.5703125" style="185"/>
    <col min="8193" max="8193" width="4.140625" style="185" bestFit="1" customWidth="1"/>
    <col min="8194" max="8194" width="11.28515625" style="185" customWidth="1"/>
    <col min="8195" max="8195" width="19.7109375" style="185" customWidth="1"/>
    <col min="8196" max="8196" width="25.7109375" style="185" customWidth="1"/>
    <col min="8197" max="8197" width="18.85546875" style="185" customWidth="1"/>
    <col min="8198" max="8198" width="30.85546875" style="185" customWidth="1"/>
    <col min="8199" max="8199" width="15.140625" style="185" customWidth="1"/>
    <col min="8200" max="8448" width="14.5703125" style="185"/>
    <col min="8449" max="8449" width="4.140625" style="185" bestFit="1" customWidth="1"/>
    <col min="8450" max="8450" width="11.28515625" style="185" customWidth="1"/>
    <col min="8451" max="8451" width="19.7109375" style="185" customWidth="1"/>
    <col min="8452" max="8452" width="25.7109375" style="185" customWidth="1"/>
    <col min="8453" max="8453" width="18.85546875" style="185" customWidth="1"/>
    <col min="8454" max="8454" width="30.85546875" style="185" customWidth="1"/>
    <col min="8455" max="8455" width="15.140625" style="185" customWidth="1"/>
    <col min="8456" max="8704" width="14.5703125" style="185"/>
    <col min="8705" max="8705" width="4.140625" style="185" bestFit="1" customWidth="1"/>
    <col min="8706" max="8706" width="11.28515625" style="185" customWidth="1"/>
    <col min="8707" max="8707" width="19.7109375" style="185" customWidth="1"/>
    <col min="8708" max="8708" width="25.7109375" style="185" customWidth="1"/>
    <col min="8709" max="8709" width="18.85546875" style="185" customWidth="1"/>
    <col min="8710" max="8710" width="30.85546875" style="185" customWidth="1"/>
    <col min="8711" max="8711" width="15.140625" style="185" customWidth="1"/>
    <col min="8712" max="8960" width="14.5703125" style="185"/>
    <col min="8961" max="8961" width="4.140625" style="185" bestFit="1" customWidth="1"/>
    <col min="8962" max="8962" width="11.28515625" style="185" customWidth="1"/>
    <col min="8963" max="8963" width="19.7109375" style="185" customWidth="1"/>
    <col min="8964" max="8964" width="25.7109375" style="185" customWidth="1"/>
    <col min="8965" max="8965" width="18.85546875" style="185" customWidth="1"/>
    <col min="8966" max="8966" width="30.85546875" style="185" customWidth="1"/>
    <col min="8967" max="8967" width="15.140625" style="185" customWidth="1"/>
    <col min="8968" max="9216" width="14.5703125" style="185"/>
    <col min="9217" max="9217" width="4.140625" style="185" bestFit="1" customWidth="1"/>
    <col min="9218" max="9218" width="11.28515625" style="185" customWidth="1"/>
    <col min="9219" max="9219" width="19.7109375" style="185" customWidth="1"/>
    <col min="9220" max="9220" width="25.7109375" style="185" customWidth="1"/>
    <col min="9221" max="9221" width="18.85546875" style="185" customWidth="1"/>
    <col min="9222" max="9222" width="30.85546875" style="185" customWidth="1"/>
    <col min="9223" max="9223" width="15.140625" style="185" customWidth="1"/>
    <col min="9224" max="9472" width="14.5703125" style="185"/>
    <col min="9473" max="9473" width="4.140625" style="185" bestFit="1" customWidth="1"/>
    <col min="9474" max="9474" width="11.28515625" style="185" customWidth="1"/>
    <col min="9475" max="9475" width="19.7109375" style="185" customWidth="1"/>
    <col min="9476" max="9476" width="25.7109375" style="185" customWidth="1"/>
    <col min="9477" max="9477" width="18.85546875" style="185" customWidth="1"/>
    <col min="9478" max="9478" width="30.85546875" style="185" customWidth="1"/>
    <col min="9479" max="9479" width="15.140625" style="185" customWidth="1"/>
    <col min="9480" max="9728" width="14.5703125" style="185"/>
    <col min="9729" max="9729" width="4.140625" style="185" bestFit="1" customWidth="1"/>
    <col min="9730" max="9730" width="11.28515625" style="185" customWidth="1"/>
    <col min="9731" max="9731" width="19.7109375" style="185" customWidth="1"/>
    <col min="9732" max="9732" width="25.7109375" style="185" customWidth="1"/>
    <col min="9733" max="9733" width="18.85546875" style="185" customWidth="1"/>
    <col min="9734" max="9734" width="30.85546875" style="185" customWidth="1"/>
    <col min="9735" max="9735" width="15.140625" style="185" customWidth="1"/>
    <col min="9736" max="9984" width="14.5703125" style="185"/>
    <col min="9985" max="9985" width="4.140625" style="185" bestFit="1" customWidth="1"/>
    <col min="9986" max="9986" width="11.28515625" style="185" customWidth="1"/>
    <col min="9987" max="9987" width="19.7109375" style="185" customWidth="1"/>
    <col min="9988" max="9988" width="25.7109375" style="185" customWidth="1"/>
    <col min="9989" max="9989" width="18.85546875" style="185" customWidth="1"/>
    <col min="9990" max="9990" width="30.85546875" style="185" customWidth="1"/>
    <col min="9991" max="9991" width="15.140625" style="185" customWidth="1"/>
    <col min="9992" max="10240" width="14.5703125" style="185"/>
    <col min="10241" max="10241" width="4.140625" style="185" bestFit="1" customWidth="1"/>
    <col min="10242" max="10242" width="11.28515625" style="185" customWidth="1"/>
    <col min="10243" max="10243" width="19.7109375" style="185" customWidth="1"/>
    <col min="10244" max="10244" width="25.7109375" style="185" customWidth="1"/>
    <col min="10245" max="10245" width="18.85546875" style="185" customWidth="1"/>
    <col min="10246" max="10246" width="30.85546875" style="185" customWidth="1"/>
    <col min="10247" max="10247" width="15.140625" style="185" customWidth="1"/>
    <col min="10248" max="10496" width="14.5703125" style="185"/>
    <col min="10497" max="10497" width="4.140625" style="185" bestFit="1" customWidth="1"/>
    <col min="10498" max="10498" width="11.28515625" style="185" customWidth="1"/>
    <col min="10499" max="10499" width="19.7109375" style="185" customWidth="1"/>
    <col min="10500" max="10500" width="25.7109375" style="185" customWidth="1"/>
    <col min="10501" max="10501" width="18.85546875" style="185" customWidth="1"/>
    <col min="10502" max="10502" width="30.85546875" style="185" customWidth="1"/>
    <col min="10503" max="10503" width="15.140625" style="185" customWidth="1"/>
    <col min="10504" max="10752" width="14.5703125" style="185"/>
    <col min="10753" max="10753" width="4.140625" style="185" bestFit="1" customWidth="1"/>
    <col min="10754" max="10754" width="11.28515625" style="185" customWidth="1"/>
    <col min="10755" max="10755" width="19.7109375" style="185" customWidth="1"/>
    <col min="10756" max="10756" width="25.7109375" style="185" customWidth="1"/>
    <col min="10757" max="10757" width="18.85546875" style="185" customWidth="1"/>
    <col min="10758" max="10758" width="30.85546875" style="185" customWidth="1"/>
    <col min="10759" max="10759" width="15.140625" style="185" customWidth="1"/>
    <col min="10760" max="11008" width="14.5703125" style="185"/>
    <col min="11009" max="11009" width="4.140625" style="185" bestFit="1" customWidth="1"/>
    <col min="11010" max="11010" width="11.28515625" style="185" customWidth="1"/>
    <col min="11011" max="11011" width="19.7109375" style="185" customWidth="1"/>
    <col min="11012" max="11012" width="25.7109375" style="185" customWidth="1"/>
    <col min="11013" max="11013" width="18.85546875" style="185" customWidth="1"/>
    <col min="11014" max="11014" width="30.85546875" style="185" customWidth="1"/>
    <col min="11015" max="11015" width="15.140625" style="185" customWidth="1"/>
    <col min="11016" max="11264" width="14.5703125" style="185"/>
    <col min="11265" max="11265" width="4.140625" style="185" bestFit="1" customWidth="1"/>
    <col min="11266" max="11266" width="11.28515625" style="185" customWidth="1"/>
    <col min="11267" max="11267" width="19.7109375" style="185" customWidth="1"/>
    <col min="11268" max="11268" width="25.7109375" style="185" customWidth="1"/>
    <col min="11269" max="11269" width="18.85546875" style="185" customWidth="1"/>
    <col min="11270" max="11270" width="30.85546875" style="185" customWidth="1"/>
    <col min="11271" max="11271" width="15.140625" style="185" customWidth="1"/>
    <col min="11272" max="11520" width="14.5703125" style="185"/>
    <col min="11521" max="11521" width="4.140625" style="185" bestFit="1" customWidth="1"/>
    <col min="11522" max="11522" width="11.28515625" style="185" customWidth="1"/>
    <col min="11523" max="11523" width="19.7109375" style="185" customWidth="1"/>
    <col min="11524" max="11524" width="25.7109375" style="185" customWidth="1"/>
    <col min="11525" max="11525" width="18.85546875" style="185" customWidth="1"/>
    <col min="11526" max="11526" width="30.85546875" style="185" customWidth="1"/>
    <col min="11527" max="11527" width="15.140625" style="185" customWidth="1"/>
    <col min="11528" max="11776" width="14.5703125" style="185"/>
    <col min="11777" max="11777" width="4.140625" style="185" bestFit="1" customWidth="1"/>
    <col min="11778" max="11778" width="11.28515625" style="185" customWidth="1"/>
    <col min="11779" max="11779" width="19.7109375" style="185" customWidth="1"/>
    <col min="11780" max="11780" width="25.7109375" style="185" customWidth="1"/>
    <col min="11781" max="11781" width="18.85546875" style="185" customWidth="1"/>
    <col min="11782" max="11782" width="30.85546875" style="185" customWidth="1"/>
    <col min="11783" max="11783" width="15.140625" style="185" customWidth="1"/>
    <col min="11784" max="12032" width="14.5703125" style="185"/>
    <col min="12033" max="12033" width="4.140625" style="185" bestFit="1" customWidth="1"/>
    <col min="12034" max="12034" width="11.28515625" style="185" customWidth="1"/>
    <col min="12035" max="12035" width="19.7109375" style="185" customWidth="1"/>
    <col min="12036" max="12036" width="25.7109375" style="185" customWidth="1"/>
    <col min="12037" max="12037" width="18.85546875" style="185" customWidth="1"/>
    <col min="12038" max="12038" width="30.85546875" style="185" customWidth="1"/>
    <col min="12039" max="12039" width="15.140625" style="185" customWidth="1"/>
    <col min="12040" max="12288" width="14.5703125" style="185"/>
    <col min="12289" max="12289" width="4.140625" style="185" bestFit="1" customWidth="1"/>
    <col min="12290" max="12290" width="11.28515625" style="185" customWidth="1"/>
    <col min="12291" max="12291" width="19.7109375" style="185" customWidth="1"/>
    <col min="12292" max="12292" width="25.7109375" style="185" customWidth="1"/>
    <col min="12293" max="12293" width="18.85546875" style="185" customWidth="1"/>
    <col min="12294" max="12294" width="30.85546875" style="185" customWidth="1"/>
    <col min="12295" max="12295" width="15.140625" style="185" customWidth="1"/>
    <col min="12296" max="12544" width="14.5703125" style="185"/>
    <col min="12545" max="12545" width="4.140625" style="185" bestFit="1" customWidth="1"/>
    <col min="12546" max="12546" width="11.28515625" style="185" customWidth="1"/>
    <col min="12547" max="12547" width="19.7109375" style="185" customWidth="1"/>
    <col min="12548" max="12548" width="25.7109375" style="185" customWidth="1"/>
    <col min="12549" max="12549" width="18.85546875" style="185" customWidth="1"/>
    <col min="12550" max="12550" width="30.85546875" style="185" customWidth="1"/>
    <col min="12551" max="12551" width="15.140625" style="185" customWidth="1"/>
    <col min="12552" max="12800" width="14.5703125" style="185"/>
    <col min="12801" max="12801" width="4.140625" style="185" bestFit="1" customWidth="1"/>
    <col min="12802" max="12802" width="11.28515625" style="185" customWidth="1"/>
    <col min="12803" max="12803" width="19.7109375" style="185" customWidth="1"/>
    <col min="12804" max="12804" width="25.7109375" style="185" customWidth="1"/>
    <col min="12805" max="12805" width="18.85546875" style="185" customWidth="1"/>
    <col min="12806" max="12806" width="30.85546875" style="185" customWidth="1"/>
    <col min="12807" max="12807" width="15.140625" style="185" customWidth="1"/>
    <col min="12808" max="13056" width="14.5703125" style="185"/>
    <col min="13057" max="13057" width="4.140625" style="185" bestFit="1" customWidth="1"/>
    <col min="13058" max="13058" width="11.28515625" style="185" customWidth="1"/>
    <col min="13059" max="13059" width="19.7109375" style="185" customWidth="1"/>
    <col min="13060" max="13060" width="25.7109375" style="185" customWidth="1"/>
    <col min="13061" max="13061" width="18.85546875" style="185" customWidth="1"/>
    <col min="13062" max="13062" width="30.85546875" style="185" customWidth="1"/>
    <col min="13063" max="13063" width="15.140625" style="185" customWidth="1"/>
    <col min="13064" max="13312" width="14.5703125" style="185"/>
    <col min="13313" max="13313" width="4.140625" style="185" bestFit="1" customWidth="1"/>
    <col min="13314" max="13314" width="11.28515625" style="185" customWidth="1"/>
    <col min="13315" max="13315" width="19.7109375" style="185" customWidth="1"/>
    <col min="13316" max="13316" width="25.7109375" style="185" customWidth="1"/>
    <col min="13317" max="13317" width="18.85546875" style="185" customWidth="1"/>
    <col min="13318" max="13318" width="30.85546875" style="185" customWidth="1"/>
    <col min="13319" max="13319" width="15.140625" style="185" customWidth="1"/>
    <col min="13320" max="13568" width="14.5703125" style="185"/>
    <col min="13569" max="13569" width="4.140625" style="185" bestFit="1" customWidth="1"/>
    <col min="13570" max="13570" width="11.28515625" style="185" customWidth="1"/>
    <col min="13571" max="13571" width="19.7109375" style="185" customWidth="1"/>
    <col min="13572" max="13572" width="25.7109375" style="185" customWidth="1"/>
    <col min="13573" max="13573" width="18.85546875" style="185" customWidth="1"/>
    <col min="13574" max="13574" width="30.85546875" style="185" customWidth="1"/>
    <col min="13575" max="13575" width="15.140625" style="185" customWidth="1"/>
    <col min="13576" max="13824" width="14.5703125" style="185"/>
    <col min="13825" max="13825" width="4.140625" style="185" bestFit="1" customWidth="1"/>
    <col min="13826" max="13826" width="11.28515625" style="185" customWidth="1"/>
    <col min="13827" max="13827" width="19.7109375" style="185" customWidth="1"/>
    <col min="13828" max="13828" width="25.7109375" style="185" customWidth="1"/>
    <col min="13829" max="13829" width="18.85546875" style="185" customWidth="1"/>
    <col min="13830" max="13830" width="30.85546875" style="185" customWidth="1"/>
    <col min="13831" max="13831" width="15.140625" style="185" customWidth="1"/>
    <col min="13832" max="14080" width="14.5703125" style="185"/>
    <col min="14081" max="14081" width="4.140625" style="185" bestFit="1" customWidth="1"/>
    <col min="14082" max="14082" width="11.28515625" style="185" customWidth="1"/>
    <col min="14083" max="14083" width="19.7109375" style="185" customWidth="1"/>
    <col min="14084" max="14084" width="25.7109375" style="185" customWidth="1"/>
    <col min="14085" max="14085" width="18.85546875" style="185" customWidth="1"/>
    <col min="14086" max="14086" width="30.85546875" style="185" customWidth="1"/>
    <col min="14087" max="14087" width="15.140625" style="185" customWidth="1"/>
    <col min="14088" max="14336" width="14.5703125" style="185"/>
    <col min="14337" max="14337" width="4.140625" style="185" bestFit="1" customWidth="1"/>
    <col min="14338" max="14338" width="11.28515625" style="185" customWidth="1"/>
    <col min="14339" max="14339" width="19.7109375" style="185" customWidth="1"/>
    <col min="14340" max="14340" width="25.7109375" style="185" customWidth="1"/>
    <col min="14341" max="14341" width="18.85546875" style="185" customWidth="1"/>
    <col min="14342" max="14342" width="30.85546875" style="185" customWidth="1"/>
    <col min="14343" max="14343" width="15.140625" style="185" customWidth="1"/>
    <col min="14344" max="14592" width="14.5703125" style="185"/>
    <col min="14593" max="14593" width="4.140625" style="185" bestFit="1" customWidth="1"/>
    <col min="14594" max="14594" width="11.28515625" style="185" customWidth="1"/>
    <col min="14595" max="14595" width="19.7109375" style="185" customWidth="1"/>
    <col min="14596" max="14596" width="25.7109375" style="185" customWidth="1"/>
    <col min="14597" max="14597" width="18.85546875" style="185" customWidth="1"/>
    <col min="14598" max="14598" width="30.85546875" style="185" customWidth="1"/>
    <col min="14599" max="14599" width="15.140625" style="185" customWidth="1"/>
    <col min="14600" max="14848" width="14.5703125" style="185"/>
    <col min="14849" max="14849" width="4.140625" style="185" bestFit="1" customWidth="1"/>
    <col min="14850" max="14850" width="11.28515625" style="185" customWidth="1"/>
    <col min="14851" max="14851" width="19.7109375" style="185" customWidth="1"/>
    <col min="14852" max="14852" width="25.7109375" style="185" customWidth="1"/>
    <col min="14853" max="14853" width="18.85546875" style="185" customWidth="1"/>
    <col min="14854" max="14854" width="30.85546875" style="185" customWidth="1"/>
    <col min="14855" max="14855" width="15.140625" style="185" customWidth="1"/>
    <col min="14856" max="15104" width="14.5703125" style="185"/>
    <col min="15105" max="15105" width="4.140625" style="185" bestFit="1" customWidth="1"/>
    <col min="15106" max="15106" width="11.28515625" style="185" customWidth="1"/>
    <col min="15107" max="15107" width="19.7109375" style="185" customWidth="1"/>
    <col min="15108" max="15108" width="25.7109375" style="185" customWidth="1"/>
    <col min="15109" max="15109" width="18.85546875" style="185" customWidth="1"/>
    <col min="15110" max="15110" width="30.85546875" style="185" customWidth="1"/>
    <col min="15111" max="15111" width="15.140625" style="185" customWidth="1"/>
    <col min="15112" max="15360" width="14.5703125" style="185"/>
    <col min="15361" max="15361" width="4.140625" style="185" bestFit="1" customWidth="1"/>
    <col min="15362" max="15362" width="11.28515625" style="185" customWidth="1"/>
    <col min="15363" max="15363" width="19.7109375" style="185" customWidth="1"/>
    <col min="15364" max="15364" width="25.7109375" style="185" customWidth="1"/>
    <col min="15365" max="15365" width="18.85546875" style="185" customWidth="1"/>
    <col min="15366" max="15366" width="30.85546875" style="185" customWidth="1"/>
    <col min="15367" max="15367" width="15.140625" style="185" customWidth="1"/>
    <col min="15368" max="15616" width="14.5703125" style="185"/>
    <col min="15617" max="15617" width="4.140625" style="185" bestFit="1" customWidth="1"/>
    <col min="15618" max="15618" width="11.28515625" style="185" customWidth="1"/>
    <col min="15619" max="15619" width="19.7109375" style="185" customWidth="1"/>
    <col min="15620" max="15620" width="25.7109375" style="185" customWidth="1"/>
    <col min="15621" max="15621" width="18.85546875" style="185" customWidth="1"/>
    <col min="15622" max="15622" width="30.85546875" style="185" customWidth="1"/>
    <col min="15623" max="15623" width="15.140625" style="185" customWidth="1"/>
    <col min="15624" max="15872" width="14.5703125" style="185"/>
    <col min="15873" max="15873" width="4.140625" style="185" bestFit="1" customWidth="1"/>
    <col min="15874" max="15874" width="11.28515625" style="185" customWidth="1"/>
    <col min="15875" max="15875" width="19.7109375" style="185" customWidth="1"/>
    <col min="15876" max="15876" width="25.7109375" style="185" customWidth="1"/>
    <col min="15877" max="15877" width="18.85546875" style="185" customWidth="1"/>
    <col min="15878" max="15878" width="30.85546875" style="185" customWidth="1"/>
    <col min="15879" max="15879" width="15.140625" style="185" customWidth="1"/>
    <col min="15880" max="16128" width="14.5703125" style="185"/>
    <col min="16129" max="16129" width="4.140625" style="185" bestFit="1" customWidth="1"/>
    <col min="16130" max="16130" width="11.28515625" style="185" customWidth="1"/>
    <col min="16131" max="16131" width="19.7109375" style="185" customWidth="1"/>
    <col min="16132" max="16132" width="25.7109375" style="185" customWidth="1"/>
    <col min="16133" max="16133" width="18.85546875" style="185" customWidth="1"/>
    <col min="16134" max="16134" width="30.85546875" style="185" customWidth="1"/>
    <col min="16135" max="16135" width="15.140625" style="185" customWidth="1"/>
    <col min="16136" max="16384" width="14.5703125" style="185"/>
  </cols>
  <sheetData>
    <row r="1" spans="1:7" s="183" customFormat="1" ht="18">
      <c r="A1" s="307" t="s">
        <v>597</v>
      </c>
      <c r="B1" s="307"/>
      <c r="C1" s="307"/>
      <c r="D1" s="307"/>
      <c r="E1" s="307"/>
      <c r="F1" s="307"/>
      <c r="G1" s="307"/>
    </row>
    <row r="2" spans="1:7" s="183" customFormat="1" ht="18">
      <c r="A2" s="307" t="s">
        <v>381</v>
      </c>
      <c r="B2" s="307"/>
      <c r="C2" s="307"/>
      <c r="D2" s="307"/>
      <c r="E2" s="307"/>
      <c r="F2" s="307"/>
      <c r="G2" s="307"/>
    </row>
    <row r="3" spans="1:7" s="183" customFormat="1" ht="18">
      <c r="A3" s="322" t="s">
        <v>598</v>
      </c>
      <c r="B3" s="322"/>
      <c r="C3" s="322"/>
      <c r="D3" s="322"/>
      <c r="E3" s="322"/>
      <c r="F3" s="322"/>
      <c r="G3" s="322"/>
    </row>
    <row r="4" spans="1:7" ht="99">
      <c r="A4" s="184" t="s">
        <v>599</v>
      </c>
      <c r="B4" s="184" t="s">
        <v>600</v>
      </c>
      <c r="C4" s="184" t="s">
        <v>601</v>
      </c>
      <c r="D4" s="184" t="s">
        <v>602</v>
      </c>
      <c r="E4" s="184" t="s">
        <v>603</v>
      </c>
      <c r="F4" s="184" t="s">
        <v>604</v>
      </c>
      <c r="G4" s="184" t="s">
        <v>605</v>
      </c>
    </row>
    <row r="5" spans="1:7" s="187" customFormat="1" ht="18">
      <c r="A5" s="186">
        <v>1</v>
      </c>
      <c r="B5" s="186">
        <v>2</v>
      </c>
      <c r="C5" s="186">
        <v>3</v>
      </c>
      <c r="D5" s="186">
        <v>4</v>
      </c>
      <c r="E5" s="186">
        <v>5</v>
      </c>
      <c r="F5" s="186" t="s">
        <v>606</v>
      </c>
      <c r="G5" s="186" t="s">
        <v>607</v>
      </c>
    </row>
    <row r="6" spans="1:7" ht="35.1" customHeight="1">
      <c r="A6" s="188">
        <v>1</v>
      </c>
      <c r="B6" s="189">
        <f>[27]Saifi!B8</f>
        <v>45748</v>
      </c>
      <c r="C6" s="188">
        <f>[27]Saifi!C8</f>
        <v>24720</v>
      </c>
      <c r="D6" s="188">
        <f>[27]Saifi!D8</f>
        <v>3224468</v>
      </c>
      <c r="E6" s="188">
        <f>[27]Saifi!E8</f>
        <v>3666109</v>
      </c>
      <c r="F6" s="188">
        <f>[27]Saifi!F8</f>
        <v>29641703</v>
      </c>
      <c r="G6" s="190">
        <f>[27]Saifi!G8</f>
        <v>8.09</v>
      </c>
    </row>
    <row r="7" spans="1:7" ht="35.1" customHeight="1">
      <c r="A7" s="188">
        <v>2</v>
      </c>
      <c r="B7" s="189">
        <f>[27]Saifi!B9</f>
        <v>45778</v>
      </c>
      <c r="C7" s="188">
        <f>[27]Saifi!C9</f>
        <v>55146</v>
      </c>
      <c r="D7" s="188">
        <f>[27]Saifi!D9</f>
        <v>3356998</v>
      </c>
      <c r="E7" s="188">
        <f>[27]Saifi!E9</f>
        <v>3662903</v>
      </c>
      <c r="F7" s="188">
        <f>[27]Saifi!F9</f>
        <v>78757400</v>
      </c>
      <c r="G7" s="190">
        <f>[27]Saifi!G9</f>
        <v>21.5</v>
      </c>
    </row>
    <row r="8" spans="1:7" ht="35.1" customHeight="1">
      <c r="A8" s="188">
        <v>3</v>
      </c>
      <c r="B8" s="189">
        <f>[27]Saifi!B10</f>
        <v>45809</v>
      </c>
      <c r="C8" s="188">
        <f>[27]Saifi!C10</f>
        <v>56364</v>
      </c>
      <c r="D8" s="188">
        <f>[27]Saifi!D10</f>
        <v>3353330</v>
      </c>
      <c r="E8" s="188">
        <f>[27]Saifi!E10</f>
        <v>3668004</v>
      </c>
      <c r="F8" s="188">
        <f>[27]Saifi!F10</f>
        <v>79757735</v>
      </c>
      <c r="G8" s="190">
        <f>[27]Saifi!G10</f>
        <v>21.74</v>
      </c>
    </row>
    <row r="9" spans="1:7" s="194" customFormat="1" ht="35.1" customHeight="1">
      <c r="A9" s="191"/>
      <c r="B9" s="191"/>
      <c r="C9" s="192">
        <f>SUM(C6:C8)</f>
        <v>136230</v>
      </c>
      <c r="D9" s="192">
        <f>SUM(D6:D8)</f>
        <v>9934796</v>
      </c>
      <c r="E9" s="192">
        <f>SUM(E6:E8)</f>
        <v>10997016</v>
      </c>
      <c r="F9" s="192">
        <f>SUM(F6:F8)</f>
        <v>188156838</v>
      </c>
      <c r="G9" s="193">
        <f>F9/E9</f>
        <v>17.109808515328158</v>
      </c>
    </row>
  </sheetData>
  <mergeCells count="3">
    <mergeCell ref="A1:G1"/>
    <mergeCell ref="A2:G2"/>
    <mergeCell ref="A3:G3"/>
  </mergeCells>
  <printOptions horizontalCentered="1"/>
  <pageMargins left="0.45" right="0.45" top="0.5" bottom="0.5" header="0.3" footer="0.3"/>
  <pageSetup paperSize="9" scale="120" orientation="landscape" r:id="rId1"/>
  <headerFooter>
    <oddFooter>&amp;L&amp;A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7"/>
  <sheetViews>
    <sheetView topLeftCell="D1" zoomScaleNormal="100" zoomScaleSheetLayoutView="100" workbookViewId="0">
      <selection activeCell="A3" sqref="A3:J9"/>
    </sheetView>
  </sheetViews>
  <sheetFormatPr defaultRowHeight="15"/>
  <cols>
    <col min="1" max="1" width="8" customWidth="1"/>
    <col min="2" max="2" width="10" bestFit="1" customWidth="1"/>
    <col min="3" max="3" width="27.140625" customWidth="1"/>
    <col min="4" max="4" width="19.7109375" customWidth="1"/>
    <col min="5" max="5" width="14.5703125" customWidth="1"/>
    <col min="6" max="6" width="26" customWidth="1"/>
    <col min="7" max="7" width="21.28515625" customWidth="1"/>
    <col min="8" max="8" width="18.7109375" customWidth="1"/>
    <col min="9" max="9" width="15.42578125" customWidth="1"/>
    <col min="10" max="10" width="13.85546875" customWidth="1"/>
    <col min="11" max="11" width="5.140625" bestFit="1" customWidth="1"/>
    <col min="257" max="257" width="8" customWidth="1"/>
    <col min="258" max="258" width="10" bestFit="1" customWidth="1"/>
    <col min="259" max="259" width="27.140625" customWidth="1"/>
    <col min="260" max="260" width="19.7109375" customWidth="1"/>
    <col min="261" max="261" width="14.5703125" customWidth="1"/>
    <col min="262" max="262" width="26" customWidth="1"/>
    <col min="263" max="263" width="21.28515625" customWidth="1"/>
    <col min="264" max="264" width="18.7109375" customWidth="1"/>
    <col min="265" max="265" width="15.42578125" customWidth="1"/>
    <col min="266" max="266" width="13.85546875" customWidth="1"/>
    <col min="267" max="267" width="5.140625" bestFit="1" customWidth="1"/>
    <col min="513" max="513" width="8" customWidth="1"/>
    <col min="514" max="514" width="10" bestFit="1" customWidth="1"/>
    <col min="515" max="515" width="27.140625" customWidth="1"/>
    <col min="516" max="516" width="19.7109375" customWidth="1"/>
    <col min="517" max="517" width="14.5703125" customWidth="1"/>
    <col min="518" max="518" width="26" customWidth="1"/>
    <col min="519" max="519" width="21.28515625" customWidth="1"/>
    <col min="520" max="520" width="18.7109375" customWidth="1"/>
    <col min="521" max="521" width="15.42578125" customWidth="1"/>
    <col min="522" max="522" width="13.85546875" customWidth="1"/>
    <col min="523" max="523" width="5.140625" bestFit="1" customWidth="1"/>
    <col min="769" max="769" width="8" customWidth="1"/>
    <col min="770" max="770" width="10" bestFit="1" customWidth="1"/>
    <col min="771" max="771" width="27.140625" customWidth="1"/>
    <col min="772" max="772" width="19.7109375" customWidth="1"/>
    <col min="773" max="773" width="14.5703125" customWidth="1"/>
    <col min="774" max="774" width="26" customWidth="1"/>
    <col min="775" max="775" width="21.28515625" customWidth="1"/>
    <col min="776" max="776" width="18.7109375" customWidth="1"/>
    <col min="777" max="777" width="15.42578125" customWidth="1"/>
    <col min="778" max="778" width="13.85546875" customWidth="1"/>
    <col min="779" max="779" width="5.140625" bestFit="1" customWidth="1"/>
    <col min="1025" max="1025" width="8" customWidth="1"/>
    <col min="1026" max="1026" width="10" bestFit="1" customWidth="1"/>
    <col min="1027" max="1027" width="27.140625" customWidth="1"/>
    <col min="1028" max="1028" width="19.7109375" customWidth="1"/>
    <col min="1029" max="1029" width="14.5703125" customWidth="1"/>
    <col min="1030" max="1030" width="26" customWidth="1"/>
    <col min="1031" max="1031" width="21.28515625" customWidth="1"/>
    <col min="1032" max="1032" width="18.7109375" customWidth="1"/>
    <col min="1033" max="1033" width="15.42578125" customWidth="1"/>
    <col min="1034" max="1034" width="13.85546875" customWidth="1"/>
    <col min="1035" max="1035" width="5.140625" bestFit="1" customWidth="1"/>
    <col min="1281" max="1281" width="8" customWidth="1"/>
    <col min="1282" max="1282" width="10" bestFit="1" customWidth="1"/>
    <col min="1283" max="1283" width="27.140625" customWidth="1"/>
    <col min="1284" max="1284" width="19.7109375" customWidth="1"/>
    <col min="1285" max="1285" width="14.5703125" customWidth="1"/>
    <col min="1286" max="1286" width="26" customWidth="1"/>
    <col min="1287" max="1287" width="21.28515625" customWidth="1"/>
    <col min="1288" max="1288" width="18.7109375" customWidth="1"/>
    <col min="1289" max="1289" width="15.42578125" customWidth="1"/>
    <col min="1290" max="1290" width="13.85546875" customWidth="1"/>
    <col min="1291" max="1291" width="5.140625" bestFit="1" customWidth="1"/>
    <col min="1537" max="1537" width="8" customWidth="1"/>
    <col min="1538" max="1538" width="10" bestFit="1" customWidth="1"/>
    <col min="1539" max="1539" width="27.140625" customWidth="1"/>
    <col min="1540" max="1540" width="19.7109375" customWidth="1"/>
    <col min="1541" max="1541" width="14.5703125" customWidth="1"/>
    <col min="1542" max="1542" width="26" customWidth="1"/>
    <col min="1543" max="1543" width="21.28515625" customWidth="1"/>
    <col min="1544" max="1544" width="18.7109375" customWidth="1"/>
    <col min="1545" max="1545" width="15.42578125" customWidth="1"/>
    <col min="1546" max="1546" width="13.85546875" customWidth="1"/>
    <col min="1547" max="1547" width="5.140625" bestFit="1" customWidth="1"/>
    <col min="1793" max="1793" width="8" customWidth="1"/>
    <col min="1794" max="1794" width="10" bestFit="1" customWidth="1"/>
    <col min="1795" max="1795" width="27.140625" customWidth="1"/>
    <col min="1796" max="1796" width="19.7109375" customWidth="1"/>
    <col min="1797" max="1797" width="14.5703125" customWidth="1"/>
    <col min="1798" max="1798" width="26" customWidth="1"/>
    <col min="1799" max="1799" width="21.28515625" customWidth="1"/>
    <col min="1800" max="1800" width="18.7109375" customWidth="1"/>
    <col min="1801" max="1801" width="15.42578125" customWidth="1"/>
    <col min="1802" max="1802" width="13.85546875" customWidth="1"/>
    <col min="1803" max="1803" width="5.140625" bestFit="1" customWidth="1"/>
    <col min="2049" max="2049" width="8" customWidth="1"/>
    <col min="2050" max="2050" width="10" bestFit="1" customWidth="1"/>
    <col min="2051" max="2051" width="27.140625" customWidth="1"/>
    <col min="2052" max="2052" width="19.7109375" customWidth="1"/>
    <col min="2053" max="2053" width="14.5703125" customWidth="1"/>
    <col min="2054" max="2054" width="26" customWidth="1"/>
    <col min="2055" max="2055" width="21.28515625" customWidth="1"/>
    <col min="2056" max="2056" width="18.7109375" customWidth="1"/>
    <col min="2057" max="2057" width="15.42578125" customWidth="1"/>
    <col min="2058" max="2058" width="13.85546875" customWidth="1"/>
    <col min="2059" max="2059" width="5.140625" bestFit="1" customWidth="1"/>
    <col min="2305" max="2305" width="8" customWidth="1"/>
    <col min="2306" max="2306" width="10" bestFit="1" customWidth="1"/>
    <col min="2307" max="2307" width="27.140625" customWidth="1"/>
    <col min="2308" max="2308" width="19.7109375" customWidth="1"/>
    <col min="2309" max="2309" width="14.5703125" customWidth="1"/>
    <col min="2310" max="2310" width="26" customWidth="1"/>
    <col min="2311" max="2311" width="21.28515625" customWidth="1"/>
    <col min="2312" max="2312" width="18.7109375" customWidth="1"/>
    <col min="2313" max="2313" width="15.42578125" customWidth="1"/>
    <col min="2314" max="2314" width="13.85546875" customWidth="1"/>
    <col min="2315" max="2315" width="5.140625" bestFit="1" customWidth="1"/>
    <col min="2561" max="2561" width="8" customWidth="1"/>
    <col min="2562" max="2562" width="10" bestFit="1" customWidth="1"/>
    <col min="2563" max="2563" width="27.140625" customWidth="1"/>
    <col min="2564" max="2564" width="19.7109375" customWidth="1"/>
    <col min="2565" max="2565" width="14.5703125" customWidth="1"/>
    <col min="2566" max="2566" width="26" customWidth="1"/>
    <col min="2567" max="2567" width="21.28515625" customWidth="1"/>
    <col min="2568" max="2568" width="18.7109375" customWidth="1"/>
    <col min="2569" max="2569" width="15.42578125" customWidth="1"/>
    <col min="2570" max="2570" width="13.85546875" customWidth="1"/>
    <col min="2571" max="2571" width="5.140625" bestFit="1" customWidth="1"/>
    <col min="2817" max="2817" width="8" customWidth="1"/>
    <col min="2818" max="2818" width="10" bestFit="1" customWidth="1"/>
    <col min="2819" max="2819" width="27.140625" customWidth="1"/>
    <col min="2820" max="2820" width="19.7109375" customWidth="1"/>
    <col min="2821" max="2821" width="14.5703125" customWidth="1"/>
    <col min="2822" max="2822" width="26" customWidth="1"/>
    <col min="2823" max="2823" width="21.28515625" customWidth="1"/>
    <col min="2824" max="2824" width="18.7109375" customWidth="1"/>
    <col min="2825" max="2825" width="15.42578125" customWidth="1"/>
    <col min="2826" max="2826" width="13.85546875" customWidth="1"/>
    <col min="2827" max="2827" width="5.140625" bestFit="1" customWidth="1"/>
    <col min="3073" max="3073" width="8" customWidth="1"/>
    <col min="3074" max="3074" width="10" bestFit="1" customWidth="1"/>
    <col min="3075" max="3075" width="27.140625" customWidth="1"/>
    <col min="3076" max="3076" width="19.7109375" customWidth="1"/>
    <col min="3077" max="3077" width="14.5703125" customWidth="1"/>
    <col min="3078" max="3078" width="26" customWidth="1"/>
    <col min="3079" max="3079" width="21.28515625" customWidth="1"/>
    <col min="3080" max="3080" width="18.7109375" customWidth="1"/>
    <col min="3081" max="3081" width="15.42578125" customWidth="1"/>
    <col min="3082" max="3082" width="13.85546875" customWidth="1"/>
    <col min="3083" max="3083" width="5.140625" bestFit="1" customWidth="1"/>
    <col min="3329" max="3329" width="8" customWidth="1"/>
    <col min="3330" max="3330" width="10" bestFit="1" customWidth="1"/>
    <col min="3331" max="3331" width="27.140625" customWidth="1"/>
    <col min="3332" max="3332" width="19.7109375" customWidth="1"/>
    <col min="3333" max="3333" width="14.5703125" customWidth="1"/>
    <col min="3334" max="3334" width="26" customWidth="1"/>
    <col min="3335" max="3335" width="21.28515625" customWidth="1"/>
    <col min="3336" max="3336" width="18.7109375" customWidth="1"/>
    <col min="3337" max="3337" width="15.42578125" customWidth="1"/>
    <col min="3338" max="3338" width="13.85546875" customWidth="1"/>
    <col min="3339" max="3339" width="5.140625" bestFit="1" customWidth="1"/>
    <col min="3585" max="3585" width="8" customWidth="1"/>
    <col min="3586" max="3586" width="10" bestFit="1" customWidth="1"/>
    <col min="3587" max="3587" width="27.140625" customWidth="1"/>
    <col min="3588" max="3588" width="19.7109375" customWidth="1"/>
    <col min="3589" max="3589" width="14.5703125" customWidth="1"/>
    <col min="3590" max="3590" width="26" customWidth="1"/>
    <col min="3591" max="3591" width="21.28515625" customWidth="1"/>
    <col min="3592" max="3592" width="18.7109375" customWidth="1"/>
    <col min="3593" max="3593" width="15.42578125" customWidth="1"/>
    <col min="3594" max="3594" width="13.85546875" customWidth="1"/>
    <col min="3595" max="3595" width="5.140625" bestFit="1" customWidth="1"/>
    <col min="3841" max="3841" width="8" customWidth="1"/>
    <col min="3842" max="3842" width="10" bestFit="1" customWidth="1"/>
    <col min="3843" max="3843" width="27.140625" customWidth="1"/>
    <col min="3844" max="3844" width="19.7109375" customWidth="1"/>
    <col min="3845" max="3845" width="14.5703125" customWidth="1"/>
    <col min="3846" max="3846" width="26" customWidth="1"/>
    <col min="3847" max="3847" width="21.28515625" customWidth="1"/>
    <col min="3848" max="3848" width="18.7109375" customWidth="1"/>
    <col min="3849" max="3849" width="15.42578125" customWidth="1"/>
    <col min="3850" max="3850" width="13.85546875" customWidth="1"/>
    <col min="3851" max="3851" width="5.140625" bestFit="1" customWidth="1"/>
    <col min="4097" max="4097" width="8" customWidth="1"/>
    <col min="4098" max="4098" width="10" bestFit="1" customWidth="1"/>
    <col min="4099" max="4099" width="27.140625" customWidth="1"/>
    <col min="4100" max="4100" width="19.7109375" customWidth="1"/>
    <col min="4101" max="4101" width="14.5703125" customWidth="1"/>
    <col min="4102" max="4102" width="26" customWidth="1"/>
    <col min="4103" max="4103" width="21.28515625" customWidth="1"/>
    <col min="4104" max="4104" width="18.7109375" customWidth="1"/>
    <col min="4105" max="4105" width="15.42578125" customWidth="1"/>
    <col min="4106" max="4106" width="13.85546875" customWidth="1"/>
    <col min="4107" max="4107" width="5.140625" bestFit="1" customWidth="1"/>
    <col min="4353" max="4353" width="8" customWidth="1"/>
    <col min="4354" max="4354" width="10" bestFit="1" customWidth="1"/>
    <col min="4355" max="4355" width="27.140625" customWidth="1"/>
    <col min="4356" max="4356" width="19.7109375" customWidth="1"/>
    <col min="4357" max="4357" width="14.5703125" customWidth="1"/>
    <col min="4358" max="4358" width="26" customWidth="1"/>
    <col min="4359" max="4359" width="21.28515625" customWidth="1"/>
    <col min="4360" max="4360" width="18.7109375" customWidth="1"/>
    <col min="4361" max="4361" width="15.42578125" customWidth="1"/>
    <col min="4362" max="4362" width="13.85546875" customWidth="1"/>
    <col min="4363" max="4363" width="5.140625" bestFit="1" customWidth="1"/>
    <col min="4609" max="4609" width="8" customWidth="1"/>
    <col min="4610" max="4610" width="10" bestFit="1" customWidth="1"/>
    <col min="4611" max="4611" width="27.140625" customWidth="1"/>
    <col min="4612" max="4612" width="19.7109375" customWidth="1"/>
    <col min="4613" max="4613" width="14.5703125" customWidth="1"/>
    <col min="4614" max="4614" width="26" customWidth="1"/>
    <col min="4615" max="4615" width="21.28515625" customWidth="1"/>
    <col min="4616" max="4616" width="18.7109375" customWidth="1"/>
    <col min="4617" max="4617" width="15.42578125" customWidth="1"/>
    <col min="4618" max="4618" width="13.85546875" customWidth="1"/>
    <col min="4619" max="4619" width="5.140625" bestFit="1" customWidth="1"/>
    <col min="4865" max="4865" width="8" customWidth="1"/>
    <col min="4866" max="4866" width="10" bestFit="1" customWidth="1"/>
    <col min="4867" max="4867" width="27.140625" customWidth="1"/>
    <col min="4868" max="4868" width="19.7109375" customWidth="1"/>
    <col min="4869" max="4869" width="14.5703125" customWidth="1"/>
    <col min="4870" max="4870" width="26" customWidth="1"/>
    <col min="4871" max="4871" width="21.28515625" customWidth="1"/>
    <col min="4872" max="4872" width="18.7109375" customWidth="1"/>
    <col min="4873" max="4873" width="15.42578125" customWidth="1"/>
    <col min="4874" max="4874" width="13.85546875" customWidth="1"/>
    <col min="4875" max="4875" width="5.140625" bestFit="1" customWidth="1"/>
    <col min="5121" max="5121" width="8" customWidth="1"/>
    <col min="5122" max="5122" width="10" bestFit="1" customWidth="1"/>
    <col min="5123" max="5123" width="27.140625" customWidth="1"/>
    <col min="5124" max="5124" width="19.7109375" customWidth="1"/>
    <col min="5125" max="5125" width="14.5703125" customWidth="1"/>
    <col min="5126" max="5126" width="26" customWidth="1"/>
    <col min="5127" max="5127" width="21.28515625" customWidth="1"/>
    <col min="5128" max="5128" width="18.7109375" customWidth="1"/>
    <col min="5129" max="5129" width="15.42578125" customWidth="1"/>
    <col min="5130" max="5130" width="13.85546875" customWidth="1"/>
    <col min="5131" max="5131" width="5.140625" bestFit="1" customWidth="1"/>
    <col min="5377" max="5377" width="8" customWidth="1"/>
    <col min="5378" max="5378" width="10" bestFit="1" customWidth="1"/>
    <col min="5379" max="5379" width="27.140625" customWidth="1"/>
    <col min="5380" max="5380" width="19.7109375" customWidth="1"/>
    <col min="5381" max="5381" width="14.5703125" customWidth="1"/>
    <col min="5382" max="5382" width="26" customWidth="1"/>
    <col min="5383" max="5383" width="21.28515625" customWidth="1"/>
    <col min="5384" max="5384" width="18.7109375" customWidth="1"/>
    <col min="5385" max="5385" width="15.42578125" customWidth="1"/>
    <col min="5386" max="5386" width="13.85546875" customWidth="1"/>
    <col min="5387" max="5387" width="5.140625" bestFit="1" customWidth="1"/>
    <col min="5633" max="5633" width="8" customWidth="1"/>
    <col min="5634" max="5634" width="10" bestFit="1" customWidth="1"/>
    <col min="5635" max="5635" width="27.140625" customWidth="1"/>
    <col min="5636" max="5636" width="19.7109375" customWidth="1"/>
    <col min="5637" max="5637" width="14.5703125" customWidth="1"/>
    <col min="5638" max="5638" width="26" customWidth="1"/>
    <col min="5639" max="5639" width="21.28515625" customWidth="1"/>
    <col min="5640" max="5640" width="18.7109375" customWidth="1"/>
    <col min="5641" max="5641" width="15.42578125" customWidth="1"/>
    <col min="5642" max="5642" width="13.85546875" customWidth="1"/>
    <col min="5643" max="5643" width="5.140625" bestFit="1" customWidth="1"/>
    <col min="5889" max="5889" width="8" customWidth="1"/>
    <col min="5890" max="5890" width="10" bestFit="1" customWidth="1"/>
    <col min="5891" max="5891" width="27.140625" customWidth="1"/>
    <col min="5892" max="5892" width="19.7109375" customWidth="1"/>
    <col min="5893" max="5893" width="14.5703125" customWidth="1"/>
    <col min="5894" max="5894" width="26" customWidth="1"/>
    <col min="5895" max="5895" width="21.28515625" customWidth="1"/>
    <col min="5896" max="5896" width="18.7109375" customWidth="1"/>
    <col min="5897" max="5897" width="15.42578125" customWidth="1"/>
    <col min="5898" max="5898" width="13.85546875" customWidth="1"/>
    <col min="5899" max="5899" width="5.140625" bestFit="1" customWidth="1"/>
    <col min="6145" max="6145" width="8" customWidth="1"/>
    <col min="6146" max="6146" width="10" bestFit="1" customWidth="1"/>
    <col min="6147" max="6147" width="27.140625" customWidth="1"/>
    <col min="6148" max="6148" width="19.7109375" customWidth="1"/>
    <col min="6149" max="6149" width="14.5703125" customWidth="1"/>
    <col min="6150" max="6150" width="26" customWidth="1"/>
    <col min="6151" max="6151" width="21.28515625" customWidth="1"/>
    <col min="6152" max="6152" width="18.7109375" customWidth="1"/>
    <col min="6153" max="6153" width="15.42578125" customWidth="1"/>
    <col min="6154" max="6154" width="13.85546875" customWidth="1"/>
    <col min="6155" max="6155" width="5.140625" bestFit="1" customWidth="1"/>
    <col min="6401" max="6401" width="8" customWidth="1"/>
    <col min="6402" max="6402" width="10" bestFit="1" customWidth="1"/>
    <col min="6403" max="6403" width="27.140625" customWidth="1"/>
    <col min="6404" max="6404" width="19.7109375" customWidth="1"/>
    <col min="6405" max="6405" width="14.5703125" customWidth="1"/>
    <col min="6406" max="6406" width="26" customWidth="1"/>
    <col min="6407" max="6407" width="21.28515625" customWidth="1"/>
    <col min="6408" max="6408" width="18.7109375" customWidth="1"/>
    <col min="6409" max="6409" width="15.42578125" customWidth="1"/>
    <col min="6410" max="6410" width="13.85546875" customWidth="1"/>
    <col min="6411" max="6411" width="5.140625" bestFit="1" customWidth="1"/>
    <col min="6657" max="6657" width="8" customWidth="1"/>
    <col min="6658" max="6658" width="10" bestFit="1" customWidth="1"/>
    <col min="6659" max="6659" width="27.140625" customWidth="1"/>
    <col min="6660" max="6660" width="19.7109375" customWidth="1"/>
    <col min="6661" max="6661" width="14.5703125" customWidth="1"/>
    <col min="6662" max="6662" width="26" customWidth="1"/>
    <col min="6663" max="6663" width="21.28515625" customWidth="1"/>
    <col min="6664" max="6664" width="18.7109375" customWidth="1"/>
    <col min="6665" max="6665" width="15.42578125" customWidth="1"/>
    <col min="6666" max="6666" width="13.85546875" customWidth="1"/>
    <col min="6667" max="6667" width="5.140625" bestFit="1" customWidth="1"/>
    <col min="6913" max="6913" width="8" customWidth="1"/>
    <col min="6914" max="6914" width="10" bestFit="1" customWidth="1"/>
    <col min="6915" max="6915" width="27.140625" customWidth="1"/>
    <col min="6916" max="6916" width="19.7109375" customWidth="1"/>
    <col min="6917" max="6917" width="14.5703125" customWidth="1"/>
    <col min="6918" max="6918" width="26" customWidth="1"/>
    <col min="6919" max="6919" width="21.28515625" customWidth="1"/>
    <col min="6920" max="6920" width="18.7109375" customWidth="1"/>
    <col min="6921" max="6921" width="15.42578125" customWidth="1"/>
    <col min="6922" max="6922" width="13.85546875" customWidth="1"/>
    <col min="6923" max="6923" width="5.140625" bestFit="1" customWidth="1"/>
    <col min="7169" max="7169" width="8" customWidth="1"/>
    <col min="7170" max="7170" width="10" bestFit="1" customWidth="1"/>
    <col min="7171" max="7171" width="27.140625" customWidth="1"/>
    <col min="7172" max="7172" width="19.7109375" customWidth="1"/>
    <col min="7173" max="7173" width="14.5703125" customWidth="1"/>
    <col min="7174" max="7174" width="26" customWidth="1"/>
    <col min="7175" max="7175" width="21.28515625" customWidth="1"/>
    <col min="7176" max="7176" width="18.7109375" customWidth="1"/>
    <col min="7177" max="7177" width="15.42578125" customWidth="1"/>
    <col min="7178" max="7178" width="13.85546875" customWidth="1"/>
    <col min="7179" max="7179" width="5.140625" bestFit="1" customWidth="1"/>
    <col min="7425" max="7425" width="8" customWidth="1"/>
    <col min="7426" max="7426" width="10" bestFit="1" customWidth="1"/>
    <col min="7427" max="7427" width="27.140625" customWidth="1"/>
    <col min="7428" max="7428" width="19.7109375" customWidth="1"/>
    <col min="7429" max="7429" width="14.5703125" customWidth="1"/>
    <col min="7430" max="7430" width="26" customWidth="1"/>
    <col min="7431" max="7431" width="21.28515625" customWidth="1"/>
    <col min="7432" max="7432" width="18.7109375" customWidth="1"/>
    <col min="7433" max="7433" width="15.42578125" customWidth="1"/>
    <col min="7434" max="7434" width="13.85546875" customWidth="1"/>
    <col min="7435" max="7435" width="5.140625" bestFit="1" customWidth="1"/>
    <col min="7681" max="7681" width="8" customWidth="1"/>
    <col min="7682" max="7682" width="10" bestFit="1" customWidth="1"/>
    <col min="7683" max="7683" width="27.140625" customWidth="1"/>
    <col min="7684" max="7684" width="19.7109375" customWidth="1"/>
    <col min="7685" max="7685" width="14.5703125" customWidth="1"/>
    <col min="7686" max="7686" width="26" customWidth="1"/>
    <col min="7687" max="7687" width="21.28515625" customWidth="1"/>
    <col min="7688" max="7688" width="18.7109375" customWidth="1"/>
    <col min="7689" max="7689" width="15.42578125" customWidth="1"/>
    <col min="7690" max="7690" width="13.85546875" customWidth="1"/>
    <col min="7691" max="7691" width="5.140625" bestFit="1" customWidth="1"/>
    <col min="7937" max="7937" width="8" customWidth="1"/>
    <col min="7938" max="7938" width="10" bestFit="1" customWidth="1"/>
    <col min="7939" max="7939" width="27.140625" customWidth="1"/>
    <col min="7940" max="7940" width="19.7109375" customWidth="1"/>
    <col min="7941" max="7941" width="14.5703125" customWidth="1"/>
    <col min="7942" max="7942" width="26" customWidth="1"/>
    <col min="7943" max="7943" width="21.28515625" customWidth="1"/>
    <col min="7944" max="7944" width="18.7109375" customWidth="1"/>
    <col min="7945" max="7945" width="15.42578125" customWidth="1"/>
    <col min="7946" max="7946" width="13.85546875" customWidth="1"/>
    <col min="7947" max="7947" width="5.140625" bestFit="1" customWidth="1"/>
    <col min="8193" max="8193" width="8" customWidth="1"/>
    <col min="8194" max="8194" width="10" bestFit="1" customWidth="1"/>
    <col min="8195" max="8195" width="27.140625" customWidth="1"/>
    <col min="8196" max="8196" width="19.7109375" customWidth="1"/>
    <col min="8197" max="8197" width="14.5703125" customWidth="1"/>
    <col min="8198" max="8198" width="26" customWidth="1"/>
    <col min="8199" max="8199" width="21.28515625" customWidth="1"/>
    <col min="8200" max="8200" width="18.7109375" customWidth="1"/>
    <col min="8201" max="8201" width="15.42578125" customWidth="1"/>
    <col min="8202" max="8202" width="13.85546875" customWidth="1"/>
    <col min="8203" max="8203" width="5.140625" bestFit="1" customWidth="1"/>
    <col min="8449" max="8449" width="8" customWidth="1"/>
    <col min="8450" max="8450" width="10" bestFit="1" customWidth="1"/>
    <col min="8451" max="8451" width="27.140625" customWidth="1"/>
    <col min="8452" max="8452" width="19.7109375" customWidth="1"/>
    <col min="8453" max="8453" width="14.5703125" customWidth="1"/>
    <col min="8454" max="8454" width="26" customWidth="1"/>
    <col min="8455" max="8455" width="21.28515625" customWidth="1"/>
    <col min="8456" max="8456" width="18.7109375" customWidth="1"/>
    <col min="8457" max="8457" width="15.42578125" customWidth="1"/>
    <col min="8458" max="8458" width="13.85546875" customWidth="1"/>
    <col min="8459" max="8459" width="5.140625" bestFit="1" customWidth="1"/>
    <col min="8705" max="8705" width="8" customWidth="1"/>
    <col min="8706" max="8706" width="10" bestFit="1" customWidth="1"/>
    <col min="8707" max="8707" width="27.140625" customWidth="1"/>
    <col min="8708" max="8708" width="19.7109375" customWidth="1"/>
    <col min="8709" max="8709" width="14.5703125" customWidth="1"/>
    <col min="8710" max="8710" width="26" customWidth="1"/>
    <col min="8711" max="8711" width="21.28515625" customWidth="1"/>
    <col min="8712" max="8712" width="18.7109375" customWidth="1"/>
    <col min="8713" max="8713" width="15.42578125" customWidth="1"/>
    <col min="8714" max="8714" width="13.85546875" customWidth="1"/>
    <col min="8715" max="8715" width="5.140625" bestFit="1" customWidth="1"/>
    <col min="8961" max="8961" width="8" customWidth="1"/>
    <col min="8962" max="8962" width="10" bestFit="1" customWidth="1"/>
    <col min="8963" max="8963" width="27.140625" customWidth="1"/>
    <col min="8964" max="8964" width="19.7109375" customWidth="1"/>
    <col min="8965" max="8965" width="14.5703125" customWidth="1"/>
    <col min="8966" max="8966" width="26" customWidth="1"/>
    <col min="8967" max="8967" width="21.28515625" customWidth="1"/>
    <col min="8968" max="8968" width="18.7109375" customWidth="1"/>
    <col min="8969" max="8969" width="15.42578125" customWidth="1"/>
    <col min="8970" max="8970" width="13.85546875" customWidth="1"/>
    <col min="8971" max="8971" width="5.140625" bestFit="1" customWidth="1"/>
    <col min="9217" max="9217" width="8" customWidth="1"/>
    <col min="9218" max="9218" width="10" bestFit="1" customWidth="1"/>
    <col min="9219" max="9219" width="27.140625" customWidth="1"/>
    <col min="9220" max="9220" width="19.7109375" customWidth="1"/>
    <col min="9221" max="9221" width="14.5703125" customWidth="1"/>
    <col min="9222" max="9222" width="26" customWidth="1"/>
    <col min="9223" max="9223" width="21.28515625" customWidth="1"/>
    <col min="9224" max="9224" width="18.7109375" customWidth="1"/>
    <col min="9225" max="9225" width="15.42578125" customWidth="1"/>
    <col min="9226" max="9226" width="13.85546875" customWidth="1"/>
    <col min="9227" max="9227" width="5.140625" bestFit="1" customWidth="1"/>
    <col min="9473" max="9473" width="8" customWidth="1"/>
    <col min="9474" max="9474" width="10" bestFit="1" customWidth="1"/>
    <col min="9475" max="9475" width="27.140625" customWidth="1"/>
    <col min="9476" max="9476" width="19.7109375" customWidth="1"/>
    <col min="9477" max="9477" width="14.5703125" customWidth="1"/>
    <col min="9478" max="9478" width="26" customWidth="1"/>
    <col min="9479" max="9479" width="21.28515625" customWidth="1"/>
    <col min="9480" max="9480" width="18.7109375" customWidth="1"/>
    <col min="9481" max="9481" width="15.42578125" customWidth="1"/>
    <col min="9482" max="9482" width="13.85546875" customWidth="1"/>
    <col min="9483" max="9483" width="5.140625" bestFit="1" customWidth="1"/>
    <col min="9729" max="9729" width="8" customWidth="1"/>
    <col min="9730" max="9730" width="10" bestFit="1" customWidth="1"/>
    <col min="9731" max="9731" width="27.140625" customWidth="1"/>
    <col min="9732" max="9732" width="19.7109375" customWidth="1"/>
    <col min="9733" max="9733" width="14.5703125" customWidth="1"/>
    <col min="9734" max="9734" width="26" customWidth="1"/>
    <col min="9735" max="9735" width="21.28515625" customWidth="1"/>
    <col min="9736" max="9736" width="18.7109375" customWidth="1"/>
    <col min="9737" max="9737" width="15.42578125" customWidth="1"/>
    <col min="9738" max="9738" width="13.85546875" customWidth="1"/>
    <col min="9739" max="9739" width="5.140625" bestFit="1" customWidth="1"/>
    <col min="9985" max="9985" width="8" customWidth="1"/>
    <col min="9986" max="9986" width="10" bestFit="1" customWidth="1"/>
    <col min="9987" max="9987" width="27.140625" customWidth="1"/>
    <col min="9988" max="9988" width="19.7109375" customWidth="1"/>
    <col min="9989" max="9989" width="14.5703125" customWidth="1"/>
    <col min="9990" max="9990" width="26" customWidth="1"/>
    <col min="9991" max="9991" width="21.28515625" customWidth="1"/>
    <col min="9992" max="9992" width="18.7109375" customWidth="1"/>
    <col min="9993" max="9993" width="15.42578125" customWidth="1"/>
    <col min="9994" max="9994" width="13.85546875" customWidth="1"/>
    <col min="9995" max="9995" width="5.140625" bestFit="1" customWidth="1"/>
    <col min="10241" max="10241" width="8" customWidth="1"/>
    <col min="10242" max="10242" width="10" bestFit="1" customWidth="1"/>
    <col min="10243" max="10243" width="27.140625" customWidth="1"/>
    <col min="10244" max="10244" width="19.7109375" customWidth="1"/>
    <col min="10245" max="10245" width="14.5703125" customWidth="1"/>
    <col min="10246" max="10246" width="26" customWidth="1"/>
    <col min="10247" max="10247" width="21.28515625" customWidth="1"/>
    <col min="10248" max="10248" width="18.7109375" customWidth="1"/>
    <col min="10249" max="10249" width="15.42578125" customWidth="1"/>
    <col min="10250" max="10250" width="13.85546875" customWidth="1"/>
    <col min="10251" max="10251" width="5.140625" bestFit="1" customWidth="1"/>
    <col min="10497" max="10497" width="8" customWidth="1"/>
    <col min="10498" max="10498" width="10" bestFit="1" customWidth="1"/>
    <col min="10499" max="10499" width="27.140625" customWidth="1"/>
    <col min="10500" max="10500" width="19.7109375" customWidth="1"/>
    <col min="10501" max="10501" width="14.5703125" customWidth="1"/>
    <col min="10502" max="10502" width="26" customWidth="1"/>
    <col min="10503" max="10503" width="21.28515625" customWidth="1"/>
    <col min="10504" max="10504" width="18.7109375" customWidth="1"/>
    <col min="10505" max="10505" width="15.42578125" customWidth="1"/>
    <col min="10506" max="10506" width="13.85546875" customWidth="1"/>
    <col min="10507" max="10507" width="5.140625" bestFit="1" customWidth="1"/>
    <col min="10753" max="10753" width="8" customWidth="1"/>
    <col min="10754" max="10754" width="10" bestFit="1" customWidth="1"/>
    <col min="10755" max="10755" width="27.140625" customWidth="1"/>
    <col min="10756" max="10756" width="19.7109375" customWidth="1"/>
    <col min="10757" max="10757" width="14.5703125" customWidth="1"/>
    <col min="10758" max="10758" width="26" customWidth="1"/>
    <col min="10759" max="10759" width="21.28515625" customWidth="1"/>
    <col min="10760" max="10760" width="18.7109375" customWidth="1"/>
    <col min="10761" max="10761" width="15.42578125" customWidth="1"/>
    <col min="10762" max="10762" width="13.85546875" customWidth="1"/>
    <col min="10763" max="10763" width="5.140625" bestFit="1" customWidth="1"/>
    <col min="11009" max="11009" width="8" customWidth="1"/>
    <col min="11010" max="11010" width="10" bestFit="1" customWidth="1"/>
    <col min="11011" max="11011" width="27.140625" customWidth="1"/>
    <col min="11012" max="11012" width="19.7109375" customWidth="1"/>
    <col min="11013" max="11013" width="14.5703125" customWidth="1"/>
    <col min="11014" max="11014" width="26" customWidth="1"/>
    <col min="11015" max="11015" width="21.28515625" customWidth="1"/>
    <col min="11016" max="11016" width="18.7109375" customWidth="1"/>
    <col min="11017" max="11017" width="15.42578125" customWidth="1"/>
    <col min="11018" max="11018" width="13.85546875" customWidth="1"/>
    <col min="11019" max="11019" width="5.140625" bestFit="1" customWidth="1"/>
    <col min="11265" max="11265" width="8" customWidth="1"/>
    <col min="11266" max="11266" width="10" bestFit="1" customWidth="1"/>
    <col min="11267" max="11267" width="27.140625" customWidth="1"/>
    <col min="11268" max="11268" width="19.7109375" customWidth="1"/>
    <col min="11269" max="11269" width="14.5703125" customWidth="1"/>
    <col min="11270" max="11270" width="26" customWidth="1"/>
    <col min="11271" max="11271" width="21.28515625" customWidth="1"/>
    <col min="11272" max="11272" width="18.7109375" customWidth="1"/>
    <col min="11273" max="11273" width="15.42578125" customWidth="1"/>
    <col min="11274" max="11274" width="13.85546875" customWidth="1"/>
    <col min="11275" max="11275" width="5.140625" bestFit="1" customWidth="1"/>
    <col min="11521" max="11521" width="8" customWidth="1"/>
    <col min="11522" max="11522" width="10" bestFit="1" customWidth="1"/>
    <col min="11523" max="11523" width="27.140625" customWidth="1"/>
    <col min="11524" max="11524" width="19.7109375" customWidth="1"/>
    <col min="11525" max="11525" width="14.5703125" customWidth="1"/>
    <col min="11526" max="11526" width="26" customWidth="1"/>
    <col min="11527" max="11527" width="21.28515625" customWidth="1"/>
    <col min="11528" max="11528" width="18.7109375" customWidth="1"/>
    <col min="11529" max="11529" width="15.42578125" customWidth="1"/>
    <col min="11530" max="11530" width="13.85546875" customWidth="1"/>
    <col min="11531" max="11531" width="5.140625" bestFit="1" customWidth="1"/>
    <col min="11777" max="11777" width="8" customWidth="1"/>
    <col min="11778" max="11778" width="10" bestFit="1" customWidth="1"/>
    <col min="11779" max="11779" width="27.140625" customWidth="1"/>
    <col min="11780" max="11780" width="19.7109375" customWidth="1"/>
    <col min="11781" max="11781" width="14.5703125" customWidth="1"/>
    <col min="11782" max="11782" width="26" customWidth="1"/>
    <col min="11783" max="11783" width="21.28515625" customWidth="1"/>
    <col min="11784" max="11784" width="18.7109375" customWidth="1"/>
    <col min="11785" max="11785" width="15.42578125" customWidth="1"/>
    <col min="11786" max="11786" width="13.85546875" customWidth="1"/>
    <col min="11787" max="11787" width="5.140625" bestFit="1" customWidth="1"/>
    <col min="12033" max="12033" width="8" customWidth="1"/>
    <col min="12034" max="12034" width="10" bestFit="1" customWidth="1"/>
    <col min="12035" max="12035" width="27.140625" customWidth="1"/>
    <col min="12036" max="12036" width="19.7109375" customWidth="1"/>
    <col min="12037" max="12037" width="14.5703125" customWidth="1"/>
    <col min="12038" max="12038" width="26" customWidth="1"/>
    <col min="12039" max="12039" width="21.28515625" customWidth="1"/>
    <col min="12040" max="12040" width="18.7109375" customWidth="1"/>
    <col min="12041" max="12041" width="15.42578125" customWidth="1"/>
    <col min="12042" max="12042" width="13.85546875" customWidth="1"/>
    <col min="12043" max="12043" width="5.140625" bestFit="1" customWidth="1"/>
    <col min="12289" max="12289" width="8" customWidth="1"/>
    <col min="12290" max="12290" width="10" bestFit="1" customWidth="1"/>
    <col min="12291" max="12291" width="27.140625" customWidth="1"/>
    <col min="12292" max="12292" width="19.7109375" customWidth="1"/>
    <col min="12293" max="12293" width="14.5703125" customWidth="1"/>
    <col min="12294" max="12294" width="26" customWidth="1"/>
    <col min="12295" max="12295" width="21.28515625" customWidth="1"/>
    <col min="12296" max="12296" width="18.7109375" customWidth="1"/>
    <col min="12297" max="12297" width="15.42578125" customWidth="1"/>
    <col min="12298" max="12298" width="13.85546875" customWidth="1"/>
    <col min="12299" max="12299" width="5.140625" bestFit="1" customWidth="1"/>
    <col min="12545" max="12545" width="8" customWidth="1"/>
    <col min="12546" max="12546" width="10" bestFit="1" customWidth="1"/>
    <col min="12547" max="12547" width="27.140625" customWidth="1"/>
    <col min="12548" max="12548" width="19.7109375" customWidth="1"/>
    <col min="12549" max="12549" width="14.5703125" customWidth="1"/>
    <col min="12550" max="12550" width="26" customWidth="1"/>
    <col min="12551" max="12551" width="21.28515625" customWidth="1"/>
    <col min="12552" max="12552" width="18.7109375" customWidth="1"/>
    <col min="12553" max="12553" width="15.42578125" customWidth="1"/>
    <col min="12554" max="12554" width="13.85546875" customWidth="1"/>
    <col min="12555" max="12555" width="5.140625" bestFit="1" customWidth="1"/>
    <col min="12801" max="12801" width="8" customWidth="1"/>
    <col min="12802" max="12802" width="10" bestFit="1" customWidth="1"/>
    <col min="12803" max="12803" width="27.140625" customWidth="1"/>
    <col min="12804" max="12804" width="19.7109375" customWidth="1"/>
    <col min="12805" max="12805" width="14.5703125" customWidth="1"/>
    <col min="12806" max="12806" width="26" customWidth="1"/>
    <col min="12807" max="12807" width="21.28515625" customWidth="1"/>
    <col min="12808" max="12808" width="18.7109375" customWidth="1"/>
    <col min="12809" max="12809" width="15.42578125" customWidth="1"/>
    <col min="12810" max="12810" width="13.85546875" customWidth="1"/>
    <col min="12811" max="12811" width="5.140625" bestFit="1" customWidth="1"/>
    <col min="13057" max="13057" width="8" customWidth="1"/>
    <col min="13058" max="13058" width="10" bestFit="1" customWidth="1"/>
    <col min="13059" max="13059" width="27.140625" customWidth="1"/>
    <col min="13060" max="13060" width="19.7109375" customWidth="1"/>
    <col min="13061" max="13061" width="14.5703125" customWidth="1"/>
    <col min="13062" max="13062" width="26" customWidth="1"/>
    <col min="13063" max="13063" width="21.28515625" customWidth="1"/>
    <col min="13064" max="13064" width="18.7109375" customWidth="1"/>
    <col min="13065" max="13065" width="15.42578125" customWidth="1"/>
    <col min="13066" max="13066" width="13.85546875" customWidth="1"/>
    <col min="13067" max="13067" width="5.140625" bestFit="1" customWidth="1"/>
    <col min="13313" max="13313" width="8" customWidth="1"/>
    <col min="13314" max="13314" width="10" bestFit="1" customWidth="1"/>
    <col min="13315" max="13315" width="27.140625" customWidth="1"/>
    <col min="13316" max="13316" width="19.7109375" customWidth="1"/>
    <col min="13317" max="13317" width="14.5703125" customWidth="1"/>
    <col min="13318" max="13318" width="26" customWidth="1"/>
    <col min="13319" max="13319" width="21.28515625" customWidth="1"/>
    <col min="13320" max="13320" width="18.7109375" customWidth="1"/>
    <col min="13321" max="13321" width="15.42578125" customWidth="1"/>
    <col min="13322" max="13322" width="13.85546875" customWidth="1"/>
    <col min="13323" max="13323" width="5.140625" bestFit="1" customWidth="1"/>
    <col min="13569" max="13569" width="8" customWidth="1"/>
    <col min="13570" max="13570" width="10" bestFit="1" customWidth="1"/>
    <col min="13571" max="13571" width="27.140625" customWidth="1"/>
    <col min="13572" max="13572" width="19.7109375" customWidth="1"/>
    <col min="13573" max="13573" width="14.5703125" customWidth="1"/>
    <col min="13574" max="13574" width="26" customWidth="1"/>
    <col min="13575" max="13575" width="21.28515625" customWidth="1"/>
    <col min="13576" max="13576" width="18.7109375" customWidth="1"/>
    <col min="13577" max="13577" width="15.42578125" customWidth="1"/>
    <col min="13578" max="13578" width="13.85546875" customWidth="1"/>
    <col min="13579" max="13579" width="5.140625" bestFit="1" customWidth="1"/>
    <col min="13825" max="13825" width="8" customWidth="1"/>
    <col min="13826" max="13826" width="10" bestFit="1" customWidth="1"/>
    <col min="13827" max="13827" width="27.140625" customWidth="1"/>
    <col min="13828" max="13828" width="19.7109375" customWidth="1"/>
    <col min="13829" max="13829" width="14.5703125" customWidth="1"/>
    <col min="13830" max="13830" width="26" customWidth="1"/>
    <col min="13831" max="13831" width="21.28515625" customWidth="1"/>
    <col min="13832" max="13832" width="18.7109375" customWidth="1"/>
    <col min="13833" max="13833" width="15.42578125" customWidth="1"/>
    <col min="13834" max="13834" width="13.85546875" customWidth="1"/>
    <col min="13835" max="13835" width="5.140625" bestFit="1" customWidth="1"/>
    <col min="14081" max="14081" width="8" customWidth="1"/>
    <col min="14082" max="14082" width="10" bestFit="1" customWidth="1"/>
    <col min="14083" max="14083" width="27.140625" customWidth="1"/>
    <col min="14084" max="14084" width="19.7109375" customWidth="1"/>
    <col min="14085" max="14085" width="14.5703125" customWidth="1"/>
    <col min="14086" max="14086" width="26" customWidth="1"/>
    <col min="14087" max="14087" width="21.28515625" customWidth="1"/>
    <col min="14088" max="14088" width="18.7109375" customWidth="1"/>
    <col min="14089" max="14089" width="15.42578125" customWidth="1"/>
    <col min="14090" max="14090" width="13.85546875" customWidth="1"/>
    <col min="14091" max="14091" width="5.140625" bestFit="1" customWidth="1"/>
    <col min="14337" max="14337" width="8" customWidth="1"/>
    <col min="14338" max="14338" width="10" bestFit="1" customWidth="1"/>
    <col min="14339" max="14339" width="27.140625" customWidth="1"/>
    <col min="14340" max="14340" width="19.7109375" customWidth="1"/>
    <col min="14341" max="14341" width="14.5703125" customWidth="1"/>
    <col min="14342" max="14342" width="26" customWidth="1"/>
    <col min="14343" max="14343" width="21.28515625" customWidth="1"/>
    <col min="14344" max="14344" width="18.7109375" customWidth="1"/>
    <col min="14345" max="14345" width="15.42578125" customWidth="1"/>
    <col min="14346" max="14346" width="13.85546875" customWidth="1"/>
    <col min="14347" max="14347" width="5.140625" bestFit="1" customWidth="1"/>
    <col min="14593" max="14593" width="8" customWidth="1"/>
    <col min="14594" max="14594" width="10" bestFit="1" customWidth="1"/>
    <col min="14595" max="14595" width="27.140625" customWidth="1"/>
    <col min="14596" max="14596" width="19.7109375" customWidth="1"/>
    <col min="14597" max="14597" width="14.5703125" customWidth="1"/>
    <col min="14598" max="14598" width="26" customWidth="1"/>
    <col min="14599" max="14599" width="21.28515625" customWidth="1"/>
    <col min="14600" max="14600" width="18.7109375" customWidth="1"/>
    <col min="14601" max="14601" width="15.42578125" customWidth="1"/>
    <col min="14602" max="14602" width="13.85546875" customWidth="1"/>
    <col min="14603" max="14603" width="5.140625" bestFit="1" customWidth="1"/>
    <col min="14849" max="14849" width="8" customWidth="1"/>
    <col min="14850" max="14850" width="10" bestFit="1" customWidth="1"/>
    <col min="14851" max="14851" width="27.140625" customWidth="1"/>
    <col min="14852" max="14852" width="19.7109375" customWidth="1"/>
    <col min="14853" max="14853" width="14.5703125" customWidth="1"/>
    <col min="14854" max="14854" width="26" customWidth="1"/>
    <col min="14855" max="14855" width="21.28515625" customWidth="1"/>
    <col min="14856" max="14856" width="18.7109375" customWidth="1"/>
    <col min="14857" max="14857" width="15.42578125" customWidth="1"/>
    <col min="14858" max="14858" width="13.85546875" customWidth="1"/>
    <col min="14859" max="14859" width="5.140625" bestFit="1" customWidth="1"/>
    <col min="15105" max="15105" width="8" customWidth="1"/>
    <col min="15106" max="15106" width="10" bestFit="1" customWidth="1"/>
    <col min="15107" max="15107" width="27.140625" customWidth="1"/>
    <col min="15108" max="15108" width="19.7109375" customWidth="1"/>
    <col min="15109" max="15109" width="14.5703125" customWidth="1"/>
    <col min="15110" max="15110" width="26" customWidth="1"/>
    <col min="15111" max="15111" width="21.28515625" customWidth="1"/>
    <col min="15112" max="15112" width="18.7109375" customWidth="1"/>
    <col min="15113" max="15113" width="15.42578125" customWidth="1"/>
    <col min="15114" max="15114" width="13.85546875" customWidth="1"/>
    <col min="15115" max="15115" width="5.140625" bestFit="1" customWidth="1"/>
    <col min="15361" max="15361" width="8" customWidth="1"/>
    <col min="15362" max="15362" width="10" bestFit="1" customWidth="1"/>
    <col min="15363" max="15363" width="27.140625" customWidth="1"/>
    <col min="15364" max="15364" width="19.7109375" customWidth="1"/>
    <col min="15365" max="15365" width="14.5703125" customWidth="1"/>
    <col min="15366" max="15366" width="26" customWidth="1"/>
    <col min="15367" max="15367" width="21.28515625" customWidth="1"/>
    <col min="15368" max="15368" width="18.7109375" customWidth="1"/>
    <col min="15369" max="15369" width="15.42578125" customWidth="1"/>
    <col min="15370" max="15370" width="13.85546875" customWidth="1"/>
    <col min="15371" max="15371" width="5.140625" bestFit="1" customWidth="1"/>
    <col min="15617" max="15617" width="8" customWidth="1"/>
    <col min="15618" max="15618" width="10" bestFit="1" customWidth="1"/>
    <col min="15619" max="15619" width="27.140625" customWidth="1"/>
    <col min="15620" max="15620" width="19.7109375" customWidth="1"/>
    <col min="15621" max="15621" width="14.5703125" customWidth="1"/>
    <col min="15622" max="15622" width="26" customWidth="1"/>
    <col min="15623" max="15623" width="21.28515625" customWidth="1"/>
    <col min="15624" max="15624" width="18.7109375" customWidth="1"/>
    <col min="15625" max="15625" width="15.42578125" customWidth="1"/>
    <col min="15626" max="15626" width="13.85546875" customWidth="1"/>
    <col min="15627" max="15627" width="5.140625" bestFit="1" customWidth="1"/>
    <col min="15873" max="15873" width="8" customWidth="1"/>
    <col min="15874" max="15874" width="10" bestFit="1" customWidth="1"/>
    <col min="15875" max="15875" width="27.140625" customWidth="1"/>
    <col min="15876" max="15876" width="19.7109375" customWidth="1"/>
    <col min="15877" max="15877" width="14.5703125" customWidth="1"/>
    <col min="15878" max="15878" width="26" customWidth="1"/>
    <col min="15879" max="15879" width="21.28515625" customWidth="1"/>
    <col min="15880" max="15880" width="18.7109375" customWidth="1"/>
    <col min="15881" max="15881" width="15.42578125" customWidth="1"/>
    <col min="15882" max="15882" width="13.85546875" customWidth="1"/>
    <col min="15883" max="15883" width="5.140625" bestFit="1" customWidth="1"/>
    <col min="16129" max="16129" width="8" customWidth="1"/>
    <col min="16130" max="16130" width="10" bestFit="1" customWidth="1"/>
    <col min="16131" max="16131" width="27.140625" customWidth="1"/>
    <col min="16132" max="16132" width="19.7109375" customWidth="1"/>
    <col min="16133" max="16133" width="14.5703125" customWidth="1"/>
    <col min="16134" max="16134" width="26" customWidth="1"/>
    <col min="16135" max="16135" width="21.28515625" customWidth="1"/>
    <col min="16136" max="16136" width="18.7109375" customWidth="1"/>
    <col min="16137" max="16137" width="15.42578125" customWidth="1"/>
    <col min="16138" max="16138" width="13.85546875" customWidth="1"/>
    <col min="16139" max="16139" width="5.140625" bestFit="1" customWidth="1"/>
  </cols>
  <sheetData>
    <row r="1" spans="1:12" s="196" customFormat="1" ht="18">
      <c r="A1" s="307" t="str">
        <f>'010'!A1</f>
        <v>Q-1 (Apr-June-25)</v>
      </c>
      <c r="B1" s="307"/>
      <c r="C1" s="307"/>
      <c r="D1" s="307"/>
      <c r="E1" s="307"/>
      <c r="F1" s="195"/>
      <c r="G1" s="195"/>
      <c r="H1" s="195"/>
      <c r="I1" s="195"/>
      <c r="J1" s="195"/>
    </row>
    <row r="2" spans="1:12" s="196" customFormat="1" ht="18">
      <c r="A2" s="195" t="str">
        <f>'010'!A2</f>
        <v>Year: 2025-26</v>
      </c>
      <c r="B2" s="195"/>
      <c r="C2" s="195"/>
      <c r="D2" s="195"/>
      <c r="E2" s="195"/>
      <c r="F2" s="195"/>
      <c r="G2" s="195"/>
      <c r="H2" s="195"/>
      <c r="I2" s="195"/>
      <c r="J2" s="195"/>
    </row>
    <row r="3" spans="1:12" ht="18">
      <c r="A3" s="323" t="s">
        <v>608</v>
      </c>
      <c r="B3" s="323"/>
      <c r="C3" s="323"/>
      <c r="D3" s="323"/>
      <c r="E3" s="323"/>
      <c r="F3" s="323"/>
      <c r="G3" s="323"/>
      <c r="H3" s="323"/>
      <c r="I3" s="323"/>
      <c r="J3" s="323"/>
    </row>
    <row r="4" spans="1:12" s="198" customFormat="1" ht="108">
      <c r="A4" s="197" t="s">
        <v>15</v>
      </c>
      <c r="B4" s="197" t="s">
        <v>600</v>
      </c>
      <c r="C4" s="197" t="s">
        <v>609</v>
      </c>
      <c r="D4" s="197" t="s">
        <v>610</v>
      </c>
      <c r="E4" s="197" t="s">
        <v>611</v>
      </c>
      <c r="F4" s="197" t="s">
        <v>612</v>
      </c>
      <c r="G4" s="197" t="s">
        <v>613</v>
      </c>
      <c r="H4" s="197" t="s">
        <v>614</v>
      </c>
      <c r="I4" s="197" t="s">
        <v>615</v>
      </c>
      <c r="J4" s="197" t="s">
        <v>616</v>
      </c>
    </row>
    <row r="5" spans="1:12" ht="18">
      <c r="A5" s="186">
        <v>1</v>
      </c>
      <c r="B5" s="186">
        <v>2</v>
      </c>
      <c r="C5" s="199">
        <v>3</v>
      </c>
      <c r="D5" s="199">
        <v>4</v>
      </c>
      <c r="E5" s="199" t="s">
        <v>617</v>
      </c>
      <c r="F5" s="199">
        <v>6</v>
      </c>
      <c r="G5" s="199" t="s">
        <v>618</v>
      </c>
      <c r="H5" s="199">
        <v>8</v>
      </c>
      <c r="I5" s="199" t="s">
        <v>619</v>
      </c>
      <c r="J5" s="199" t="s">
        <v>620</v>
      </c>
    </row>
    <row r="6" spans="1:12" s="205" customFormat="1" ht="18">
      <c r="A6" s="200">
        <v>1</v>
      </c>
      <c r="B6" s="189">
        <f>[27]Saidi!B8</f>
        <v>45748</v>
      </c>
      <c r="C6" s="201">
        <f>[27]Saidi!C8</f>
        <v>24720</v>
      </c>
      <c r="D6" s="202" t="str">
        <f>[27]Saidi!D8</f>
        <v>13413:16</v>
      </c>
      <c r="E6" s="203">
        <f>[27]Saidi!E8</f>
        <v>2.2916666666666669E-2</v>
      </c>
      <c r="F6" s="204">
        <f>[27]Saidi!F8</f>
        <v>3224468</v>
      </c>
      <c r="G6" s="202">
        <f>E6*F6</f>
        <v>73894.058333333334</v>
      </c>
      <c r="H6" s="204">
        <f>[27]Saidi!H8</f>
        <v>3666109</v>
      </c>
      <c r="I6" s="202" t="str">
        <f>[27]Saidi!I8</f>
        <v>1511256:32</v>
      </c>
      <c r="J6" s="203">
        <f>[27]Saidi!K8</f>
        <v>1.7361111111111112E-2</v>
      </c>
      <c r="L6" s="206"/>
    </row>
    <row r="7" spans="1:12" s="205" customFormat="1" ht="18">
      <c r="A7" s="200">
        <v>2</v>
      </c>
      <c r="B7" s="189">
        <f>[27]Saidi!B9</f>
        <v>45778</v>
      </c>
      <c r="C7" s="201">
        <f>[27]Saidi!C9</f>
        <v>55146</v>
      </c>
      <c r="D7" s="202" t="str">
        <f>[27]Saidi!D9</f>
        <v>37808:41</v>
      </c>
      <c r="E7" s="203">
        <f>[27]Saidi!E9</f>
        <v>2.8472222222222222E-2</v>
      </c>
      <c r="F7" s="204">
        <f>[27]Saidi!F9</f>
        <v>3356998</v>
      </c>
      <c r="G7" s="202">
        <f>E7*F7</f>
        <v>95581.193055555559</v>
      </c>
      <c r="H7" s="204">
        <f>[27]Saidi!H9</f>
        <v>3662903</v>
      </c>
      <c r="I7" s="202" t="str">
        <f>[27]Saidi!I9</f>
        <v>2299562:29</v>
      </c>
      <c r="J7" s="203">
        <f>[27]Saidi!K9</f>
        <v>2.6388888888888889E-2</v>
      </c>
    </row>
    <row r="8" spans="1:12" s="205" customFormat="1" ht="18">
      <c r="A8" s="200">
        <v>3</v>
      </c>
      <c r="B8" s="189">
        <f>[27]Saidi!B10</f>
        <v>45809</v>
      </c>
      <c r="C8" s="201">
        <f>[27]Saidi!C10</f>
        <v>56364</v>
      </c>
      <c r="D8" s="202" t="str">
        <f>[27]Saidi!D10</f>
        <v>32693:51</v>
      </c>
      <c r="E8" s="203">
        <f>[27]Saidi!E10</f>
        <v>2.4305555555555556E-2</v>
      </c>
      <c r="F8" s="204">
        <f>[27]Saidi!F10</f>
        <v>3353330</v>
      </c>
      <c r="G8" s="202">
        <f>E8*F8</f>
        <v>81504.548611111109</v>
      </c>
      <c r="H8" s="204">
        <f>[27]Saidi!H10</f>
        <v>3668004</v>
      </c>
      <c r="I8" s="202" t="str">
        <f>[27]Saidi!I10</f>
        <v>1739385:22</v>
      </c>
      <c r="J8" s="203">
        <f>[27]Saidi!K10</f>
        <v>1.9444444444444445E-2</v>
      </c>
    </row>
    <row r="9" spans="1:12" ht="18">
      <c r="A9" s="192"/>
      <c r="B9" s="192"/>
      <c r="C9" s="192">
        <f>SUM(C6:C8)</f>
        <v>136230</v>
      </c>
      <c r="D9" s="207" t="s">
        <v>621</v>
      </c>
      <c r="E9" s="207">
        <f>SUM(E6:E8)</f>
        <v>7.5694444444444439E-2</v>
      </c>
      <c r="F9" s="192">
        <f>SUM(F6:F8)</f>
        <v>9934796</v>
      </c>
      <c r="G9" s="207" t="s">
        <v>622</v>
      </c>
      <c r="H9" s="192">
        <f>SUM(H6:H8)</f>
        <v>10997016</v>
      </c>
      <c r="I9" s="208" t="s">
        <v>623</v>
      </c>
      <c r="J9" s="209">
        <f>AVERAGE(J6:J8)</f>
        <v>2.1064814814814814E-2</v>
      </c>
    </row>
    <row r="10" spans="1:12">
      <c r="E10" s="210"/>
      <c r="G10" s="211"/>
      <c r="I10" s="212"/>
    </row>
    <row r="11" spans="1:12">
      <c r="F11" s="210"/>
      <c r="I11" s="210"/>
    </row>
    <row r="13" spans="1:12">
      <c r="D13" s="210"/>
    </row>
    <row r="14" spans="1:12">
      <c r="D14" s="210"/>
    </row>
    <row r="15" spans="1:12">
      <c r="D15" s="210"/>
    </row>
    <row r="16" spans="1:12">
      <c r="D16" s="210"/>
      <c r="F16" s="213"/>
      <c r="G16" s="213"/>
    </row>
    <row r="17" spans="4:4">
      <c r="D17" s="210"/>
    </row>
  </sheetData>
  <mergeCells count="2">
    <mergeCell ref="A1:E1"/>
    <mergeCell ref="A3:J3"/>
  </mergeCells>
  <printOptions horizontalCentered="1" verticalCentered="1"/>
  <pageMargins left="0.45" right="0.45" top="0.5" bottom="0.5" header="0.3" footer="0.3"/>
  <pageSetup paperSize="9" orientation="landscape" horizontalDpi="120" verticalDpi="144" r:id="rId1"/>
  <headerFooter>
    <oddFooter>&amp;L&amp;A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2"/>
  <sheetViews>
    <sheetView topLeftCell="A3" zoomScale="90" zoomScaleNormal="90" zoomScaleSheetLayoutView="100" workbookViewId="0">
      <selection sqref="A1:H9"/>
    </sheetView>
  </sheetViews>
  <sheetFormatPr defaultRowHeight="14.25"/>
  <cols>
    <col min="1" max="1" width="4" style="91" bestFit="1" customWidth="1"/>
    <col min="2" max="2" width="10.7109375" style="91" customWidth="1"/>
    <col min="3" max="3" width="14.140625" style="91" customWidth="1"/>
    <col min="4" max="4" width="25" style="91" customWidth="1"/>
    <col min="5" max="5" width="17.85546875" style="91" bestFit="1" customWidth="1"/>
    <col min="6" max="8" width="15.42578125" style="91" customWidth="1"/>
    <col min="9" max="9" width="14.140625" style="91" bestFit="1" customWidth="1"/>
    <col min="10" max="256" width="9.140625" style="91"/>
    <col min="257" max="257" width="4" style="91" bestFit="1" customWidth="1"/>
    <col min="258" max="258" width="10.7109375" style="91" customWidth="1"/>
    <col min="259" max="259" width="14.140625" style="91" customWidth="1"/>
    <col min="260" max="260" width="25" style="91" customWidth="1"/>
    <col min="261" max="261" width="17.85546875" style="91" bestFit="1" customWidth="1"/>
    <col min="262" max="264" width="15.42578125" style="91" customWidth="1"/>
    <col min="265" max="265" width="14.140625" style="91" bestFit="1" customWidth="1"/>
    <col min="266" max="512" width="9.140625" style="91"/>
    <col min="513" max="513" width="4" style="91" bestFit="1" customWidth="1"/>
    <col min="514" max="514" width="10.7109375" style="91" customWidth="1"/>
    <col min="515" max="515" width="14.140625" style="91" customWidth="1"/>
    <col min="516" max="516" width="25" style="91" customWidth="1"/>
    <col min="517" max="517" width="17.85546875" style="91" bestFit="1" customWidth="1"/>
    <col min="518" max="520" width="15.42578125" style="91" customWidth="1"/>
    <col min="521" max="521" width="14.140625" style="91" bestFit="1" customWidth="1"/>
    <col min="522" max="768" width="9.140625" style="91"/>
    <col min="769" max="769" width="4" style="91" bestFit="1" customWidth="1"/>
    <col min="770" max="770" width="10.7109375" style="91" customWidth="1"/>
    <col min="771" max="771" width="14.140625" style="91" customWidth="1"/>
    <col min="772" max="772" width="25" style="91" customWidth="1"/>
    <col min="773" max="773" width="17.85546875" style="91" bestFit="1" customWidth="1"/>
    <col min="774" max="776" width="15.42578125" style="91" customWidth="1"/>
    <col min="777" max="777" width="14.140625" style="91" bestFit="1" customWidth="1"/>
    <col min="778" max="1024" width="9.140625" style="91"/>
    <col min="1025" max="1025" width="4" style="91" bestFit="1" customWidth="1"/>
    <col min="1026" max="1026" width="10.7109375" style="91" customWidth="1"/>
    <col min="1027" max="1027" width="14.140625" style="91" customWidth="1"/>
    <col min="1028" max="1028" width="25" style="91" customWidth="1"/>
    <col min="1029" max="1029" width="17.85546875" style="91" bestFit="1" customWidth="1"/>
    <col min="1030" max="1032" width="15.42578125" style="91" customWidth="1"/>
    <col min="1033" max="1033" width="14.140625" style="91" bestFit="1" customWidth="1"/>
    <col min="1034" max="1280" width="9.140625" style="91"/>
    <col min="1281" max="1281" width="4" style="91" bestFit="1" customWidth="1"/>
    <col min="1282" max="1282" width="10.7109375" style="91" customWidth="1"/>
    <col min="1283" max="1283" width="14.140625" style="91" customWidth="1"/>
    <col min="1284" max="1284" width="25" style="91" customWidth="1"/>
    <col min="1285" max="1285" width="17.85546875" style="91" bestFit="1" customWidth="1"/>
    <col min="1286" max="1288" width="15.42578125" style="91" customWidth="1"/>
    <col min="1289" max="1289" width="14.140625" style="91" bestFit="1" customWidth="1"/>
    <col min="1290" max="1536" width="9.140625" style="91"/>
    <col min="1537" max="1537" width="4" style="91" bestFit="1" customWidth="1"/>
    <col min="1538" max="1538" width="10.7109375" style="91" customWidth="1"/>
    <col min="1539" max="1539" width="14.140625" style="91" customWidth="1"/>
    <col min="1540" max="1540" width="25" style="91" customWidth="1"/>
    <col min="1541" max="1541" width="17.85546875" style="91" bestFit="1" customWidth="1"/>
    <col min="1542" max="1544" width="15.42578125" style="91" customWidth="1"/>
    <col min="1545" max="1545" width="14.140625" style="91" bestFit="1" customWidth="1"/>
    <col min="1546" max="1792" width="9.140625" style="91"/>
    <col min="1793" max="1793" width="4" style="91" bestFit="1" customWidth="1"/>
    <col min="1794" max="1794" width="10.7109375" style="91" customWidth="1"/>
    <col min="1795" max="1795" width="14.140625" style="91" customWidth="1"/>
    <col min="1796" max="1796" width="25" style="91" customWidth="1"/>
    <col min="1797" max="1797" width="17.85546875" style="91" bestFit="1" customWidth="1"/>
    <col min="1798" max="1800" width="15.42578125" style="91" customWidth="1"/>
    <col min="1801" max="1801" width="14.140625" style="91" bestFit="1" customWidth="1"/>
    <col min="1802" max="2048" width="9.140625" style="91"/>
    <col min="2049" max="2049" width="4" style="91" bestFit="1" customWidth="1"/>
    <col min="2050" max="2050" width="10.7109375" style="91" customWidth="1"/>
    <col min="2051" max="2051" width="14.140625" style="91" customWidth="1"/>
    <col min="2052" max="2052" width="25" style="91" customWidth="1"/>
    <col min="2053" max="2053" width="17.85546875" style="91" bestFit="1" customWidth="1"/>
    <col min="2054" max="2056" width="15.42578125" style="91" customWidth="1"/>
    <col min="2057" max="2057" width="14.140625" style="91" bestFit="1" customWidth="1"/>
    <col min="2058" max="2304" width="9.140625" style="91"/>
    <col min="2305" max="2305" width="4" style="91" bestFit="1" customWidth="1"/>
    <col min="2306" max="2306" width="10.7109375" style="91" customWidth="1"/>
    <col min="2307" max="2307" width="14.140625" style="91" customWidth="1"/>
    <col min="2308" max="2308" width="25" style="91" customWidth="1"/>
    <col min="2309" max="2309" width="17.85546875" style="91" bestFit="1" customWidth="1"/>
    <col min="2310" max="2312" width="15.42578125" style="91" customWidth="1"/>
    <col min="2313" max="2313" width="14.140625" style="91" bestFit="1" customWidth="1"/>
    <col min="2314" max="2560" width="9.140625" style="91"/>
    <col min="2561" max="2561" width="4" style="91" bestFit="1" customWidth="1"/>
    <col min="2562" max="2562" width="10.7109375" style="91" customWidth="1"/>
    <col min="2563" max="2563" width="14.140625" style="91" customWidth="1"/>
    <col min="2564" max="2564" width="25" style="91" customWidth="1"/>
    <col min="2565" max="2565" width="17.85546875" style="91" bestFit="1" customWidth="1"/>
    <col min="2566" max="2568" width="15.42578125" style="91" customWidth="1"/>
    <col min="2569" max="2569" width="14.140625" style="91" bestFit="1" customWidth="1"/>
    <col min="2570" max="2816" width="9.140625" style="91"/>
    <col min="2817" max="2817" width="4" style="91" bestFit="1" customWidth="1"/>
    <col min="2818" max="2818" width="10.7109375" style="91" customWidth="1"/>
    <col min="2819" max="2819" width="14.140625" style="91" customWidth="1"/>
    <col min="2820" max="2820" width="25" style="91" customWidth="1"/>
    <col min="2821" max="2821" width="17.85546875" style="91" bestFit="1" customWidth="1"/>
    <col min="2822" max="2824" width="15.42578125" style="91" customWidth="1"/>
    <col min="2825" max="2825" width="14.140625" style="91" bestFit="1" customWidth="1"/>
    <col min="2826" max="3072" width="9.140625" style="91"/>
    <col min="3073" max="3073" width="4" style="91" bestFit="1" customWidth="1"/>
    <col min="3074" max="3074" width="10.7109375" style="91" customWidth="1"/>
    <col min="3075" max="3075" width="14.140625" style="91" customWidth="1"/>
    <col min="3076" max="3076" width="25" style="91" customWidth="1"/>
    <col min="3077" max="3077" width="17.85546875" style="91" bestFit="1" customWidth="1"/>
    <col min="3078" max="3080" width="15.42578125" style="91" customWidth="1"/>
    <col min="3081" max="3081" width="14.140625" style="91" bestFit="1" customWidth="1"/>
    <col min="3082" max="3328" width="9.140625" style="91"/>
    <col min="3329" max="3329" width="4" style="91" bestFit="1" customWidth="1"/>
    <col min="3330" max="3330" width="10.7109375" style="91" customWidth="1"/>
    <col min="3331" max="3331" width="14.140625" style="91" customWidth="1"/>
    <col min="3332" max="3332" width="25" style="91" customWidth="1"/>
    <col min="3333" max="3333" width="17.85546875" style="91" bestFit="1" customWidth="1"/>
    <col min="3334" max="3336" width="15.42578125" style="91" customWidth="1"/>
    <col min="3337" max="3337" width="14.140625" style="91" bestFit="1" customWidth="1"/>
    <col min="3338" max="3584" width="9.140625" style="91"/>
    <col min="3585" max="3585" width="4" style="91" bestFit="1" customWidth="1"/>
    <col min="3586" max="3586" width="10.7109375" style="91" customWidth="1"/>
    <col min="3587" max="3587" width="14.140625" style="91" customWidth="1"/>
    <col min="3588" max="3588" width="25" style="91" customWidth="1"/>
    <col min="3589" max="3589" width="17.85546875" style="91" bestFit="1" customWidth="1"/>
    <col min="3590" max="3592" width="15.42578125" style="91" customWidth="1"/>
    <col min="3593" max="3593" width="14.140625" style="91" bestFit="1" customWidth="1"/>
    <col min="3594" max="3840" width="9.140625" style="91"/>
    <col min="3841" max="3841" width="4" style="91" bestFit="1" customWidth="1"/>
    <col min="3842" max="3842" width="10.7109375" style="91" customWidth="1"/>
    <col min="3843" max="3843" width="14.140625" style="91" customWidth="1"/>
    <col min="3844" max="3844" width="25" style="91" customWidth="1"/>
    <col min="3845" max="3845" width="17.85546875" style="91" bestFit="1" customWidth="1"/>
    <col min="3846" max="3848" width="15.42578125" style="91" customWidth="1"/>
    <col min="3849" max="3849" width="14.140625" style="91" bestFit="1" customWidth="1"/>
    <col min="3850" max="4096" width="9.140625" style="91"/>
    <col min="4097" max="4097" width="4" style="91" bestFit="1" customWidth="1"/>
    <col min="4098" max="4098" width="10.7109375" style="91" customWidth="1"/>
    <col min="4099" max="4099" width="14.140625" style="91" customWidth="1"/>
    <col min="4100" max="4100" width="25" style="91" customWidth="1"/>
    <col min="4101" max="4101" width="17.85546875" style="91" bestFit="1" customWidth="1"/>
    <col min="4102" max="4104" width="15.42578125" style="91" customWidth="1"/>
    <col min="4105" max="4105" width="14.140625" style="91" bestFit="1" customWidth="1"/>
    <col min="4106" max="4352" width="9.140625" style="91"/>
    <col min="4353" max="4353" width="4" style="91" bestFit="1" customWidth="1"/>
    <col min="4354" max="4354" width="10.7109375" style="91" customWidth="1"/>
    <col min="4355" max="4355" width="14.140625" style="91" customWidth="1"/>
    <col min="4356" max="4356" width="25" style="91" customWidth="1"/>
    <col min="4357" max="4357" width="17.85546875" style="91" bestFit="1" customWidth="1"/>
    <col min="4358" max="4360" width="15.42578125" style="91" customWidth="1"/>
    <col min="4361" max="4361" width="14.140625" style="91" bestFit="1" customWidth="1"/>
    <col min="4362" max="4608" width="9.140625" style="91"/>
    <col min="4609" max="4609" width="4" style="91" bestFit="1" customWidth="1"/>
    <col min="4610" max="4610" width="10.7109375" style="91" customWidth="1"/>
    <col min="4611" max="4611" width="14.140625" style="91" customWidth="1"/>
    <col min="4612" max="4612" width="25" style="91" customWidth="1"/>
    <col min="4613" max="4613" width="17.85546875" style="91" bestFit="1" customWidth="1"/>
    <col min="4614" max="4616" width="15.42578125" style="91" customWidth="1"/>
    <col min="4617" max="4617" width="14.140625" style="91" bestFit="1" customWidth="1"/>
    <col min="4618" max="4864" width="9.140625" style="91"/>
    <col min="4865" max="4865" width="4" style="91" bestFit="1" customWidth="1"/>
    <col min="4866" max="4866" width="10.7109375" style="91" customWidth="1"/>
    <col min="4867" max="4867" width="14.140625" style="91" customWidth="1"/>
    <col min="4868" max="4868" width="25" style="91" customWidth="1"/>
    <col min="4869" max="4869" width="17.85546875" style="91" bestFit="1" customWidth="1"/>
    <col min="4870" max="4872" width="15.42578125" style="91" customWidth="1"/>
    <col min="4873" max="4873" width="14.140625" style="91" bestFit="1" customWidth="1"/>
    <col min="4874" max="5120" width="9.140625" style="91"/>
    <col min="5121" max="5121" width="4" style="91" bestFit="1" customWidth="1"/>
    <col min="5122" max="5122" width="10.7109375" style="91" customWidth="1"/>
    <col min="5123" max="5123" width="14.140625" style="91" customWidth="1"/>
    <col min="5124" max="5124" width="25" style="91" customWidth="1"/>
    <col min="5125" max="5125" width="17.85546875" style="91" bestFit="1" customWidth="1"/>
    <col min="5126" max="5128" width="15.42578125" style="91" customWidth="1"/>
    <col min="5129" max="5129" width="14.140625" style="91" bestFit="1" customWidth="1"/>
    <col min="5130" max="5376" width="9.140625" style="91"/>
    <col min="5377" max="5377" width="4" style="91" bestFit="1" customWidth="1"/>
    <col min="5378" max="5378" width="10.7109375" style="91" customWidth="1"/>
    <col min="5379" max="5379" width="14.140625" style="91" customWidth="1"/>
    <col min="5380" max="5380" width="25" style="91" customWidth="1"/>
    <col min="5381" max="5381" width="17.85546875" style="91" bestFit="1" customWidth="1"/>
    <col min="5382" max="5384" width="15.42578125" style="91" customWidth="1"/>
    <col min="5385" max="5385" width="14.140625" style="91" bestFit="1" customWidth="1"/>
    <col min="5386" max="5632" width="9.140625" style="91"/>
    <col min="5633" max="5633" width="4" style="91" bestFit="1" customWidth="1"/>
    <col min="5634" max="5634" width="10.7109375" style="91" customWidth="1"/>
    <col min="5635" max="5635" width="14.140625" style="91" customWidth="1"/>
    <col min="5636" max="5636" width="25" style="91" customWidth="1"/>
    <col min="5637" max="5637" width="17.85546875" style="91" bestFit="1" customWidth="1"/>
    <col min="5638" max="5640" width="15.42578125" style="91" customWidth="1"/>
    <col min="5641" max="5641" width="14.140625" style="91" bestFit="1" customWidth="1"/>
    <col min="5642" max="5888" width="9.140625" style="91"/>
    <col min="5889" max="5889" width="4" style="91" bestFit="1" customWidth="1"/>
    <col min="5890" max="5890" width="10.7109375" style="91" customWidth="1"/>
    <col min="5891" max="5891" width="14.140625" style="91" customWidth="1"/>
    <col min="5892" max="5892" width="25" style="91" customWidth="1"/>
    <col min="5893" max="5893" width="17.85546875" style="91" bestFit="1" customWidth="1"/>
    <col min="5894" max="5896" width="15.42578125" style="91" customWidth="1"/>
    <col min="5897" max="5897" width="14.140625" style="91" bestFit="1" customWidth="1"/>
    <col min="5898" max="6144" width="9.140625" style="91"/>
    <col min="6145" max="6145" width="4" style="91" bestFit="1" customWidth="1"/>
    <col min="6146" max="6146" width="10.7109375" style="91" customWidth="1"/>
    <col min="6147" max="6147" width="14.140625" style="91" customWidth="1"/>
    <col min="6148" max="6148" width="25" style="91" customWidth="1"/>
    <col min="6149" max="6149" width="17.85546875" style="91" bestFit="1" customWidth="1"/>
    <col min="6150" max="6152" width="15.42578125" style="91" customWidth="1"/>
    <col min="6153" max="6153" width="14.140625" style="91" bestFit="1" customWidth="1"/>
    <col min="6154" max="6400" width="9.140625" style="91"/>
    <col min="6401" max="6401" width="4" style="91" bestFit="1" customWidth="1"/>
    <col min="6402" max="6402" width="10.7109375" style="91" customWidth="1"/>
    <col min="6403" max="6403" width="14.140625" style="91" customWidth="1"/>
    <col min="6404" max="6404" width="25" style="91" customWidth="1"/>
    <col min="6405" max="6405" width="17.85546875" style="91" bestFit="1" customWidth="1"/>
    <col min="6406" max="6408" width="15.42578125" style="91" customWidth="1"/>
    <col min="6409" max="6409" width="14.140625" style="91" bestFit="1" customWidth="1"/>
    <col min="6410" max="6656" width="9.140625" style="91"/>
    <col min="6657" max="6657" width="4" style="91" bestFit="1" customWidth="1"/>
    <col min="6658" max="6658" width="10.7109375" style="91" customWidth="1"/>
    <col min="6659" max="6659" width="14.140625" style="91" customWidth="1"/>
    <col min="6660" max="6660" width="25" style="91" customWidth="1"/>
    <col min="6661" max="6661" width="17.85546875" style="91" bestFit="1" customWidth="1"/>
    <col min="6662" max="6664" width="15.42578125" style="91" customWidth="1"/>
    <col min="6665" max="6665" width="14.140625" style="91" bestFit="1" customWidth="1"/>
    <col min="6666" max="6912" width="9.140625" style="91"/>
    <col min="6913" max="6913" width="4" style="91" bestFit="1" customWidth="1"/>
    <col min="6914" max="6914" width="10.7109375" style="91" customWidth="1"/>
    <col min="6915" max="6915" width="14.140625" style="91" customWidth="1"/>
    <col min="6916" max="6916" width="25" style="91" customWidth="1"/>
    <col min="6917" max="6917" width="17.85546875" style="91" bestFit="1" customWidth="1"/>
    <col min="6918" max="6920" width="15.42578125" style="91" customWidth="1"/>
    <col min="6921" max="6921" width="14.140625" style="91" bestFit="1" customWidth="1"/>
    <col min="6922" max="7168" width="9.140625" style="91"/>
    <col min="7169" max="7169" width="4" style="91" bestFit="1" customWidth="1"/>
    <col min="7170" max="7170" width="10.7109375" style="91" customWidth="1"/>
    <col min="7171" max="7171" width="14.140625" style="91" customWidth="1"/>
    <col min="7172" max="7172" width="25" style="91" customWidth="1"/>
    <col min="7173" max="7173" width="17.85546875" style="91" bestFit="1" customWidth="1"/>
    <col min="7174" max="7176" width="15.42578125" style="91" customWidth="1"/>
    <col min="7177" max="7177" width="14.140625" style="91" bestFit="1" customWidth="1"/>
    <col min="7178" max="7424" width="9.140625" style="91"/>
    <col min="7425" max="7425" width="4" style="91" bestFit="1" customWidth="1"/>
    <col min="7426" max="7426" width="10.7109375" style="91" customWidth="1"/>
    <col min="7427" max="7427" width="14.140625" style="91" customWidth="1"/>
    <col min="7428" max="7428" width="25" style="91" customWidth="1"/>
    <col min="7429" max="7429" width="17.85546875" style="91" bestFit="1" customWidth="1"/>
    <col min="7430" max="7432" width="15.42578125" style="91" customWidth="1"/>
    <col min="7433" max="7433" width="14.140625" style="91" bestFit="1" customWidth="1"/>
    <col min="7434" max="7680" width="9.140625" style="91"/>
    <col min="7681" max="7681" width="4" style="91" bestFit="1" customWidth="1"/>
    <col min="7682" max="7682" width="10.7109375" style="91" customWidth="1"/>
    <col min="7683" max="7683" width="14.140625" style="91" customWidth="1"/>
    <col min="7684" max="7684" width="25" style="91" customWidth="1"/>
    <col min="7685" max="7685" width="17.85546875" style="91" bestFit="1" customWidth="1"/>
    <col min="7686" max="7688" width="15.42578125" style="91" customWidth="1"/>
    <col min="7689" max="7689" width="14.140625" style="91" bestFit="1" customWidth="1"/>
    <col min="7690" max="7936" width="9.140625" style="91"/>
    <col min="7937" max="7937" width="4" style="91" bestFit="1" customWidth="1"/>
    <col min="7938" max="7938" width="10.7109375" style="91" customWidth="1"/>
    <col min="7939" max="7939" width="14.140625" style="91" customWidth="1"/>
    <col min="7940" max="7940" width="25" style="91" customWidth="1"/>
    <col min="7941" max="7941" width="17.85546875" style="91" bestFit="1" customWidth="1"/>
    <col min="7942" max="7944" width="15.42578125" style="91" customWidth="1"/>
    <col min="7945" max="7945" width="14.140625" style="91" bestFit="1" customWidth="1"/>
    <col min="7946" max="8192" width="9.140625" style="91"/>
    <col min="8193" max="8193" width="4" style="91" bestFit="1" customWidth="1"/>
    <col min="8194" max="8194" width="10.7109375" style="91" customWidth="1"/>
    <col min="8195" max="8195" width="14.140625" style="91" customWidth="1"/>
    <col min="8196" max="8196" width="25" style="91" customWidth="1"/>
    <col min="8197" max="8197" width="17.85546875" style="91" bestFit="1" customWidth="1"/>
    <col min="8198" max="8200" width="15.42578125" style="91" customWidth="1"/>
    <col min="8201" max="8201" width="14.140625" style="91" bestFit="1" customWidth="1"/>
    <col min="8202" max="8448" width="9.140625" style="91"/>
    <col min="8449" max="8449" width="4" style="91" bestFit="1" customWidth="1"/>
    <col min="8450" max="8450" width="10.7109375" style="91" customWidth="1"/>
    <col min="8451" max="8451" width="14.140625" style="91" customWidth="1"/>
    <col min="8452" max="8452" width="25" style="91" customWidth="1"/>
    <col min="8453" max="8453" width="17.85546875" style="91" bestFit="1" customWidth="1"/>
    <col min="8454" max="8456" width="15.42578125" style="91" customWidth="1"/>
    <col min="8457" max="8457" width="14.140625" style="91" bestFit="1" customWidth="1"/>
    <col min="8458" max="8704" width="9.140625" style="91"/>
    <col min="8705" max="8705" width="4" style="91" bestFit="1" customWidth="1"/>
    <col min="8706" max="8706" width="10.7109375" style="91" customWidth="1"/>
    <col min="8707" max="8707" width="14.140625" style="91" customWidth="1"/>
    <col min="8708" max="8708" width="25" style="91" customWidth="1"/>
    <col min="8709" max="8709" width="17.85546875" style="91" bestFit="1" customWidth="1"/>
    <col min="8710" max="8712" width="15.42578125" style="91" customWidth="1"/>
    <col min="8713" max="8713" width="14.140625" style="91" bestFit="1" customWidth="1"/>
    <col min="8714" max="8960" width="9.140625" style="91"/>
    <col min="8961" max="8961" width="4" style="91" bestFit="1" customWidth="1"/>
    <col min="8962" max="8962" width="10.7109375" style="91" customWidth="1"/>
    <col min="8963" max="8963" width="14.140625" style="91" customWidth="1"/>
    <col min="8964" max="8964" width="25" style="91" customWidth="1"/>
    <col min="8965" max="8965" width="17.85546875" style="91" bestFit="1" customWidth="1"/>
    <col min="8966" max="8968" width="15.42578125" style="91" customWidth="1"/>
    <col min="8969" max="8969" width="14.140625" style="91" bestFit="1" customWidth="1"/>
    <col min="8970" max="9216" width="9.140625" style="91"/>
    <col min="9217" max="9217" width="4" style="91" bestFit="1" customWidth="1"/>
    <col min="9218" max="9218" width="10.7109375" style="91" customWidth="1"/>
    <col min="9219" max="9219" width="14.140625" style="91" customWidth="1"/>
    <col min="9220" max="9220" width="25" style="91" customWidth="1"/>
    <col min="9221" max="9221" width="17.85546875" style="91" bestFit="1" customWidth="1"/>
    <col min="9222" max="9224" width="15.42578125" style="91" customWidth="1"/>
    <col min="9225" max="9225" width="14.140625" style="91" bestFit="1" customWidth="1"/>
    <col min="9226" max="9472" width="9.140625" style="91"/>
    <col min="9473" max="9473" width="4" style="91" bestFit="1" customWidth="1"/>
    <col min="9474" max="9474" width="10.7109375" style="91" customWidth="1"/>
    <col min="9475" max="9475" width="14.140625" style="91" customWidth="1"/>
    <col min="9476" max="9476" width="25" style="91" customWidth="1"/>
    <col min="9477" max="9477" width="17.85546875" style="91" bestFit="1" customWidth="1"/>
    <col min="9478" max="9480" width="15.42578125" style="91" customWidth="1"/>
    <col min="9481" max="9481" width="14.140625" style="91" bestFit="1" customWidth="1"/>
    <col min="9482" max="9728" width="9.140625" style="91"/>
    <col min="9729" max="9729" width="4" style="91" bestFit="1" customWidth="1"/>
    <col min="9730" max="9730" width="10.7109375" style="91" customWidth="1"/>
    <col min="9731" max="9731" width="14.140625" style="91" customWidth="1"/>
    <col min="9732" max="9732" width="25" style="91" customWidth="1"/>
    <col min="9733" max="9733" width="17.85546875" style="91" bestFit="1" customWidth="1"/>
    <col min="9734" max="9736" width="15.42578125" style="91" customWidth="1"/>
    <col min="9737" max="9737" width="14.140625" style="91" bestFit="1" customWidth="1"/>
    <col min="9738" max="9984" width="9.140625" style="91"/>
    <col min="9985" max="9985" width="4" style="91" bestFit="1" customWidth="1"/>
    <col min="9986" max="9986" width="10.7109375" style="91" customWidth="1"/>
    <col min="9987" max="9987" width="14.140625" style="91" customWidth="1"/>
    <col min="9988" max="9988" width="25" style="91" customWidth="1"/>
    <col min="9989" max="9989" width="17.85546875" style="91" bestFit="1" customWidth="1"/>
    <col min="9990" max="9992" width="15.42578125" style="91" customWidth="1"/>
    <col min="9993" max="9993" width="14.140625" style="91" bestFit="1" customWidth="1"/>
    <col min="9994" max="10240" width="9.140625" style="91"/>
    <col min="10241" max="10241" width="4" style="91" bestFit="1" customWidth="1"/>
    <col min="10242" max="10242" width="10.7109375" style="91" customWidth="1"/>
    <col min="10243" max="10243" width="14.140625" style="91" customWidth="1"/>
    <col min="10244" max="10244" width="25" style="91" customWidth="1"/>
    <col min="10245" max="10245" width="17.85546875" style="91" bestFit="1" customWidth="1"/>
    <col min="10246" max="10248" width="15.42578125" style="91" customWidth="1"/>
    <col min="10249" max="10249" width="14.140625" style="91" bestFit="1" customWidth="1"/>
    <col min="10250" max="10496" width="9.140625" style="91"/>
    <col min="10497" max="10497" width="4" style="91" bestFit="1" customWidth="1"/>
    <col min="10498" max="10498" width="10.7109375" style="91" customWidth="1"/>
    <col min="10499" max="10499" width="14.140625" style="91" customWidth="1"/>
    <col min="10500" max="10500" width="25" style="91" customWidth="1"/>
    <col min="10501" max="10501" width="17.85546875" style="91" bestFit="1" customWidth="1"/>
    <col min="10502" max="10504" width="15.42578125" style="91" customWidth="1"/>
    <col min="10505" max="10505" width="14.140625" style="91" bestFit="1" customWidth="1"/>
    <col min="10506" max="10752" width="9.140625" style="91"/>
    <col min="10753" max="10753" width="4" style="91" bestFit="1" customWidth="1"/>
    <col min="10754" max="10754" width="10.7109375" style="91" customWidth="1"/>
    <col min="10755" max="10755" width="14.140625" style="91" customWidth="1"/>
    <col min="10756" max="10756" width="25" style="91" customWidth="1"/>
    <col min="10757" max="10757" width="17.85546875" style="91" bestFit="1" customWidth="1"/>
    <col min="10758" max="10760" width="15.42578125" style="91" customWidth="1"/>
    <col min="10761" max="10761" width="14.140625" style="91" bestFit="1" customWidth="1"/>
    <col min="10762" max="11008" width="9.140625" style="91"/>
    <col min="11009" max="11009" width="4" style="91" bestFit="1" customWidth="1"/>
    <col min="11010" max="11010" width="10.7109375" style="91" customWidth="1"/>
    <col min="11011" max="11011" width="14.140625" style="91" customWidth="1"/>
    <col min="11012" max="11012" width="25" style="91" customWidth="1"/>
    <col min="11013" max="11013" width="17.85546875" style="91" bestFit="1" customWidth="1"/>
    <col min="11014" max="11016" width="15.42578125" style="91" customWidth="1"/>
    <col min="11017" max="11017" width="14.140625" style="91" bestFit="1" customWidth="1"/>
    <col min="11018" max="11264" width="9.140625" style="91"/>
    <col min="11265" max="11265" width="4" style="91" bestFit="1" customWidth="1"/>
    <col min="11266" max="11266" width="10.7109375" style="91" customWidth="1"/>
    <col min="11267" max="11267" width="14.140625" style="91" customWidth="1"/>
    <col min="11268" max="11268" width="25" style="91" customWidth="1"/>
    <col min="11269" max="11269" width="17.85546875" style="91" bestFit="1" customWidth="1"/>
    <col min="11270" max="11272" width="15.42578125" style="91" customWidth="1"/>
    <col min="11273" max="11273" width="14.140625" style="91" bestFit="1" customWidth="1"/>
    <col min="11274" max="11520" width="9.140625" style="91"/>
    <col min="11521" max="11521" width="4" style="91" bestFit="1" customWidth="1"/>
    <col min="11522" max="11522" width="10.7109375" style="91" customWidth="1"/>
    <col min="11523" max="11523" width="14.140625" style="91" customWidth="1"/>
    <col min="11524" max="11524" width="25" style="91" customWidth="1"/>
    <col min="11525" max="11525" width="17.85546875" style="91" bestFit="1" customWidth="1"/>
    <col min="11526" max="11528" width="15.42578125" style="91" customWidth="1"/>
    <col min="11529" max="11529" width="14.140625" style="91" bestFit="1" customWidth="1"/>
    <col min="11530" max="11776" width="9.140625" style="91"/>
    <col min="11777" max="11777" width="4" style="91" bestFit="1" customWidth="1"/>
    <col min="11778" max="11778" width="10.7109375" style="91" customWidth="1"/>
    <col min="11779" max="11779" width="14.140625" style="91" customWidth="1"/>
    <col min="11780" max="11780" width="25" style="91" customWidth="1"/>
    <col min="11781" max="11781" width="17.85546875" style="91" bestFit="1" customWidth="1"/>
    <col min="11782" max="11784" width="15.42578125" style="91" customWidth="1"/>
    <col min="11785" max="11785" width="14.140625" style="91" bestFit="1" customWidth="1"/>
    <col min="11786" max="12032" width="9.140625" style="91"/>
    <col min="12033" max="12033" width="4" style="91" bestFit="1" customWidth="1"/>
    <col min="12034" max="12034" width="10.7109375" style="91" customWidth="1"/>
    <col min="12035" max="12035" width="14.140625" style="91" customWidth="1"/>
    <col min="12036" max="12036" width="25" style="91" customWidth="1"/>
    <col min="12037" max="12037" width="17.85546875" style="91" bestFit="1" customWidth="1"/>
    <col min="12038" max="12040" width="15.42578125" style="91" customWidth="1"/>
    <col min="12041" max="12041" width="14.140625" style="91" bestFit="1" customWidth="1"/>
    <col min="12042" max="12288" width="9.140625" style="91"/>
    <col min="12289" max="12289" width="4" style="91" bestFit="1" customWidth="1"/>
    <col min="12290" max="12290" width="10.7109375" style="91" customWidth="1"/>
    <col min="12291" max="12291" width="14.140625" style="91" customWidth="1"/>
    <col min="12292" max="12292" width="25" style="91" customWidth="1"/>
    <col min="12293" max="12293" width="17.85546875" style="91" bestFit="1" customWidth="1"/>
    <col min="12294" max="12296" width="15.42578125" style="91" customWidth="1"/>
    <col min="12297" max="12297" width="14.140625" style="91" bestFit="1" customWidth="1"/>
    <col min="12298" max="12544" width="9.140625" style="91"/>
    <col min="12545" max="12545" width="4" style="91" bestFit="1" customWidth="1"/>
    <col min="12546" max="12546" width="10.7109375" style="91" customWidth="1"/>
    <col min="12547" max="12547" width="14.140625" style="91" customWidth="1"/>
    <col min="12548" max="12548" width="25" style="91" customWidth="1"/>
    <col min="12549" max="12549" width="17.85546875" style="91" bestFit="1" customWidth="1"/>
    <col min="12550" max="12552" width="15.42578125" style="91" customWidth="1"/>
    <col min="12553" max="12553" width="14.140625" style="91" bestFit="1" customWidth="1"/>
    <col min="12554" max="12800" width="9.140625" style="91"/>
    <col min="12801" max="12801" width="4" style="91" bestFit="1" customWidth="1"/>
    <col min="12802" max="12802" width="10.7109375" style="91" customWidth="1"/>
    <col min="12803" max="12803" width="14.140625" style="91" customWidth="1"/>
    <col min="12804" max="12804" width="25" style="91" customWidth="1"/>
    <col min="12805" max="12805" width="17.85546875" style="91" bestFit="1" customWidth="1"/>
    <col min="12806" max="12808" width="15.42578125" style="91" customWidth="1"/>
    <col min="12809" max="12809" width="14.140625" style="91" bestFit="1" customWidth="1"/>
    <col min="12810" max="13056" width="9.140625" style="91"/>
    <col min="13057" max="13057" width="4" style="91" bestFit="1" customWidth="1"/>
    <col min="13058" max="13058" width="10.7109375" style="91" customWidth="1"/>
    <col min="13059" max="13059" width="14.140625" style="91" customWidth="1"/>
    <col min="13060" max="13060" width="25" style="91" customWidth="1"/>
    <col min="13061" max="13061" width="17.85546875" style="91" bestFit="1" customWidth="1"/>
    <col min="13062" max="13064" width="15.42578125" style="91" customWidth="1"/>
    <col min="13065" max="13065" width="14.140625" style="91" bestFit="1" customWidth="1"/>
    <col min="13066" max="13312" width="9.140625" style="91"/>
    <col min="13313" max="13313" width="4" style="91" bestFit="1" customWidth="1"/>
    <col min="13314" max="13314" width="10.7109375" style="91" customWidth="1"/>
    <col min="13315" max="13315" width="14.140625" style="91" customWidth="1"/>
    <col min="13316" max="13316" width="25" style="91" customWidth="1"/>
    <col min="13317" max="13317" width="17.85546875" style="91" bestFit="1" customWidth="1"/>
    <col min="13318" max="13320" width="15.42578125" style="91" customWidth="1"/>
    <col min="13321" max="13321" width="14.140625" style="91" bestFit="1" customWidth="1"/>
    <col min="13322" max="13568" width="9.140625" style="91"/>
    <col min="13569" max="13569" width="4" style="91" bestFit="1" customWidth="1"/>
    <col min="13570" max="13570" width="10.7109375" style="91" customWidth="1"/>
    <col min="13571" max="13571" width="14.140625" style="91" customWidth="1"/>
    <col min="13572" max="13572" width="25" style="91" customWidth="1"/>
    <col min="13573" max="13573" width="17.85546875" style="91" bestFit="1" customWidth="1"/>
    <col min="13574" max="13576" width="15.42578125" style="91" customWidth="1"/>
    <col min="13577" max="13577" width="14.140625" style="91" bestFit="1" customWidth="1"/>
    <col min="13578" max="13824" width="9.140625" style="91"/>
    <col min="13825" max="13825" width="4" style="91" bestFit="1" customWidth="1"/>
    <col min="13826" max="13826" width="10.7109375" style="91" customWidth="1"/>
    <col min="13827" max="13827" width="14.140625" style="91" customWidth="1"/>
    <col min="13828" max="13828" width="25" style="91" customWidth="1"/>
    <col min="13829" max="13829" width="17.85546875" style="91" bestFit="1" customWidth="1"/>
    <col min="13830" max="13832" width="15.42578125" style="91" customWidth="1"/>
    <col min="13833" max="13833" width="14.140625" style="91" bestFit="1" customWidth="1"/>
    <col min="13834" max="14080" width="9.140625" style="91"/>
    <col min="14081" max="14081" width="4" style="91" bestFit="1" customWidth="1"/>
    <col min="14082" max="14082" width="10.7109375" style="91" customWidth="1"/>
    <col min="14083" max="14083" width="14.140625" style="91" customWidth="1"/>
    <col min="14084" max="14084" width="25" style="91" customWidth="1"/>
    <col min="14085" max="14085" width="17.85546875" style="91" bestFit="1" customWidth="1"/>
    <col min="14086" max="14088" width="15.42578125" style="91" customWidth="1"/>
    <col min="14089" max="14089" width="14.140625" style="91" bestFit="1" customWidth="1"/>
    <col min="14090" max="14336" width="9.140625" style="91"/>
    <col min="14337" max="14337" width="4" style="91" bestFit="1" customWidth="1"/>
    <col min="14338" max="14338" width="10.7109375" style="91" customWidth="1"/>
    <col min="14339" max="14339" width="14.140625" style="91" customWidth="1"/>
    <col min="14340" max="14340" width="25" style="91" customWidth="1"/>
    <col min="14341" max="14341" width="17.85546875" style="91" bestFit="1" customWidth="1"/>
    <col min="14342" max="14344" width="15.42578125" style="91" customWidth="1"/>
    <col min="14345" max="14345" width="14.140625" style="91" bestFit="1" customWidth="1"/>
    <col min="14346" max="14592" width="9.140625" style="91"/>
    <col min="14593" max="14593" width="4" style="91" bestFit="1" customWidth="1"/>
    <col min="14594" max="14594" width="10.7109375" style="91" customWidth="1"/>
    <col min="14595" max="14595" width="14.140625" style="91" customWidth="1"/>
    <col min="14596" max="14596" width="25" style="91" customWidth="1"/>
    <col min="14597" max="14597" width="17.85546875" style="91" bestFit="1" customWidth="1"/>
    <col min="14598" max="14600" width="15.42578125" style="91" customWidth="1"/>
    <col min="14601" max="14601" width="14.140625" style="91" bestFit="1" customWidth="1"/>
    <col min="14602" max="14848" width="9.140625" style="91"/>
    <col min="14849" max="14849" width="4" style="91" bestFit="1" customWidth="1"/>
    <col min="14850" max="14850" width="10.7109375" style="91" customWidth="1"/>
    <col min="14851" max="14851" width="14.140625" style="91" customWidth="1"/>
    <col min="14852" max="14852" width="25" style="91" customWidth="1"/>
    <col min="14853" max="14853" width="17.85546875" style="91" bestFit="1" customWidth="1"/>
    <col min="14854" max="14856" width="15.42578125" style="91" customWidth="1"/>
    <col min="14857" max="14857" width="14.140625" style="91" bestFit="1" customWidth="1"/>
    <col min="14858" max="15104" width="9.140625" style="91"/>
    <col min="15105" max="15105" width="4" style="91" bestFit="1" customWidth="1"/>
    <col min="15106" max="15106" width="10.7109375" style="91" customWidth="1"/>
    <col min="15107" max="15107" width="14.140625" style="91" customWidth="1"/>
    <col min="15108" max="15108" width="25" style="91" customWidth="1"/>
    <col min="15109" max="15109" width="17.85546875" style="91" bestFit="1" customWidth="1"/>
    <col min="15110" max="15112" width="15.42578125" style="91" customWidth="1"/>
    <col min="15113" max="15113" width="14.140625" style="91" bestFit="1" customWidth="1"/>
    <col min="15114" max="15360" width="9.140625" style="91"/>
    <col min="15361" max="15361" width="4" style="91" bestFit="1" customWidth="1"/>
    <col min="15362" max="15362" width="10.7109375" style="91" customWidth="1"/>
    <col min="15363" max="15363" width="14.140625" style="91" customWidth="1"/>
    <col min="15364" max="15364" width="25" style="91" customWidth="1"/>
    <col min="15365" max="15365" width="17.85546875" style="91" bestFit="1" customWidth="1"/>
    <col min="15366" max="15368" width="15.42578125" style="91" customWidth="1"/>
    <col min="15369" max="15369" width="14.140625" style="91" bestFit="1" customWidth="1"/>
    <col min="15370" max="15616" width="9.140625" style="91"/>
    <col min="15617" max="15617" width="4" style="91" bestFit="1" customWidth="1"/>
    <col min="15618" max="15618" width="10.7109375" style="91" customWidth="1"/>
    <col min="15619" max="15619" width="14.140625" style="91" customWidth="1"/>
    <col min="15620" max="15620" width="25" style="91" customWidth="1"/>
    <col min="15621" max="15621" width="17.85546875" style="91" bestFit="1" customWidth="1"/>
    <col min="15622" max="15624" width="15.42578125" style="91" customWidth="1"/>
    <col min="15625" max="15625" width="14.140625" style="91" bestFit="1" customWidth="1"/>
    <col min="15626" max="15872" width="9.140625" style="91"/>
    <col min="15873" max="15873" width="4" style="91" bestFit="1" customWidth="1"/>
    <col min="15874" max="15874" width="10.7109375" style="91" customWidth="1"/>
    <col min="15875" max="15875" width="14.140625" style="91" customWidth="1"/>
    <col min="15876" max="15876" width="25" style="91" customWidth="1"/>
    <col min="15877" max="15877" width="17.85546875" style="91" bestFit="1" customWidth="1"/>
    <col min="15878" max="15880" width="15.42578125" style="91" customWidth="1"/>
    <col min="15881" max="15881" width="14.140625" style="91" bestFit="1" customWidth="1"/>
    <col min="15882" max="16128" width="9.140625" style="91"/>
    <col min="16129" max="16129" width="4" style="91" bestFit="1" customWidth="1"/>
    <col min="16130" max="16130" width="10.7109375" style="91" customWidth="1"/>
    <col min="16131" max="16131" width="14.140625" style="91" customWidth="1"/>
    <col min="16132" max="16132" width="25" style="91" customWidth="1"/>
    <col min="16133" max="16133" width="17.85546875" style="91" bestFit="1" customWidth="1"/>
    <col min="16134" max="16136" width="15.42578125" style="91" customWidth="1"/>
    <col min="16137" max="16137" width="14.140625" style="91" bestFit="1" customWidth="1"/>
    <col min="16138" max="16384" width="9.140625" style="91"/>
  </cols>
  <sheetData>
    <row r="1" spans="1:11" ht="18">
      <c r="A1" s="307" t="str">
        <f>'010'!A1</f>
        <v>Q-1 (Apr-June-25)</v>
      </c>
      <c r="B1" s="307"/>
      <c r="C1" s="307"/>
      <c r="D1" s="307"/>
      <c r="E1" s="307"/>
      <c r="F1" s="307"/>
      <c r="G1" s="307"/>
      <c r="H1" s="307"/>
    </row>
    <row r="2" spans="1:11" ht="18">
      <c r="A2" s="324" t="str">
        <f>'011'!A2</f>
        <v>Year: 2025-26</v>
      </c>
      <c r="B2" s="324"/>
      <c r="C2" s="324"/>
      <c r="D2" s="324"/>
      <c r="E2" s="324"/>
      <c r="F2" s="324"/>
      <c r="G2" s="324"/>
      <c r="H2" s="324"/>
    </row>
    <row r="3" spans="1:11" ht="18">
      <c r="A3" s="323" t="s">
        <v>624</v>
      </c>
      <c r="B3" s="323"/>
      <c r="C3" s="323"/>
      <c r="D3" s="323"/>
      <c r="E3" s="323"/>
      <c r="F3" s="323"/>
      <c r="G3" s="323"/>
      <c r="H3" s="323"/>
    </row>
    <row r="4" spans="1:11" ht="170.25" customHeight="1">
      <c r="A4" s="214" t="s">
        <v>625</v>
      </c>
      <c r="B4" s="214" t="s">
        <v>626</v>
      </c>
      <c r="C4" s="214" t="s">
        <v>627</v>
      </c>
      <c r="D4" s="214" t="s">
        <v>628</v>
      </c>
      <c r="E4" s="214" t="s">
        <v>629</v>
      </c>
      <c r="F4" s="214" t="s">
        <v>630</v>
      </c>
      <c r="G4" s="214" t="s">
        <v>631</v>
      </c>
      <c r="H4" s="214" t="s">
        <v>632</v>
      </c>
    </row>
    <row r="5" spans="1:11" s="217" customFormat="1" ht="18">
      <c r="A5" s="215">
        <v>1</v>
      </c>
      <c r="B5" s="216">
        <v>2</v>
      </c>
      <c r="C5" s="216">
        <v>3</v>
      </c>
      <c r="D5" s="216">
        <v>4</v>
      </c>
      <c r="E5" s="216" t="s">
        <v>633</v>
      </c>
      <c r="F5" s="216">
        <v>6</v>
      </c>
      <c r="G5" s="216" t="s">
        <v>634</v>
      </c>
      <c r="H5" s="216" t="s">
        <v>635</v>
      </c>
    </row>
    <row r="6" spans="1:11" ht="35.1" customHeight="1">
      <c r="A6" s="188">
        <v>1</v>
      </c>
      <c r="B6" s="218">
        <f>[27]Maifi!B8</f>
        <v>45748</v>
      </c>
      <c r="C6" s="219">
        <f>[27]Maifi!C8</f>
        <v>45827</v>
      </c>
      <c r="D6" s="220">
        <f>[27]Maifi!D8</f>
        <v>2970688</v>
      </c>
      <c r="E6" s="221">
        <f>[27]Maifi!E8</f>
        <v>136137718976</v>
      </c>
      <c r="F6" s="220">
        <f>[27]Maifi!F8</f>
        <v>3666109</v>
      </c>
      <c r="G6" s="220">
        <f>[27]Maifi!G8</f>
        <v>60996188</v>
      </c>
      <c r="H6" s="222">
        <f>[27]Maifi!H8</f>
        <v>16.64</v>
      </c>
      <c r="K6" s="220"/>
    </row>
    <row r="7" spans="1:11" ht="35.1" customHeight="1">
      <c r="A7" s="188">
        <v>2</v>
      </c>
      <c r="B7" s="218">
        <f>[27]Maifi!B9</f>
        <v>45778</v>
      </c>
      <c r="C7" s="219">
        <f>[27]Maifi!C9</f>
        <v>67368</v>
      </c>
      <c r="D7" s="220">
        <f>[27]Maifi!D9</f>
        <v>3162547</v>
      </c>
      <c r="E7" s="221">
        <f>[27]Maifi!E9</f>
        <v>213054466296</v>
      </c>
      <c r="F7" s="220">
        <f>[27]Maifi!F9</f>
        <v>3662903</v>
      </c>
      <c r="G7" s="220">
        <f>[27]Maifi!G9</f>
        <v>101641078</v>
      </c>
      <c r="H7" s="222">
        <f>[27]Maifi!H9</f>
        <v>27.75</v>
      </c>
    </row>
    <row r="8" spans="1:11" ht="35.1" customHeight="1">
      <c r="A8" s="188">
        <v>3</v>
      </c>
      <c r="B8" s="218">
        <f>[27]Maifi!B10</f>
        <v>45809</v>
      </c>
      <c r="C8" s="219">
        <f>[27]Maifi!C10</f>
        <v>66064</v>
      </c>
      <c r="D8" s="220">
        <f>[27]Maifi!D10</f>
        <v>3125258</v>
      </c>
      <c r="E8" s="221">
        <f>[27]Maifi!E10</f>
        <v>206467044512</v>
      </c>
      <c r="F8" s="220">
        <f>[27]Maifi!F10</f>
        <v>3668004</v>
      </c>
      <c r="G8" s="220">
        <f>[27]Maifi!G10</f>
        <v>102007090</v>
      </c>
      <c r="H8" s="222">
        <f>[27]Maifi!H10</f>
        <v>27.81</v>
      </c>
    </row>
    <row r="9" spans="1:11" s="226" customFormat="1" ht="35.1" customHeight="1">
      <c r="A9" s="223"/>
      <c r="B9" s="224"/>
      <c r="C9" s="225">
        <f>SUM(C6:C8)</f>
        <v>179259</v>
      </c>
      <c r="D9" s="225">
        <f>SUM(D6:D8)</f>
        <v>9258493</v>
      </c>
      <c r="E9" s="221">
        <f>SUM(E6:E8)</f>
        <v>555659229784</v>
      </c>
      <c r="F9" s="225">
        <f>SUM(F5:F8)</f>
        <v>10997022</v>
      </c>
      <c r="G9" s="225">
        <f>SUM(G5:G8)</f>
        <v>264644356</v>
      </c>
      <c r="H9" s="222">
        <f>G9/F9</f>
        <v>24.065092895149249</v>
      </c>
    </row>
    <row r="10" spans="1:11">
      <c r="E10" s="105"/>
    </row>
    <row r="11" spans="1:11">
      <c r="E11" s="105"/>
    </row>
    <row r="12" spans="1:11">
      <c r="E12" s="105"/>
    </row>
  </sheetData>
  <mergeCells count="3">
    <mergeCell ref="A1:H1"/>
    <mergeCell ref="A2:H2"/>
    <mergeCell ref="A3:H3"/>
  </mergeCells>
  <printOptions horizontalCentered="1" verticalCentered="1"/>
  <pageMargins left="0.45" right="0.45" top="0.5" bottom="0.5" header="0.3" footer="0.3"/>
  <pageSetup paperSize="9" orientation="landscape" r:id="rId1"/>
  <headerFooter alignWithMargins="0">
    <oddFooter>&amp;L&amp;A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2"/>
  <sheetViews>
    <sheetView topLeftCell="A4" zoomScaleNormal="100" zoomScaleSheetLayoutView="100" workbookViewId="0">
      <selection sqref="A1:F9"/>
    </sheetView>
  </sheetViews>
  <sheetFormatPr defaultRowHeight="14.25"/>
  <cols>
    <col min="1" max="1" width="4" style="91" bestFit="1" customWidth="1"/>
    <col min="2" max="2" width="10.7109375" style="91" customWidth="1"/>
    <col min="3" max="3" width="14.140625" style="91" customWidth="1"/>
    <col min="4" max="4" width="25" style="91" customWidth="1"/>
    <col min="5" max="5" width="17.85546875" style="91" bestFit="1" customWidth="1"/>
    <col min="6" max="6" width="22.28515625" style="91" customWidth="1"/>
    <col min="7" max="7" width="13.7109375" style="91" bestFit="1" customWidth="1"/>
    <col min="8" max="8" width="11.28515625" style="91" bestFit="1" customWidth="1"/>
    <col min="9" max="9" width="13.7109375" style="91" bestFit="1" customWidth="1"/>
    <col min="10" max="256" width="9.140625" style="91"/>
    <col min="257" max="257" width="4" style="91" bestFit="1" customWidth="1"/>
    <col min="258" max="258" width="10.7109375" style="91" customWidth="1"/>
    <col min="259" max="259" width="14.140625" style="91" customWidth="1"/>
    <col min="260" max="260" width="25" style="91" customWidth="1"/>
    <col min="261" max="261" width="17.85546875" style="91" bestFit="1" customWidth="1"/>
    <col min="262" max="262" width="22.28515625" style="91" customWidth="1"/>
    <col min="263" max="263" width="13.7109375" style="91" bestFit="1" customWidth="1"/>
    <col min="264" max="264" width="11.28515625" style="91" bestFit="1" customWidth="1"/>
    <col min="265" max="265" width="13.7109375" style="91" bestFit="1" customWidth="1"/>
    <col min="266" max="512" width="9.140625" style="91"/>
    <col min="513" max="513" width="4" style="91" bestFit="1" customWidth="1"/>
    <col min="514" max="514" width="10.7109375" style="91" customWidth="1"/>
    <col min="515" max="515" width="14.140625" style="91" customWidth="1"/>
    <col min="516" max="516" width="25" style="91" customWidth="1"/>
    <col min="517" max="517" width="17.85546875" style="91" bestFit="1" customWidth="1"/>
    <col min="518" max="518" width="22.28515625" style="91" customWidth="1"/>
    <col min="519" max="519" width="13.7109375" style="91" bestFit="1" customWidth="1"/>
    <col min="520" max="520" width="11.28515625" style="91" bestFit="1" customWidth="1"/>
    <col min="521" max="521" width="13.7109375" style="91" bestFit="1" customWidth="1"/>
    <col min="522" max="768" width="9.140625" style="91"/>
    <col min="769" max="769" width="4" style="91" bestFit="1" customWidth="1"/>
    <col min="770" max="770" width="10.7109375" style="91" customWidth="1"/>
    <col min="771" max="771" width="14.140625" style="91" customWidth="1"/>
    <col min="772" max="772" width="25" style="91" customWidth="1"/>
    <col min="773" max="773" width="17.85546875" style="91" bestFit="1" customWidth="1"/>
    <col min="774" max="774" width="22.28515625" style="91" customWidth="1"/>
    <col min="775" max="775" width="13.7109375" style="91" bestFit="1" customWidth="1"/>
    <col min="776" max="776" width="11.28515625" style="91" bestFit="1" customWidth="1"/>
    <col min="777" max="777" width="13.7109375" style="91" bestFit="1" customWidth="1"/>
    <col min="778" max="1024" width="9.140625" style="91"/>
    <col min="1025" max="1025" width="4" style="91" bestFit="1" customWidth="1"/>
    <col min="1026" max="1026" width="10.7109375" style="91" customWidth="1"/>
    <col min="1027" max="1027" width="14.140625" style="91" customWidth="1"/>
    <col min="1028" max="1028" width="25" style="91" customWidth="1"/>
    <col min="1029" max="1029" width="17.85546875" style="91" bestFit="1" customWidth="1"/>
    <col min="1030" max="1030" width="22.28515625" style="91" customWidth="1"/>
    <col min="1031" max="1031" width="13.7109375" style="91" bestFit="1" customWidth="1"/>
    <col min="1032" max="1032" width="11.28515625" style="91" bestFit="1" customWidth="1"/>
    <col min="1033" max="1033" width="13.7109375" style="91" bestFit="1" customWidth="1"/>
    <col min="1034" max="1280" width="9.140625" style="91"/>
    <col min="1281" max="1281" width="4" style="91" bestFit="1" customWidth="1"/>
    <col min="1282" max="1282" width="10.7109375" style="91" customWidth="1"/>
    <col min="1283" max="1283" width="14.140625" style="91" customWidth="1"/>
    <col min="1284" max="1284" width="25" style="91" customWidth="1"/>
    <col min="1285" max="1285" width="17.85546875" style="91" bestFit="1" customWidth="1"/>
    <col min="1286" max="1286" width="22.28515625" style="91" customWidth="1"/>
    <col min="1287" max="1287" width="13.7109375" style="91" bestFit="1" customWidth="1"/>
    <col min="1288" max="1288" width="11.28515625" style="91" bestFit="1" customWidth="1"/>
    <col min="1289" max="1289" width="13.7109375" style="91" bestFit="1" customWidth="1"/>
    <col min="1290" max="1536" width="9.140625" style="91"/>
    <col min="1537" max="1537" width="4" style="91" bestFit="1" customWidth="1"/>
    <col min="1538" max="1538" width="10.7109375" style="91" customWidth="1"/>
    <col min="1539" max="1539" width="14.140625" style="91" customWidth="1"/>
    <col min="1540" max="1540" width="25" style="91" customWidth="1"/>
    <col min="1541" max="1541" width="17.85546875" style="91" bestFit="1" customWidth="1"/>
    <col min="1542" max="1542" width="22.28515625" style="91" customWidth="1"/>
    <col min="1543" max="1543" width="13.7109375" style="91" bestFit="1" customWidth="1"/>
    <col min="1544" max="1544" width="11.28515625" style="91" bestFit="1" customWidth="1"/>
    <col min="1545" max="1545" width="13.7109375" style="91" bestFit="1" customWidth="1"/>
    <col min="1546" max="1792" width="9.140625" style="91"/>
    <col min="1793" max="1793" width="4" style="91" bestFit="1" customWidth="1"/>
    <col min="1794" max="1794" width="10.7109375" style="91" customWidth="1"/>
    <col min="1795" max="1795" width="14.140625" style="91" customWidth="1"/>
    <col min="1796" max="1796" width="25" style="91" customWidth="1"/>
    <col min="1797" max="1797" width="17.85546875" style="91" bestFit="1" customWidth="1"/>
    <col min="1798" max="1798" width="22.28515625" style="91" customWidth="1"/>
    <col min="1799" max="1799" width="13.7109375" style="91" bestFit="1" customWidth="1"/>
    <col min="1800" max="1800" width="11.28515625" style="91" bestFit="1" customWidth="1"/>
    <col min="1801" max="1801" width="13.7109375" style="91" bestFit="1" customWidth="1"/>
    <col min="1802" max="2048" width="9.140625" style="91"/>
    <col min="2049" max="2049" width="4" style="91" bestFit="1" customWidth="1"/>
    <col min="2050" max="2050" width="10.7109375" style="91" customWidth="1"/>
    <col min="2051" max="2051" width="14.140625" style="91" customWidth="1"/>
    <col min="2052" max="2052" width="25" style="91" customWidth="1"/>
    <col min="2053" max="2053" width="17.85546875" style="91" bestFit="1" customWidth="1"/>
    <col min="2054" max="2054" width="22.28515625" style="91" customWidth="1"/>
    <col min="2055" max="2055" width="13.7109375" style="91" bestFit="1" customWidth="1"/>
    <col min="2056" max="2056" width="11.28515625" style="91" bestFit="1" customWidth="1"/>
    <col min="2057" max="2057" width="13.7109375" style="91" bestFit="1" customWidth="1"/>
    <col min="2058" max="2304" width="9.140625" style="91"/>
    <col min="2305" max="2305" width="4" style="91" bestFit="1" customWidth="1"/>
    <col min="2306" max="2306" width="10.7109375" style="91" customWidth="1"/>
    <col min="2307" max="2307" width="14.140625" style="91" customWidth="1"/>
    <col min="2308" max="2308" width="25" style="91" customWidth="1"/>
    <col min="2309" max="2309" width="17.85546875" style="91" bestFit="1" customWidth="1"/>
    <col min="2310" max="2310" width="22.28515625" style="91" customWidth="1"/>
    <col min="2311" max="2311" width="13.7109375" style="91" bestFit="1" customWidth="1"/>
    <col min="2312" max="2312" width="11.28515625" style="91" bestFit="1" customWidth="1"/>
    <col min="2313" max="2313" width="13.7109375" style="91" bestFit="1" customWidth="1"/>
    <col min="2314" max="2560" width="9.140625" style="91"/>
    <col min="2561" max="2561" width="4" style="91" bestFit="1" customWidth="1"/>
    <col min="2562" max="2562" width="10.7109375" style="91" customWidth="1"/>
    <col min="2563" max="2563" width="14.140625" style="91" customWidth="1"/>
    <col min="2564" max="2564" width="25" style="91" customWidth="1"/>
    <col min="2565" max="2565" width="17.85546875" style="91" bestFit="1" customWidth="1"/>
    <col min="2566" max="2566" width="22.28515625" style="91" customWidth="1"/>
    <col min="2567" max="2567" width="13.7109375" style="91" bestFit="1" customWidth="1"/>
    <col min="2568" max="2568" width="11.28515625" style="91" bestFit="1" customWidth="1"/>
    <col min="2569" max="2569" width="13.7109375" style="91" bestFit="1" customWidth="1"/>
    <col min="2570" max="2816" width="9.140625" style="91"/>
    <col min="2817" max="2817" width="4" style="91" bestFit="1" customWidth="1"/>
    <col min="2818" max="2818" width="10.7109375" style="91" customWidth="1"/>
    <col min="2819" max="2819" width="14.140625" style="91" customWidth="1"/>
    <col min="2820" max="2820" width="25" style="91" customWidth="1"/>
    <col min="2821" max="2821" width="17.85546875" style="91" bestFit="1" customWidth="1"/>
    <col min="2822" max="2822" width="22.28515625" style="91" customWidth="1"/>
    <col min="2823" max="2823" width="13.7109375" style="91" bestFit="1" customWidth="1"/>
    <col min="2824" max="2824" width="11.28515625" style="91" bestFit="1" customWidth="1"/>
    <col min="2825" max="2825" width="13.7109375" style="91" bestFit="1" customWidth="1"/>
    <col min="2826" max="3072" width="9.140625" style="91"/>
    <col min="3073" max="3073" width="4" style="91" bestFit="1" customWidth="1"/>
    <col min="3074" max="3074" width="10.7109375" style="91" customWidth="1"/>
    <col min="3075" max="3075" width="14.140625" style="91" customWidth="1"/>
    <col min="3076" max="3076" width="25" style="91" customWidth="1"/>
    <col min="3077" max="3077" width="17.85546875" style="91" bestFit="1" customWidth="1"/>
    <col min="3078" max="3078" width="22.28515625" style="91" customWidth="1"/>
    <col min="3079" max="3079" width="13.7109375" style="91" bestFit="1" customWidth="1"/>
    <col min="3080" max="3080" width="11.28515625" style="91" bestFit="1" customWidth="1"/>
    <col min="3081" max="3081" width="13.7109375" style="91" bestFit="1" customWidth="1"/>
    <col min="3082" max="3328" width="9.140625" style="91"/>
    <col min="3329" max="3329" width="4" style="91" bestFit="1" customWidth="1"/>
    <col min="3330" max="3330" width="10.7109375" style="91" customWidth="1"/>
    <col min="3331" max="3331" width="14.140625" style="91" customWidth="1"/>
    <col min="3332" max="3332" width="25" style="91" customWidth="1"/>
    <col min="3333" max="3333" width="17.85546875" style="91" bestFit="1" customWidth="1"/>
    <col min="3334" max="3334" width="22.28515625" style="91" customWidth="1"/>
    <col min="3335" max="3335" width="13.7109375" style="91" bestFit="1" customWidth="1"/>
    <col min="3336" max="3336" width="11.28515625" style="91" bestFit="1" customWidth="1"/>
    <col min="3337" max="3337" width="13.7109375" style="91" bestFit="1" customWidth="1"/>
    <col min="3338" max="3584" width="9.140625" style="91"/>
    <col min="3585" max="3585" width="4" style="91" bestFit="1" customWidth="1"/>
    <col min="3586" max="3586" width="10.7109375" style="91" customWidth="1"/>
    <col min="3587" max="3587" width="14.140625" style="91" customWidth="1"/>
    <col min="3588" max="3588" width="25" style="91" customWidth="1"/>
    <col min="3589" max="3589" width="17.85546875" style="91" bestFit="1" customWidth="1"/>
    <col min="3590" max="3590" width="22.28515625" style="91" customWidth="1"/>
    <col min="3591" max="3591" width="13.7109375" style="91" bestFit="1" customWidth="1"/>
    <col min="3592" max="3592" width="11.28515625" style="91" bestFit="1" customWidth="1"/>
    <col min="3593" max="3593" width="13.7109375" style="91" bestFit="1" customWidth="1"/>
    <col min="3594" max="3840" width="9.140625" style="91"/>
    <col min="3841" max="3841" width="4" style="91" bestFit="1" customWidth="1"/>
    <col min="3842" max="3842" width="10.7109375" style="91" customWidth="1"/>
    <col min="3843" max="3843" width="14.140625" style="91" customWidth="1"/>
    <col min="3844" max="3844" width="25" style="91" customWidth="1"/>
    <col min="3845" max="3845" width="17.85546875" style="91" bestFit="1" customWidth="1"/>
    <col min="3846" max="3846" width="22.28515625" style="91" customWidth="1"/>
    <col min="3847" max="3847" width="13.7109375" style="91" bestFit="1" customWidth="1"/>
    <col min="3848" max="3848" width="11.28515625" style="91" bestFit="1" customWidth="1"/>
    <col min="3849" max="3849" width="13.7109375" style="91" bestFit="1" customWidth="1"/>
    <col min="3850" max="4096" width="9.140625" style="91"/>
    <col min="4097" max="4097" width="4" style="91" bestFit="1" customWidth="1"/>
    <col min="4098" max="4098" width="10.7109375" style="91" customWidth="1"/>
    <col min="4099" max="4099" width="14.140625" style="91" customWidth="1"/>
    <col min="4100" max="4100" width="25" style="91" customWidth="1"/>
    <col min="4101" max="4101" width="17.85546875" style="91" bestFit="1" customWidth="1"/>
    <col min="4102" max="4102" width="22.28515625" style="91" customWidth="1"/>
    <col min="4103" max="4103" width="13.7109375" style="91" bestFit="1" customWidth="1"/>
    <col min="4104" max="4104" width="11.28515625" style="91" bestFit="1" customWidth="1"/>
    <col min="4105" max="4105" width="13.7109375" style="91" bestFit="1" customWidth="1"/>
    <col min="4106" max="4352" width="9.140625" style="91"/>
    <col min="4353" max="4353" width="4" style="91" bestFit="1" customWidth="1"/>
    <col min="4354" max="4354" width="10.7109375" style="91" customWidth="1"/>
    <col min="4355" max="4355" width="14.140625" style="91" customWidth="1"/>
    <col min="4356" max="4356" width="25" style="91" customWidth="1"/>
    <col min="4357" max="4357" width="17.85546875" style="91" bestFit="1" customWidth="1"/>
    <col min="4358" max="4358" width="22.28515625" style="91" customWidth="1"/>
    <col min="4359" max="4359" width="13.7109375" style="91" bestFit="1" customWidth="1"/>
    <col min="4360" max="4360" width="11.28515625" style="91" bestFit="1" customWidth="1"/>
    <col min="4361" max="4361" width="13.7109375" style="91" bestFit="1" customWidth="1"/>
    <col min="4362" max="4608" width="9.140625" style="91"/>
    <col min="4609" max="4609" width="4" style="91" bestFit="1" customWidth="1"/>
    <col min="4610" max="4610" width="10.7109375" style="91" customWidth="1"/>
    <col min="4611" max="4611" width="14.140625" style="91" customWidth="1"/>
    <col min="4612" max="4612" width="25" style="91" customWidth="1"/>
    <col min="4613" max="4613" width="17.85546875" style="91" bestFit="1" customWidth="1"/>
    <col min="4614" max="4614" width="22.28515625" style="91" customWidth="1"/>
    <col min="4615" max="4615" width="13.7109375" style="91" bestFit="1" customWidth="1"/>
    <col min="4616" max="4616" width="11.28515625" style="91" bestFit="1" customWidth="1"/>
    <col min="4617" max="4617" width="13.7109375" style="91" bestFit="1" customWidth="1"/>
    <col min="4618" max="4864" width="9.140625" style="91"/>
    <col min="4865" max="4865" width="4" style="91" bestFit="1" customWidth="1"/>
    <col min="4866" max="4866" width="10.7109375" style="91" customWidth="1"/>
    <col min="4867" max="4867" width="14.140625" style="91" customWidth="1"/>
    <col min="4868" max="4868" width="25" style="91" customWidth="1"/>
    <col min="4869" max="4869" width="17.85546875" style="91" bestFit="1" customWidth="1"/>
    <col min="4870" max="4870" width="22.28515625" style="91" customWidth="1"/>
    <col min="4871" max="4871" width="13.7109375" style="91" bestFit="1" customWidth="1"/>
    <col min="4872" max="4872" width="11.28515625" style="91" bestFit="1" customWidth="1"/>
    <col min="4873" max="4873" width="13.7109375" style="91" bestFit="1" customWidth="1"/>
    <col min="4874" max="5120" width="9.140625" style="91"/>
    <col min="5121" max="5121" width="4" style="91" bestFit="1" customWidth="1"/>
    <col min="5122" max="5122" width="10.7109375" style="91" customWidth="1"/>
    <col min="5123" max="5123" width="14.140625" style="91" customWidth="1"/>
    <col min="5124" max="5124" width="25" style="91" customWidth="1"/>
    <col min="5125" max="5125" width="17.85546875" style="91" bestFit="1" customWidth="1"/>
    <col min="5126" max="5126" width="22.28515625" style="91" customWidth="1"/>
    <col min="5127" max="5127" width="13.7109375" style="91" bestFit="1" customWidth="1"/>
    <col min="5128" max="5128" width="11.28515625" style="91" bestFit="1" customWidth="1"/>
    <col min="5129" max="5129" width="13.7109375" style="91" bestFit="1" customWidth="1"/>
    <col min="5130" max="5376" width="9.140625" style="91"/>
    <col min="5377" max="5377" width="4" style="91" bestFit="1" customWidth="1"/>
    <col min="5378" max="5378" width="10.7109375" style="91" customWidth="1"/>
    <col min="5379" max="5379" width="14.140625" style="91" customWidth="1"/>
    <col min="5380" max="5380" width="25" style="91" customWidth="1"/>
    <col min="5381" max="5381" width="17.85546875" style="91" bestFit="1" customWidth="1"/>
    <col min="5382" max="5382" width="22.28515625" style="91" customWidth="1"/>
    <col min="5383" max="5383" width="13.7109375" style="91" bestFit="1" customWidth="1"/>
    <col min="5384" max="5384" width="11.28515625" style="91" bestFit="1" customWidth="1"/>
    <col min="5385" max="5385" width="13.7109375" style="91" bestFit="1" customWidth="1"/>
    <col min="5386" max="5632" width="9.140625" style="91"/>
    <col min="5633" max="5633" width="4" style="91" bestFit="1" customWidth="1"/>
    <col min="5634" max="5634" width="10.7109375" style="91" customWidth="1"/>
    <col min="5635" max="5635" width="14.140625" style="91" customWidth="1"/>
    <col min="5636" max="5636" width="25" style="91" customWidth="1"/>
    <col min="5637" max="5637" width="17.85546875" style="91" bestFit="1" customWidth="1"/>
    <col min="5638" max="5638" width="22.28515625" style="91" customWidth="1"/>
    <col min="5639" max="5639" width="13.7109375" style="91" bestFit="1" customWidth="1"/>
    <col min="5640" max="5640" width="11.28515625" style="91" bestFit="1" customWidth="1"/>
    <col min="5641" max="5641" width="13.7109375" style="91" bestFit="1" customWidth="1"/>
    <col min="5642" max="5888" width="9.140625" style="91"/>
    <col min="5889" max="5889" width="4" style="91" bestFit="1" customWidth="1"/>
    <col min="5890" max="5890" width="10.7109375" style="91" customWidth="1"/>
    <col min="5891" max="5891" width="14.140625" style="91" customWidth="1"/>
    <col min="5892" max="5892" width="25" style="91" customWidth="1"/>
    <col min="5893" max="5893" width="17.85546875" style="91" bestFit="1" customWidth="1"/>
    <col min="5894" max="5894" width="22.28515625" style="91" customWidth="1"/>
    <col min="5895" max="5895" width="13.7109375" style="91" bestFit="1" customWidth="1"/>
    <col min="5896" max="5896" width="11.28515625" style="91" bestFit="1" customWidth="1"/>
    <col min="5897" max="5897" width="13.7109375" style="91" bestFit="1" customWidth="1"/>
    <col min="5898" max="6144" width="9.140625" style="91"/>
    <col min="6145" max="6145" width="4" style="91" bestFit="1" customWidth="1"/>
    <col min="6146" max="6146" width="10.7109375" style="91" customWidth="1"/>
    <col min="6147" max="6147" width="14.140625" style="91" customWidth="1"/>
    <col min="6148" max="6148" width="25" style="91" customWidth="1"/>
    <col min="6149" max="6149" width="17.85546875" style="91" bestFit="1" customWidth="1"/>
    <col min="6150" max="6150" width="22.28515625" style="91" customWidth="1"/>
    <col min="6151" max="6151" width="13.7109375" style="91" bestFit="1" customWidth="1"/>
    <col min="6152" max="6152" width="11.28515625" style="91" bestFit="1" customWidth="1"/>
    <col min="6153" max="6153" width="13.7109375" style="91" bestFit="1" customWidth="1"/>
    <col min="6154" max="6400" width="9.140625" style="91"/>
    <col min="6401" max="6401" width="4" style="91" bestFit="1" customWidth="1"/>
    <col min="6402" max="6402" width="10.7109375" style="91" customWidth="1"/>
    <col min="6403" max="6403" width="14.140625" style="91" customWidth="1"/>
    <col min="6404" max="6404" width="25" style="91" customWidth="1"/>
    <col min="6405" max="6405" width="17.85546875" style="91" bestFit="1" customWidth="1"/>
    <col min="6406" max="6406" width="22.28515625" style="91" customWidth="1"/>
    <col min="6407" max="6407" width="13.7109375" style="91" bestFit="1" customWidth="1"/>
    <col min="6408" max="6408" width="11.28515625" style="91" bestFit="1" customWidth="1"/>
    <col min="6409" max="6409" width="13.7109375" style="91" bestFit="1" customWidth="1"/>
    <col min="6410" max="6656" width="9.140625" style="91"/>
    <col min="6657" max="6657" width="4" style="91" bestFit="1" customWidth="1"/>
    <col min="6658" max="6658" width="10.7109375" style="91" customWidth="1"/>
    <col min="6659" max="6659" width="14.140625" style="91" customWidth="1"/>
    <col min="6660" max="6660" width="25" style="91" customWidth="1"/>
    <col min="6661" max="6661" width="17.85546875" style="91" bestFit="1" customWidth="1"/>
    <col min="6662" max="6662" width="22.28515625" style="91" customWidth="1"/>
    <col min="6663" max="6663" width="13.7109375" style="91" bestFit="1" customWidth="1"/>
    <col min="6664" max="6664" width="11.28515625" style="91" bestFit="1" customWidth="1"/>
    <col min="6665" max="6665" width="13.7109375" style="91" bestFit="1" customWidth="1"/>
    <col min="6666" max="6912" width="9.140625" style="91"/>
    <col min="6913" max="6913" width="4" style="91" bestFit="1" customWidth="1"/>
    <col min="6914" max="6914" width="10.7109375" style="91" customWidth="1"/>
    <col min="6915" max="6915" width="14.140625" style="91" customWidth="1"/>
    <col min="6916" max="6916" width="25" style="91" customWidth="1"/>
    <col min="6917" max="6917" width="17.85546875" style="91" bestFit="1" customWidth="1"/>
    <col min="6918" max="6918" width="22.28515625" style="91" customWidth="1"/>
    <col min="6919" max="6919" width="13.7109375" style="91" bestFit="1" customWidth="1"/>
    <col min="6920" max="6920" width="11.28515625" style="91" bestFit="1" customWidth="1"/>
    <col min="6921" max="6921" width="13.7109375" style="91" bestFit="1" customWidth="1"/>
    <col min="6922" max="7168" width="9.140625" style="91"/>
    <col min="7169" max="7169" width="4" style="91" bestFit="1" customWidth="1"/>
    <col min="7170" max="7170" width="10.7109375" style="91" customWidth="1"/>
    <col min="7171" max="7171" width="14.140625" style="91" customWidth="1"/>
    <col min="7172" max="7172" width="25" style="91" customWidth="1"/>
    <col min="7173" max="7173" width="17.85546875" style="91" bestFit="1" customWidth="1"/>
    <col min="7174" max="7174" width="22.28515625" style="91" customWidth="1"/>
    <col min="7175" max="7175" width="13.7109375" style="91" bestFit="1" customWidth="1"/>
    <col min="7176" max="7176" width="11.28515625" style="91" bestFit="1" customWidth="1"/>
    <col min="7177" max="7177" width="13.7109375" style="91" bestFit="1" customWidth="1"/>
    <col min="7178" max="7424" width="9.140625" style="91"/>
    <col min="7425" max="7425" width="4" style="91" bestFit="1" customWidth="1"/>
    <col min="7426" max="7426" width="10.7109375" style="91" customWidth="1"/>
    <col min="7427" max="7427" width="14.140625" style="91" customWidth="1"/>
    <col min="7428" max="7428" width="25" style="91" customWidth="1"/>
    <col min="7429" max="7429" width="17.85546875" style="91" bestFit="1" customWidth="1"/>
    <col min="7430" max="7430" width="22.28515625" style="91" customWidth="1"/>
    <col min="7431" max="7431" width="13.7109375" style="91" bestFit="1" customWidth="1"/>
    <col min="7432" max="7432" width="11.28515625" style="91" bestFit="1" customWidth="1"/>
    <col min="7433" max="7433" width="13.7109375" style="91" bestFit="1" customWidth="1"/>
    <col min="7434" max="7680" width="9.140625" style="91"/>
    <col min="7681" max="7681" width="4" style="91" bestFit="1" customWidth="1"/>
    <col min="7682" max="7682" width="10.7109375" style="91" customWidth="1"/>
    <col min="7683" max="7683" width="14.140625" style="91" customWidth="1"/>
    <col min="7684" max="7684" width="25" style="91" customWidth="1"/>
    <col min="7685" max="7685" width="17.85546875" style="91" bestFit="1" customWidth="1"/>
    <col min="7686" max="7686" width="22.28515625" style="91" customWidth="1"/>
    <col min="7687" max="7687" width="13.7109375" style="91" bestFit="1" customWidth="1"/>
    <col min="7688" max="7688" width="11.28515625" style="91" bestFit="1" customWidth="1"/>
    <col min="7689" max="7689" width="13.7109375" style="91" bestFit="1" customWidth="1"/>
    <col min="7690" max="7936" width="9.140625" style="91"/>
    <col min="7937" max="7937" width="4" style="91" bestFit="1" customWidth="1"/>
    <col min="7938" max="7938" width="10.7109375" style="91" customWidth="1"/>
    <col min="7939" max="7939" width="14.140625" style="91" customWidth="1"/>
    <col min="7940" max="7940" width="25" style="91" customWidth="1"/>
    <col min="7941" max="7941" width="17.85546875" style="91" bestFit="1" customWidth="1"/>
    <col min="7942" max="7942" width="22.28515625" style="91" customWidth="1"/>
    <col min="7943" max="7943" width="13.7109375" style="91" bestFit="1" customWidth="1"/>
    <col min="7944" max="7944" width="11.28515625" style="91" bestFit="1" customWidth="1"/>
    <col min="7945" max="7945" width="13.7109375" style="91" bestFit="1" customWidth="1"/>
    <col min="7946" max="8192" width="9.140625" style="91"/>
    <col min="8193" max="8193" width="4" style="91" bestFit="1" customWidth="1"/>
    <col min="8194" max="8194" width="10.7109375" style="91" customWidth="1"/>
    <col min="8195" max="8195" width="14.140625" style="91" customWidth="1"/>
    <col min="8196" max="8196" width="25" style="91" customWidth="1"/>
    <col min="8197" max="8197" width="17.85546875" style="91" bestFit="1" customWidth="1"/>
    <col min="8198" max="8198" width="22.28515625" style="91" customWidth="1"/>
    <col min="8199" max="8199" width="13.7109375" style="91" bestFit="1" customWidth="1"/>
    <col min="8200" max="8200" width="11.28515625" style="91" bestFit="1" customWidth="1"/>
    <col min="8201" max="8201" width="13.7109375" style="91" bestFit="1" customWidth="1"/>
    <col min="8202" max="8448" width="9.140625" style="91"/>
    <col min="8449" max="8449" width="4" style="91" bestFit="1" customWidth="1"/>
    <col min="8450" max="8450" width="10.7109375" style="91" customWidth="1"/>
    <col min="8451" max="8451" width="14.140625" style="91" customWidth="1"/>
    <col min="8452" max="8452" width="25" style="91" customWidth="1"/>
    <col min="8453" max="8453" width="17.85546875" style="91" bestFit="1" customWidth="1"/>
    <col min="8454" max="8454" width="22.28515625" style="91" customWidth="1"/>
    <col min="8455" max="8455" width="13.7109375" style="91" bestFit="1" customWidth="1"/>
    <col min="8456" max="8456" width="11.28515625" style="91" bestFit="1" customWidth="1"/>
    <col min="8457" max="8457" width="13.7109375" style="91" bestFit="1" customWidth="1"/>
    <col min="8458" max="8704" width="9.140625" style="91"/>
    <col min="8705" max="8705" width="4" style="91" bestFit="1" customWidth="1"/>
    <col min="8706" max="8706" width="10.7109375" style="91" customWidth="1"/>
    <col min="8707" max="8707" width="14.140625" style="91" customWidth="1"/>
    <col min="8708" max="8708" width="25" style="91" customWidth="1"/>
    <col min="8709" max="8709" width="17.85546875" style="91" bestFit="1" customWidth="1"/>
    <col min="8710" max="8710" width="22.28515625" style="91" customWidth="1"/>
    <col min="8711" max="8711" width="13.7109375" style="91" bestFit="1" customWidth="1"/>
    <col min="8712" max="8712" width="11.28515625" style="91" bestFit="1" customWidth="1"/>
    <col min="8713" max="8713" width="13.7109375" style="91" bestFit="1" customWidth="1"/>
    <col min="8714" max="8960" width="9.140625" style="91"/>
    <col min="8961" max="8961" width="4" style="91" bestFit="1" customWidth="1"/>
    <col min="8962" max="8962" width="10.7109375" style="91" customWidth="1"/>
    <col min="8963" max="8963" width="14.140625" style="91" customWidth="1"/>
    <col min="8964" max="8964" width="25" style="91" customWidth="1"/>
    <col min="8965" max="8965" width="17.85546875" style="91" bestFit="1" customWidth="1"/>
    <col min="8966" max="8966" width="22.28515625" style="91" customWidth="1"/>
    <col min="8967" max="8967" width="13.7109375" style="91" bestFit="1" customWidth="1"/>
    <col min="8968" max="8968" width="11.28515625" style="91" bestFit="1" customWidth="1"/>
    <col min="8969" max="8969" width="13.7109375" style="91" bestFit="1" customWidth="1"/>
    <col min="8970" max="9216" width="9.140625" style="91"/>
    <col min="9217" max="9217" width="4" style="91" bestFit="1" customWidth="1"/>
    <col min="9218" max="9218" width="10.7109375" style="91" customWidth="1"/>
    <col min="9219" max="9219" width="14.140625" style="91" customWidth="1"/>
    <col min="9220" max="9220" width="25" style="91" customWidth="1"/>
    <col min="9221" max="9221" width="17.85546875" style="91" bestFit="1" customWidth="1"/>
    <col min="9222" max="9222" width="22.28515625" style="91" customWidth="1"/>
    <col min="9223" max="9223" width="13.7109375" style="91" bestFit="1" customWidth="1"/>
    <col min="9224" max="9224" width="11.28515625" style="91" bestFit="1" customWidth="1"/>
    <col min="9225" max="9225" width="13.7109375" style="91" bestFit="1" customWidth="1"/>
    <col min="9226" max="9472" width="9.140625" style="91"/>
    <col min="9473" max="9473" width="4" style="91" bestFit="1" customWidth="1"/>
    <col min="9474" max="9474" width="10.7109375" style="91" customWidth="1"/>
    <col min="9475" max="9475" width="14.140625" style="91" customWidth="1"/>
    <col min="9476" max="9476" width="25" style="91" customWidth="1"/>
    <col min="9477" max="9477" width="17.85546875" style="91" bestFit="1" customWidth="1"/>
    <col min="9478" max="9478" width="22.28515625" style="91" customWidth="1"/>
    <col min="9479" max="9479" width="13.7109375" style="91" bestFit="1" customWidth="1"/>
    <col min="9480" max="9480" width="11.28515625" style="91" bestFit="1" customWidth="1"/>
    <col min="9481" max="9481" width="13.7109375" style="91" bestFit="1" customWidth="1"/>
    <col min="9482" max="9728" width="9.140625" style="91"/>
    <col min="9729" max="9729" width="4" style="91" bestFit="1" customWidth="1"/>
    <col min="9730" max="9730" width="10.7109375" style="91" customWidth="1"/>
    <col min="9731" max="9731" width="14.140625" style="91" customWidth="1"/>
    <col min="9732" max="9732" width="25" style="91" customWidth="1"/>
    <col min="9733" max="9733" width="17.85546875" style="91" bestFit="1" customWidth="1"/>
    <col min="9734" max="9734" width="22.28515625" style="91" customWidth="1"/>
    <col min="9735" max="9735" width="13.7109375" style="91" bestFit="1" customWidth="1"/>
    <col min="9736" max="9736" width="11.28515625" style="91" bestFit="1" customWidth="1"/>
    <col min="9737" max="9737" width="13.7109375" style="91" bestFit="1" customWidth="1"/>
    <col min="9738" max="9984" width="9.140625" style="91"/>
    <col min="9985" max="9985" width="4" style="91" bestFit="1" customWidth="1"/>
    <col min="9986" max="9986" width="10.7109375" style="91" customWidth="1"/>
    <col min="9987" max="9987" width="14.140625" style="91" customWidth="1"/>
    <col min="9988" max="9988" width="25" style="91" customWidth="1"/>
    <col min="9989" max="9989" width="17.85546875" style="91" bestFit="1" customWidth="1"/>
    <col min="9990" max="9990" width="22.28515625" style="91" customWidth="1"/>
    <col min="9991" max="9991" width="13.7109375" style="91" bestFit="1" customWidth="1"/>
    <col min="9992" max="9992" width="11.28515625" style="91" bestFit="1" customWidth="1"/>
    <col min="9993" max="9993" width="13.7109375" style="91" bestFit="1" customWidth="1"/>
    <col min="9994" max="10240" width="9.140625" style="91"/>
    <col min="10241" max="10241" width="4" style="91" bestFit="1" customWidth="1"/>
    <col min="10242" max="10242" width="10.7109375" style="91" customWidth="1"/>
    <col min="10243" max="10243" width="14.140625" style="91" customWidth="1"/>
    <col min="10244" max="10244" width="25" style="91" customWidth="1"/>
    <col min="10245" max="10245" width="17.85546875" style="91" bestFit="1" customWidth="1"/>
    <col min="10246" max="10246" width="22.28515625" style="91" customWidth="1"/>
    <col min="10247" max="10247" width="13.7109375" style="91" bestFit="1" customWidth="1"/>
    <col min="10248" max="10248" width="11.28515625" style="91" bestFit="1" customWidth="1"/>
    <col min="10249" max="10249" width="13.7109375" style="91" bestFit="1" customWidth="1"/>
    <col min="10250" max="10496" width="9.140625" style="91"/>
    <col min="10497" max="10497" width="4" style="91" bestFit="1" customWidth="1"/>
    <col min="10498" max="10498" width="10.7109375" style="91" customWidth="1"/>
    <col min="10499" max="10499" width="14.140625" style="91" customWidth="1"/>
    <col min="10500" max="10500" width="25" style="91" customWidth="1"/>
    <col min="10501" max="10501" width="17.85546875" style="91" bestFit="1" customWidth="1"/>
    <col min="10502" max="10502" width="22.28515625" style="91" customWidth="1"/>
    <col min="10503" max="10503" width="13.7109375" style="91" bestFit="1" customWidth="1"/>
    <col min="10504" max="10504" width="11.28515625" style="91" bestFit="1" customWidth="1"/>
    <col min="10505" max="10505" width="13.7109375" style="91" bestFit="1" customWidth="1"/>
    <col min="10506" max="10752" width="9.140625" style="91"/>
    <col min="10753" max="10753" width="4" style="91" bestFit="1" customWidth="1"/>
    <col min="10754" max="10754" width="10.7109375" style="91" customWidth="1"/>
    <col min="10755" max="10755" width="14.140625" style="91" customWidth="1"/>
    <col min="10756" max="10756" width="25" style="91" customWidth="1"/>
    <col min="10757" max="10757" width="17.85546875" style="91" bestFit="1" customWidth="1"/>
    <col min="10758" max="10758" width="22.28515625" style="91" customWidth="1"/>
    <col min="10759" max="10759" width="13.7109375" style="91" bestFit="1" customWidth="1"/>
    <col min="10760" max="10760" width="11.28515625" style="91" bestFit="1" customWidth="1"/>
    <col min="10761" max="10761" width="13.7109375" style="91" bestFit="1" customWidth="1"/>
    <col min="10762" max="11008" width="9.140625" style="91"/>
    <col min="11009" max="11009" width="4" style="91" bestFit="1" customWidth="1"/>
    <col min="11010" max="11010" width="10.7109375" style="91" customWidth="1"/>
    <col min="11011" max="11011" width="14.140625" style="91" customWidth="1"/>
    <col min="11012" max="11012" width="25" style="91" customWidth="1"/>
    <col min="11013" max="11013" width="17.85546875" style="91" bestFit="1" customWidth="1"/>
    <col min="11014" max="11014" width="22.28515625" style="91" customWidth="1"/>
    <col min="11015" max="11015" width="13.7109375" style="91" bestFit="1" customWidth="1"/>
    <col min="11016" max="11016" width="11.28515625" style="91" bestFit="1" customWidth="1"/>
    <col min="11017" max="11017" width="13.7109375" style="91" bestFit="1" customWidth="1"/>
    <col min="11018" max="11264" width="9.140625" style="91"/>
    <col min="11265" max="11265" width="4" style="91" bestFit="1" customWidth="1"/>
    <col min="11266" max="11266" width="10.7109375" style="91" customWidth="1"/>
    <col min="11267" max="11267" width="14.140625" style="91" customWidth="1"/>
    <col min="11268" max="11268" width="25" style="91" customWidth="1"/>
    <col min="11269" max="11269" width="17.85546875" style="91" bestFit="1" customWidth="1"/>
    <col min="11270" max="11270" width="22.28515625" style="91" customWidth="1"/>
    <col min="11271" max="11271" width="13.7109375" style="91" bestFit="1" customWidth="1"/>
    <col min="11272" max="11272" width="11.28515625" style="91" bestFit="1" customWidth="1"/>
    <col min="11273" max="11273" width="13.7109375" style="91" bestFit="1" customWidth="1"/>
    <col min="11274" max="11520" width="9.140625" style="91"/>
    <col min="11521" max="11521" width="4" style="91" bestFit="1" customWidth="1"/>
    <col min="11522" max="11522" width="10.7109375" style="91" customWidth="1"/>
    <col min="11523" max="11523" width="14.140625" style="91" customWidth="1"/>
    <col min="11524" max="11524" width="25" style="91" customWidth="1"/>
    <col min="11525" max="11525" width="17.85546875" style="91" bestFit="1" customWidth="1"/>
    <col min="11526" max="11526" width="22.28515625" style="91" customWidth="1"/>
    <col min="11527" max="11527" width="13.7109375" style="91" bestFit="1" customWidth="1"/>
    <col min="11528" max="11528" width="11.28515625" style="91" bestFit="1" customWidth="1"/>
    <col min="11529" max="11529" width="13.7109375" style="91" bestFit="1" customWidth="1"/>
    <col min="11530" max="11776" width="9.140625" style="91"/>
    <col min="11777" max="11777" width="4" style="91" bestFit="1" customWidth="1"/>
    <col min="11778" max="11778" width="10.7109375" style="91" customWidth="1"/>
    <col min="11779" max="11779" width="14.140625" style="91" customWidth="1"/>
    <col min="11780" max="11780" width="25" style="91" customWidth="1"/>
    <col min="11781" max="11781" width="17.85546875" style="91" bestFit="1" customWidth="1"/>
    <col min="11782" max="11782" width="22.28515625" style="91" customWidth="1"/>
    <col min="11783" max="11783" width="13.7109375" style="91" bestFit="1" customWidth="1"/>
    <col min="11784" max="11784" width="11.28515625" style="91" bestFit="1" customWidth="1"/>
    <col min="11785" max="11785" width="13.7109375" style="91" bestFit="1" customWidth="1"/>
    <col min="11786" max="12032" width="9.140625" style="91"/>
    <col min="12033" max="12033" width="4" style="91" bestFit="1" customWidth="1"/>
    <col min="12034" max="12034" width="10.7109375" style="91" customWidth="1"/>
    <col min="12035" max="12035" width="14.140625" style="91" customWidth="1"/>
    <col min="12036" max="12036" width="25" style="91" customWidth="1"/>
    <col min="12037" max="12037" width="17.85546875" style="91" bestFit="1" customWidth="1"/>
    <col min="12038" max="12038" width="22.28515625" style="91" customWidth="1"/>
    <col min="12039" max="12039" width="13.7109375" style="91" bestFit="1" customWidth="1"/>
    <col min="12040" max="12040" width="11.28515625" style="91" bestFit="1" customWidth="1"/>
    <col min="12041" max="12041" width="13.7109375" style="91" bestFit="1" customWidth="1"/>
    <col min="12042" max="12288" width="9.140625" style="91"/>
    <col min="12289" max="12289" width="4" style="91" bestFit="1" customWidth="1"/>
    <col min="12290" max="12290" width="10.7109375" style="91" customWidth="1"/>
    <col min="12291" max="12291" width="14.140625" style="91" customWidth="1"/>
    <col min="12292" max="12292" width="25" style="91" customWidth="1"/>
    <col min="12293" max="12293" width="17.85546875" style="91" bestFit="1" customWidth="1"/>
    <col min="12294" max="12294" width="22.28515625" style="91" customWidth="1"/>
    <col min="12295" max="12295" width="13.7109375" style="91" bestFit="1" customWidth="1"/>
    <col min="12296" max="12296" width="11.28515625" style="91" bestFit="1" customWidth="1"/>
    <col min="12297" max="12297" width="13.7109375" style="91" bestFit="1" customWidth="1"/>
    <col min="12298" max="12544" width="9.140625" style="91"/>
    <col min="12545" max="12545" width="4" style="91" bestFit="1" customWidth="1"/>
    <col min="12546" max="12546" width="10.7109375" style="91" customWidth="1"/>
    <col min="12547" max="12547" width="14.140625" style="91" customWidth="1"/>
    <col min="12548" max="12548" width="25" style="91" customWidth="1"/>
    <col min="12549" max="12549" width="17.85546875" style="91" bestFit="1" customWidth="1"/>
    <col min="12550" max="12550" width="22.28515625" style="91" customWidth="1"/>
    <col min="12551" max="12551" width="13.7109375" style="91" bestFit="1" customWidth="1"/>
    <col min="12552" max="12552" width="11.28515625" style="91" bestFit="1" customWidth="1"/>
    <col min="12553" max="12553" width="13.7109375" style="91" bestFit="1" customWidth="1"/>
    <col min="12554" max="12800" width="9.140625" style="91"/>
    <col min="12801" max="12801" width="4" style="91" bestFit="1" customWidth="1"/>
    <col min="12802" max="12802" width="10.7109375" style="91" customWidth="1"/>
    <col min="12803" max="12803" width="14.140625" style="91" customWidth="1"/>
    <col min="12804" max="12804" width="25" style="91" customWidth="1"/>
    <col min="12805" max="12805" width="17.85546875" style="91" bestFit="1" customWidth="1"/>
    <col min="12806" max="12806" width="22.28515625" style="91" customWidth="1"/>
    <col min="12807" max="12807" width="13.7109375" style="91" bestFit="1" customWidth="1"/>
    <col min="12808" max="12808" width="11.28515625" style="91" bestFit="1" customWidth="1"/>
    <col min="12809" max="12809" width="13.7109375" style="91" bestFit="1" customWidth="1"/>
    <col min="12810" max="13056" width="9.140625" style="91"/>
    <col min="13057" max="13057" width="4" style="91" bestFit="1" customWidth="1"/>
    <col min="13058" max="13058" width="10.7109375" style="91" customWidth="1"/>
    <col min="13059" max="13059" width="14.140625" style="91" customWidth="1"/>
    <col min="13060" max="13060" width="25" style="91" customWidth="1"/>
    <col min="13061" max="13061" width="17.85546875" style="91" bestFit="1" customWidth="1"/>
    <col min="13062" max="13062" width="22.28515625" style="91" customWidth="1"/>
    <col min="13063" max="13063" width="13.7109375" style="91" bestFit="1" customWidth="1"/>
    <col min="13064" max="13064" width="11.28515625" style="91" bestFit="1" customWidth="1"/>
    <col min="13065" max="13065" width="13.7109375" style="91" bestFit="1" customWidth="1"/>
    <col min="13066" max="13312" width="9.140625" style="91"/>
    <col min="13313" max="13313" width="4" style="91" bestFit="1" customWidth="1"/>
    <col min="13314" max="13314" width="10.7109375" style="91" customWidth="1"/>
    <col min="13315" max="13315" width="14.140625" style="91" customWidth="1"/>
    <col min="13316" max="13316" width="25" style="91" customWidth="1"/>
    <col min="13317" max="13317" width="17.85546875" style="91" bestFit="1" customWidth="1"/>
    <col min="13318" max="13318" width="22.28515625" style="91" customWidth="1"/>
    <col min="13319" max="13319" width="13.7109375" style="91" bestFit="1" customWidth="1"/>
    <col min="13320" max="13320" width="11.28515625" style="91" bestFit="1" customWidth="1"/>
    <col min="13321" max="13321" width="13.7109375" style="91" bestFit="1" customWidth="1"/>
    <col min="13322" max="13568" width="9.140625" style="91"/>
    <col min="13569" max="13569" width="4" style="91" bestFit="1" customWidth="1"/>
    <col min="13570" max="13570" width="10.7109375" style="91" customWidth="1"/>
    <col min="13571" max="13571" width="14.140625" style="91" customWidth="1"/>
    <col min="13572" max="13572" width="25" style="91" customWidth="1"/>
    <col min="13573" max="13573" width="17.85546875" style="91" bestFit="1" customWidth="1"/>
    <col min="13574" max="13574" width="22.28515625" style="91" customWidth="1"/>
    <col min="13575" max="13575" width="13.7109375" style="91" bestFit="1" customWidth="1"/>
    <col min="13576" max="13576" width="11.28515625" style="91" bestFit="1" customWidth="1"/>
    <col min="13577" max="13577" width="13.7109375" style="91" bestFit="1" customWidth="1"/>
    <col min="13578" max="13824" width="9.140625" style="91"/>
    <col min="13825" max="13825" width="4" style="91" bestFit="1" customWidth="1"/>
    <col min="13826" max="13826" width="10.7109375" style="91" customWidth="1"/>
    <col min="13827" max="13827" width="14.140625" style="91" customWidth="1"/>
    <col min="13828" max="13828" width="25" style="91" customWidth="1"/>
    <col min="13829" max="13829" width="17.85546875" style="91" bestFit="1" customWidth="1"/>
    <col min="13830" max="13830" width="22.28515625" style="91" customWidth="1"/>
    <col min="13831" max="13831" width="13.7109375" style="91" bestFit="1" customWidth="1"/>
    <col min="13832" max="13832" width="11.28515625" style="91" bestFit="1" customWidth="1"/>
    <col min="13833" max="13833" width="13.7109375" style="91" bestFit="1" customWidth="1"/>
    <col min="13834" max="14080" width="9.140625" style="91"/>
    <col min="14081" max="14081" width="4" style="91" bestFit="1" customWidth="1"/>
    <col min="14082" max="14082" width="10.7109375" style="91" customWidth="1"/>
    <col min="14083" max="14083" width="14.140625" style="91" customWidth="1"/>
    <col min="14084" max="14084" width="25" style="91" customWidth="1"/>
    <col min="14085" max="14085" width="17.85546875" style="91" bestFit="1" customWidth="1"/>
    <col min="14086" max="14086" width="22.28515625" style="91" customWidth="1"/>
    <col min="14087" max="14087" width="13.7109375" style="91" bestFit="1" customWidth="1"/>
    <col min="14088" max="14088" width="11.28515625" style="91" bestFit="1" customWidth="1"/>
    <col min="14089" max="14089" width="13.7109375" style="91" bestFit="1" customWidth="1"/>
    <col min="14090" max="14336" width="9.140625" style="91"/>
    <col min="14337" max="14337" width="4" style="91" bestFit="1" customWidth="1"/>
    <col min="14338" max="14338" width="10.7109375" style="91" customWidth="1"/>
    <col min="14339" max="14339" width="14.140625" style="91" customWidth="1"/>
    <col min="14340" max="14340" width="25" style="91" customWidth="1"/>
    <col min="14341" max="14341" width="17.85546875" style="91" bestFit="1" customWidth="1"/>
    <col min="14342" max="14342" width="22.28515625" style="91" customWidth="1"/>
    <col min="14343" max="14343" width="13.7109375" style="91" bestFit="1" customWidth="1"/>
    <col min="14344" max="14344" width="11.28515625" style="91" bestFit="1" customWidth="1"/>
    <col min="14345" max="14345" width="13.7109375" style="91" bestFit="1" customWidth="1"/>
    <col min="14346" max="14592" width="9.140625" style="91"/>
    <col min="14593" max="14593" width="4" style="91" bestFit="1" customWidth="1"/>
    <col min="14594" max="14594" width="10.7109375" style="91" customWidth="1"/>
    <col min="14595" max="14595" width="14.140625" style="91" customWidth="1"/>
    <col min="14596" max="14596" width="25" style="91" customWidth="1"/>
    <col min="14597" max="14597" width="17.85546875" style="91" bestFit="1" customWidth="1"/>
    <col min="14598" max="14598" width="22.28515625" style="91" customWidth="1"/>
    <col min="14599" max="14599" width="13.7109375" style="91" bestFit="1" customWidth="1"/>
    <col min="14600" max="14600" width="11.28515625" style="91" bestFit="1" customWidth="1"/>
    <col min="14601" max="14601" width="13.7109375" style="91" bestFit="1" customWidth="1"/>
    <col min="14602" max="14848" width="9.140625" style="91"/>
    <col min="14849" max="14849" width="4" style="91" bestFit="1" customWidth="1"/>
    <col min="14850" max="14850" width="10.7109375" style="91" customWidth="1"/>
    <col min="14851" max="14851" width="14.140625" style="91" customWidth="1"/>
    <col min="14852" max="14852" width="25" style="91" customWidth="1"/>
    <col min="14853" max="14853" width="17.85546875" style="91" bestFit="1" customWidth="1"/>
    <col min="14854" max="14854" width="22.28515625" style="91" customWidth="1"/>
    <col min="14855" max="14855" width="13.7109375" style="91" bestFit="1" customWidth="1"/>
    <col min="14856" max="14856" width="11.28515625" style="91" bestFit="1" customWidth="1"/>
    <col min="14857" max="14857" width="13.7109375" style="91" bestFit="1" customWidth="1"/>
    <col min="14858" max="15104" width="9.140625" style="91"/>
    <col min="15105" max="15105" width="4" style="91" bestFit="1" customWidth="1"/>
    <col min="15106" max="15106" width="10.7109375" style="91" customWidth="1"/>
    <col min="15107" max="15107" width="14.140625" style="91" customWidth="1"/>
    <col min="15108" max="15108" width="25" style="91" customWidth="1"/>
    <col min="15109" max="15109" width="17.85546875" style="91" bestFit="1" customWidth="1"/>
    <col min="15110" max="15110" width="22.28515625" style="91" customWidth="1"/>
    <col min="15111" max="15111" width="13.7109375" style="91" bestFit="1" customWidth="1"/>
    <col min="15112" max="15112" width="11.28515625" style="91" bestFit="1" customWidth="1"/>
    <col min="15113" max="15113" width="13.7109375" style="91" bestFit="1" customWidth="1"/>
    <col min="15114" max="15360" width="9.140625" style="91"/>
    <col min="15361" max="15361" width="4" style="91" bestFit="1" customWidth="1"/>
    <col min="15362" max="15362" width="10.7109375" style="91" customWidth="1"/>
    <col min="15363" max="15363" width="14.140625" style="91" customWidth="1"/>
    <col min="15364" max="15364" width="25" style="91" customWidth="1"/>
    <col min="15365" max="15365" width="17.85546875" style="91" bestFit="1" customWidth="1"/>
    <col min="15366" max="15366" width="22.28515625" style="91" customWidth="1"/>
    <col min="15367" max="15367" width="13.7109375" style="91" bestFit="1" customWidth="1"/>
    <col min="15368" max="15368" width="11.28515625" style="91" bestFit="1" customWidth="1"/>
    <col min="15369" max="15369" width="13.7109375" style="91" bestFit="1" customWidth="1"/>
    <col min="15370" max="15616" width="9.140625" style="91"/>
    <col min="15617" max="15617" width="4" style="91" bestFit="1" customWidth="1"/>
    <col min="15618" max="15618" width="10.7109375" style="91" customWidth="1"/>
    <col min="15619" max="15619" width="14.140625" style="91" customWidth="1"/>
    <col min="15620" max="15620" width="25" style="91" customWidth="1"/>
    <col min="15621" max="15621" width="17.85546875" style="91" bestFit="1" customWidth="1"/>
    <col min="15622" max="15622" width="22.28515625" style="91" customWidth="1"/>
    <col min="15623" max="15623" width="13.7109375" style="91" bestFit="1" customWidth="1"/>
    <col min="15624" max="15624" width="11.28515625" style="91" bestFit="1" customWidth="1"/>
    <col min="15625" max="15625" width="13.7109375" style="91" bestFit="1" customWidth="1"/>
    <col min="15626" max="15872" width="9.140625" style="91"/>
    <col min="15873" max="15873" width="4" style="91" bestFit="1" customWidth="1"/>
    <col min="15874" max="15874" width="10.7109375" style="91" customWidth="1"/>
    <col min="15875" max="15875" width="14.140625" style="91" customWidth="1"/>
    <col min="15876" max="15876" width="25" style="91" customWidth="1"/>
    <col min="15877" max="15877" width="17.85546875" style="91" bestFit="1" customWidth="1"/>
    <col min="15878" max="15878" width="22.28515625" style="91" customWidth="1"/>
    <col min="15879" max="15879" width="13.7109375" style="91" bestFit="1" customWidth="1"/>
    <col min="15880" max="15880" width="11.28515625" style="91" bestFit="1" customWidth="1"/>
    <col min="15881" max="15881" width="13.7109375" style="91" bestFit="1" customWidth="1"/>
    <col min="15882" max="16128" width="9.140625" style="91"/>
    <col min="16129" max="16129" width="4" style="91" bestFit="1" customWidth="1"/>
    <col min="16130" max="16130" width="10.7109375" style="91" customWidth="1"/>
    <col min="16131" max="16131" width="14.140625" style="91" customWidth="1"/>
    <col min="16132" max="16132" width="25" style="91" customWidth="1"/>
    <col min="16133" max="16133" width="17.85546875" style="91" bestFit="1" customWidth="1"/>
    <col min="16134" max="16134" width="22.28515625" style="91" customWidth="1"/>
    <col min="16135" max="16135" width="13.7109375" style="91" bestFit="1" customWidth="1"/>
    <col min="16136" max="16136" width="11.28515625" style="91" bestFit="1" customWidth="1"/>
    <col min="16137" max="16137" width="13.7109375" style="91" bestFit="1" customWidth="1"/>
    <col min="16138" max="16384" width="9.140625" style="91"/>
  </cols>
  <sheetData>
    <row r="1" spans="1:7" ht="18">
      <c r="A1" s="307" t="str">
        <f>'010'!A1</f>
        <v>Q-1 (Apr-June-25)</v>
      </c>
      <c r="B1" s="307"/>
      <c r="C1" s="307"/>
      <c r="D1" s="307"/>
      <c r="E1" s="307"/>
      <c r="F1" s="307"/>
    </row>
    <row r="2" spans="1:7" ht="18">
      <c r="A2" s="324" t="str">
        <f>'011'!A2</f>
        <v>Year: 2025-26</v>
      </c>
      <c r="B2" s="324"/>
      <c r="C2" s="324"/>
      <c r="D2" s="324"/>
      <c r="E2" s="324"/>
      <c r="F2" s="324"/>
    </row>
    <row r="3" spans="1:7" ht="18">
      <c r="A3" s="323" t="s">
        <v>636</v>
      </c>
      <c r="B3" s="323"/>
      <c r="C3" s="323"/>
      <c r="D3" s="323"/>
      <c r="E3" s="323"/>
      <c r="F3" s="323"/>
    </row>
    <row r="4" spans="1:7" ht="144">
      <c r="A4" s="214" t="s">
        <v>625</v>
      </c>
      <c r="B4" s="214" t="s">
        <v>626</v>
      </c>
      <c r="C4" s="214" t="s">
        <v>637</v>
      </c>
      <c r="D4" s="214" t="s">
        <v>638</v>
      </c>
      <c r="E4" s="214" t="s">
        <v>639</v>
      </c>
      <c r="F4" s="214" t="s">
        <v>640</v>
      </c>
    </row>
    <row r="5" spans="1:7" s="217" customFormat="1" ht="18">
      <c r="A5" s="215">
        <v>1</v>
      </c>
      <c r="B5" s="216">
        <v>2</v>
      </c>
      <c r="C5" s="227">
        <v>3</v>
      </c>
      <c r="D5" s="227">
        <v>4</v>
      </c>
      <c r="E5" s="227">
        <v>5</v>
      </c>
      <c r="F5" s="227" t="s">
        <v>641</v>
      </c>
    </row>
    <row r="6" spans="1:7" ht="35.1" customHeight="1">
      <c r="A6" s="188">
        <v>1</v>
      </c>
      <c r="B6" s="228">
        <f>[27]Caidi!B8</f>
        <v>45748</v>
      </c>
      <c r="C6" s="229">
        <f>[27]Caidi!C8</f>
        <v>24720</v>
      </c>
      <c r="D6" s="203">
        <v>2.2916666666666669E-2</v>
      </c>
      <c r="E6" s="204">
        <f>[27]Caidi!E8</f>
        <v>3224468</v>
      </c>
      <c r="F6" s="230">
        <f>[27]Caidi!F8</f>
        <v>3.09</v>
      </c>
      <c r="G6" s="231"/>
    </row>
    <row r="7" spans="1:7" ht="35.1" customHeight="1">
      <c r="A7" s="188">
        <v>2</v>
      </c>
      <c r="B7" s="228">
        <f>[27]Caidi!B9</f>
        <v>45778</v>
      </c>
      <c r="C7" s="229">
        <f>[27]Caidi!C9</f>
        <v>55146</v>
      </c>
      <c r="D7" s="203">
        <v>2.8472222222222222E-2</v>
      </c>
      <c r="E7" s="204">
        <f>[27]Caidi!E9</f>
        <v>3356998</v>
      </c>
      <c r="F7" s="230">
        <f>[27]Caidi!F9</f>
        <v>1.77</v>
      </c>
    </row>
    <row r="8" spans="1:7" ht="35.1" customHeight="1">
      <c r="A8" s="188">
        <v>3</v>
      </c>
      <c r="B8" s="228">
        <f>[27]Caidi!B10</f>
        <v>45809</v>
      </c>
      <c r="C8" s="229">
        <f>[27]Caidi!C10</f>
        <v>56364</v>
      </c>
      <c r="D8" s="203">
        <v>2.4305555555555556E-2</v>
      </c>
      <c r="E8" s="204">
        <f>[27]Caidi!E10</f>
        <v>3353330</v>
      </c>
      <c r="F8" s="230">
        <f>[27]Caidi!F10</f>
        <v>1.29</v>
      </c>
    </row>
    <row r="9" spans="1:7" s="226" customFormat="1" ht="35.1" customHeight="1">
      <c r="A9" s="232"/>
      <c r="B9" s="232"/>
      <c r="C9" s="233">
        <f>SUM(C6:C8)</f>
        <v>136230</v>
      </c>
      <c r="D9" s="203">
        <f>SUM(D6:D8)</f>
        <v>7.5694444444444439E-2</v>
      </c>
      <c r="E9" s="233">
        <f>SUM(E6:E8)</f>
        <v>9934796</v>
      </c>
      <c r="F9" s="234">
        <f>AVERAGE(F6:F8)</f>
        <v>2.0499999999999998</v>
      </c>
    </row>
    <row r="12" spans="1:7">
      <c r="F12" s="235"/>
    </row>
  </sheetData>
  <mergeCells count="3">
    <mergeCell ref="A1:F1"/>
    <mergeCell ref="A2:F2"/>
    <mergeCell ref="A3:F3"/>
  </mergeCells>
  <printOptions horizontalCentered="1" verticalCentered="1"/>
  <pageMargins left="0.45" right="0.45" top="0.5" bottom="0.5" header="0.3" footer="0.3"/>
  <pageSetup paperSize="9" orientation="landscape" r:id="rId1"/>
  <headerFooter alignWithMargins="0">
    <oddFooter>&amp;L&amp;A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9"/>
  <sheetViews>
    <sheetView view="pageBreakPreview" zoomScale="85" zoomScaleNormal="60" zoomScaleSheetLayoutView="85" workbookViewId="0">
      <selection activeCell="B2" sqref="B2:H9"/>
    </sheetView>
  </sheetViews>
  <sheetFormatPr defaultRowHeight="15.75"/>
  <cols>
    <col min="1" max="1" width="2.140625" style="127" customWidth="1"/>
    <col min="2" max="2" width="15.140625" style="127" customWidth="1"/>
    <col min="3" max="3" width="15.5703125" style="127" customWidth="1"/>
    <col min="4" max="4" width="13.7109375" style="127" customWidth="1"/>
    <col min="5" max="5" width="18.7109375" style="127" customWidth="1"/>
    <col min="6" max="6" width="14.28515625" style="127" customWidth="1"/>
    <col min="7" max="7" width="19.140625" style="127" customWidth="1"/>
    <col min="8" max="8" width="23.42578125" style="127" customWidth="1"/>
    <col min="9" max="9" width="9.140625" style="127"/>
    <col min="10" max="12" width="13.7109375" style="127" customWidth="1"/>
    <col min="13" max="13" width="11.7109375" style="127" customWidth="1"/>
    <col min="14" max="14" width="12.140625" style="127" customWidth="1"/>
    <col min="15" max="15" width="11.140625" style="127" customWidth="1"/>
    <col min="16" max="16" width="11.28515625" style="127" customWidth="1"/>
    <col min="17" max="17" width="9.140625" style="127"/>
    <col min="18" max="18" width="18.5703125" style="127" customWidth="1"/>
    <col min="19" max="258" width="9.140625" style="127"/>
    <col min="259" max="259" width="13.85546875" style="127" customWidth="1"/>
    <col min="260" max="260" width="15.5703125" style="127" customWidth="1"/>
    <col min="261" max="261" width="13.7109375" style="127" customWidth="1"/>
    <col min="262" max="262" width="18.7109375" style="127" customWidth="1"/>
    <col min="263" max="263" width="14.28515625" style="127" customWidth="1"/>
    <col min="264" max="264" width="19.140625" style="127" customWidth="1"/>
    <col min="265" max="265" width="23.42578125" style="127" customWidth="1"/>
    <col min="266" max="514" width="9.140625" style="127"/>
    <col min="515" max="515" width="13.85546875" style="127" customWidth="1"/>
    <col min="516" max="516" width="15.5703125" style="127" customWidth="1"/>
    <col min="517" max="517" width="13.7109375" style="127" customWidth="1"/>
    <col min="518" max="518" width="18.7109375" style="127" customWidth="1"/>
    <col min="519" max="519" width="14.28515625" style="127" customWidth="1"/>
    <col min="520" max="520" width="19.140625" style="127" customWidth="1"/>
    <col min="521" max="521" width="23.42578125" style="127" customWidth="1"/>
    <col min="522" max="770" width="9.140625" style="127"/>
    <col min="771" max="771" width="13.85546875" style="127" customWidth="1"/>
    <col min="772" max="772" width="15.5703125" style="127" customWidth="1"/>
    <col min="773" max="773" width="13.7109375" style="127" customWidth="1"/>
    <col min="774" max="774" width="18.7109375" style="127" customWidth="1"/>
    <col min="775" max="775" width="14.28515625" style="127" customWidth="1"/>
    <col min="776" max="776" width="19.140625" style="127" customWidth="1"/>
    <col min="777" max="777" width="23.42578125" style="127" customWidth="1"/>
    <col min="778" max="1026" width="9.140625" style="127"/>
    <col min="1027" max="1027" width="13.85546875" style="127" customWidth="1"/>
    <col min="1028" max="1028" width="15.5703125" style="127" customWidth="1"/>
    <col min="1029" max="1029" width="13.7109375" style="127" customWidth="1"/>
    <col min="1030" max="1030" width="18.7109375" style="127" customWidth="1"/>
    <col min="1031" max="1031" width="14.28515625" style="127" customWidth="1"/>
    <col min="1032" max="1032" width="19.140625" style="127" customWidth="1"/>
    <col min="1033" max="1033" width="23.42578125" style="127" customWidth="1"/>
    <col min="1034" max="1282" width="9.140625" style="127"/>
    <col min="1283" max="1283" width="13.85546875" style="127" customWidth="1"/>
    <col min="1284" max="1284" width="15.5703125" style="127" customWidth="1"/>
    <col min="1285" max="1285" width="13.7109375" style="127" customWidth="1"/>
    <col min="1286" max="1286" width="18.7109375" style="127" customWidth="1"/>
    <col min="1287" max="1287" width="14.28515625" style="127" customWidth="1"/>
    <col min="1288" max="1288" width="19.140625" style="127" customWidth="1"/>
    <col min="1289" max="1289" width="23.42578125" style="127" customWidth="1"/>
    <col min="1290" max="1538" width="9.140625" style="127"/>
    <col min="1539" max="1539" width="13.85546875" style="127" customWidth="1"/>
    <col min="1540" max="1540" width="15.5703125" style="127" customWidth="1"/>
    <col min="1541" max="1541" width="13.7109375" style="127" customWidth="1"/>
    <col min="1542" max="1542" width="18.7109375" style="127" customWidth="1"/>
    <col min="1543" max="1543" width="14.28515625" style="127" customWidth="1"/>
    <col min="1544" max="1544" width="19.140625" style="127" customWidth="1"/>
    <col min="1545" max="1545" width="23.42578125" style="127" customWidth="1"/>
    <col min="1546" max="1794" width="9.140625" style="127"/>
    <col min="1795" max="1795" width="13.85546875" style="127" customWidth="1"/>
    <col min="1796" max="1796" width="15.5703125" style="127" customWidth="1"/>
    <col min="1797" max="1797" width="13.7109375" style="127" customWidth="1"/>
    <col min="1798" max="1798" width="18.7109375" style="127" customWidth="1"/>
    <col min="1799" max="1799" width="14.28515625" style="127" customWidth="1"/>
    <col min="1800" max="1800" width="19.140625" style="127" customWidth="1"/>
    <col min="1801" max="1801" width="23.42578125" style="127" customWidth="1"/>
    <col min="1802" max="2050" width="9.140625" style="127"/>
    <col min="2051" max="2051" width="13.85546875" style="127" customWidth="1"/>
    <col min="2052" max="2052" width="15.5703125" style="127" customWidth="1"/>
    <col min="2053" max="2053" width="13.7109375" style="127" customWidth="1"/>
    <col min="2054" max="2054" width="18.7109375" style="127" customWidth="1"/>
    <col min="2055" max="2055" width="14.28515625" style="127" customWidth="1"/>
    <col min="2056" max="2056" width="19.140625" style="127" customWidth="1"/>
    <col min="2057" max="2057" width="23.42578125" style="127" customWidth="1"/>
    <col min="2058" max="2306" width="9.140625" style="127"/>
    <col min="2307" max="2307" width="13.85546875" style="127" customWidth="1"/>
    <col min="2308" max="2308" width="15.5703125" style="127" customWidth="1"/>
    <col min="2309" max="2309" width="13.7109375" style="127" customWidth="1"/>
    <col min="2310" max="2310" width="18.7109375" style="127" customWidth="1"/>
    <col min="2311" max="2311" width="14.28515625" style="127" customWidth="1"/>
    <col min="2312" max="2312" width="19.140625" style="127" customWidth="1"/>
    <col min="2313" max="2313" width="23.42578125" style="127" customWidth="1"/>
    <col min="2314" max="2562" width="9.140625" style="127"/>
    <col min="2563" max="2563" width="13.85546875" style="127" customWidth="1"/>
    <col min="2564" max="2564" width="15.5703125" style="127" customWidth="1"/>
    <col min="2565" max="2565" width="13.7109375" style="127" customWidth="1"/>
    <col min="2566" max="2566" width="18.7109375" style="127" customWidth="1"/>
    <col min="2567" max="2567" width="14.28515625" style="127" customWidth="1"/>
    <col min="2568" max="2568" width="19.140625" style="127" customWidth="1"/>
    <col min="2569" max="2569" width="23.42578125" style="127" customWidth="1"/>
    <col min="2570" max="2818" width="9.140625" style="127"/>
    <col min="2819" max="2819" width="13.85546875" style="127" customWidth="1"/>
    <col min="2820" max="2820" width="15.5703125" style="127" customWidth="1"/>
    <col min="2821" max="2821" width="13.7109375" style="127" customWidth="1"/>
    <col min="2822" max="2822" width="18.7109375" style="127" customWidth="1"/>
    <col min="2823" max="2823" width="14.28515625" style="127" customWidth="1"/>
    <col min="2824" max="2824" width="19.140625" style="127" customWidth="1"/>
    <col min="2825" max="2825" width="23.42578125" style="127" customWidth="1"/>
    <col min="2826" max="3074" width="9.140625" style="127"/>
    <col min="3075" max="3075" width="13.85546875" style="127" customWidth="1"/>
    <col min="3076" max="3076" width="15.5703125" style="127" customWidth="1"/>
    <col min="3077" max="3077" width="13.7109375" style="127" customWidth="1"/>
    <col min="3078" max="3078" width="18.7109375" style="127" customWidth="1"/>
    <col min="3079" max="3079" width="14.28515625" style="127" customWidth="1"/>
    <col min="3080" max="3080" width="19.140625" style="127" customWidth="1"/>
    <col min="3081" max="3081" width="23.42578125" style="127" customWidth="1"/>
    <col min="3082" max="3330" width="9.140625" style="127"/>
    <col min="3331" max="3331" width="13.85546875" style="127" customWidth="1"/>
    <col min="3332" max="3332" width="15.5703125" style="127" customWidth="1"/>
    <col min="3333" max="3333" width="13.7109375" style="127" customWidth="1"/>
    <col min="3334" max="3334" width="18.7109375" style="127" customWidth="1"/>
    <col min="3335" max="3335" width="14.28515625" style="127" customWidth="1"/>
    <col min="3336" max="3336" width="19.140625" style="127" customWidth="1"/>
    <col min="3337" max="3337" width="23.42578125" style="127" customWidth="1"/>
    <col min="3338" max="3586" width="9.140625" style="127"/>
    <col min="3587" max="3587" width="13.85546875" style="127" customWidth="1"/>
    <col min="3588" max="3588" width="15.5703125" style="127" customWidth="1"/>
    <col min="3589" max="3589" width="13.7109375" style="127" customWidth="1"/>
    <col min="3590" max="3590" width="18.7109375" style="127" customWidth="1"/>
    <col min="3591" max="3591" width="14.28515625" style="127" customWidth="1"/>
    <col min="3592" max="3592" width="19.140625" style="127" customWidth="1"/>
    <col min="3593" max="3593" width="23.42578125" style="127" customWidth="1"/>
    <col min="3594" max="3842" width="9.140625" style="127"/>
    <col min="3843" max="3843" width="13.85546875" style="127" customWidth="1"/>
    <col min="3844" max="3844" width="15.5703125" style="127" customWidth="1"/>
    <col min="3845" max="3845" width="13.7109375" style="127" customWidth="1"/>
    <col min="3846" max="3846" width="18.7109375" style="127" customWidth="1"/>
    <col min="3847" max="3847" width="14.28515625" style="127" customWidth="1"/>
    <col min="3848" max="3848" width="19.140625" style="127" customWidth="1"/>
    <col min="3849" max="3849" width="23.42578125" style="127" customWidth="1"/>
    <col min="3850" max="4098" width="9.140625" style="127"/>
    <col min="4099" max="4099" width="13.85546875" style="127" customWidth="1"/>
    <col min="4100" max="4100" width="15.5703125" style="127" customWidth="1"/>
    <col min="4101" max="4101" width="13.7109375" style="127" customWidth="1"/>
    <col min="4102" max="4102" width="18.7109375" style="127" customWidth="1"/>
    <col min="4103" max="4103" width="14.28515625" style="127" customWidth="1"/>
    <col min="4104" max="4104" width="19.140625" style="127" customWidth="1"/>
    <col min="4105" max="4105" width="23.42578125" style="127" customWidth="1"/>
    <col min="4106" max="4354" width="9.140625" style="127"/>
    <col min="4355" max="4355" width="13.85546875" style="127" customWidth="1"/>
    <col min="4356" max="4356" width="15.5703125" style="127" customWidth="1"/>
    <col min="4357" max="4357" width="13.7109375" style="127" customWidth="1"/>
    <col min="4358" max="4358" width="18.7109375" style="127" customWidth="1"/>
    <col min="4359" max="4359" width="14.28515625" style="127" customWidth="1"/>
    <col min="4360" max="4360" width="19.140625" style="127" customWidth="1"/>
    <col min="4361" max="4361" width="23.42578125" style="127" customWidth="1"/>
    <col min="4362" max="4610" width="9.140625" style="127"/>
    <col min="4611" max="4611" width="13.85546875" style="127" customWidth="1"/>
    <col min="4612" max="4612" width="15.5703125" style="127" customWidth="1"/>
    <col min="4613" max="4613" width="13.7109375" style="127" customWidth="1"/>
    <col min="4614" max="4614" width="18.7109375" style="127" customWidth="1"/>
    <col min="4615" max="4615" width="14.28515625" style="127" customWidth="1"/>
    <col min="4616" max="4616" width="19.140625" style="127" customWidth="1"/>
    <col min="4617" max="4617" width="23.42578125" style="127" customWidth="1"/>
    <col min="4618" max="4866" width="9.140625" style="127"/>
    <col min="4867" max="4867" width="13.85546875" style="127" customWidth="1"/>
    <col min="4868" max="4868" width="15.5703125" style="127" customWidth="1"/>
    <col min="4869" max="4869" width="13.7109375" style="127" customWidth="1"/>
    <col min="4870" max="4870" width="18.7109375" style="127" customWidth="1"/>
    <col min="4871" max="4871" width="14.28515625" style="127" customWidth="1"/>
    <col min="4872" max="4872" width="19.140625" style="127" customWidth="1"/>
    <col min="4873" max="4873" width="23.42578125" style="127" customWidth="1"/>
    <col min="4874" max="5122" width="9.140625" style="127"/>
    <col min="5123" max="5123" width="13.85546875" style="127" customWidth="1"/>
    <col min="5124" max="5124" width="15.5703125" style="127" customWidth="1"/>
    <col min="5125" max="5125" width="13.7109375" style="127" customWidth="1"/>
    <col min="5126" max="5126" width="18.7109375" style="127" customWidth="1"/>
    <col min="5127" max="5127" width="14.28515625" style="127" customWidth="1"/>
    <col min="5128" max="5128" width="19.140625" style="127" customWidth="1"/>
    <col min="5129" max="5129" width="23.42578125" style="127" customWidth="1"/>
    <col min="5130" max="5378" width="9.140625" style="127"/>
    <col min="5379" max="5379" width="13.85546875" style="127" customWidth="1"/>
    <col min="5380" max="5380" width="15.5703125" style="127" customWidth="1"/>
    <col min="5381" max="5381" width="13.7109375" style="127" customWidth="1"/>
    <col min="5382" max="5382" width="18.7109375" style="127" customWidth="1"/>
    <col min="5383" max="5383" width="14.28515625" style="127" customWidth="1"/>
    <col min="5384" max="5384" width="19.140625" style="127" customWidth="1"/>
    <col min="5385" max="5385" width="23.42578125" style="127" customWidth="1"/>
    <col min="5386" max="5634" width="9.140625" style="127"/>
    <col min="5635" max="5635" width="13.85546875" style="127" customWidth="1"/>
    <col min="5636" max="5636" width="15.5703125" style="127" customWidth="1"/>
    <col min="5637" max="5637" width="13.7109375" style="127" customWidth="1"/>
    <col min="5638" max="5638" width="18.7109375" style="127" customWidth="1"/>
    <col min="5639" max="5639" width="14.28515625" style="127" customWidth="1"/>
    <col min="5640" max="5640" width="19.140625" style="127" customWidth="1"/>
    <col min="5641" max="5641" width="23.42578125" style="127" customWidth="1"/>
    <col min="5642" max="5890" width="9.140625" style="127"/>
    <col min="5891" max="5891" width="13.85546875" style="127" customWidth="1"/>
    <col min="5892" max="5892" width="15.5703125" style="127" customWidth="1"/>
    <col min="5893" max="5893" width="13.7109375" style="127" customWidth="1"/>
    <col min="5894" max="5894" width="18.7109375" style="127" customWidth="1"/>
    <col min="5895" max="5895" width="14.28515625" style="127" customWidth="1"/>
    <col min="5896" max="5896" width="19.140625" style="127" customWidth="1"/>
    <col min="5897" max="5897" width="23.42578125" style="127" customWidth="1"/>
    <col min="5898" max="6146" width="9.140625" style="127"/>
    <col min="6147" max="6147" width="13.85546875" style="127" customWidth="1"/>
    <col min="6148" max="6148" width="15.5703125" style="127" customWidth="1"/>
    <col min="6149" max="6149" width="13.7109375" style="127" customWidth="1"/>
    <col min="6150" max="6150" width="18.7109375" style="127" customWidth="1"/>
    <col min="6151" max="6151" width="14.28515625" style="127" customWidth="1"/>
    <col min="6152" max="6152" width="19.140625" style="127" customWidth="1"/>
    <col min="6153" max="6153" width="23.42578125" style="127" customWidth="1"/>
    <col min="6154" max="6402" width="9.140625" style="127"/>
    <col min="6403" max="6403" width="13.85546875" style="127" customWidth="1"/>
    <col min="6404" max="6404" width="15.5703125" style="127" customWidth="1"/>
    <col min="6405" max="6405" width="13.7109375" style="127" customWidth="1"/>
    <col min="6406" max="6406" width="18.7109375" style="127" customWidth="1"/>
    <col min="6407" max="6407" width="14.28515625" style="127" customWidth="1"/>
    <col min="6408" max="6408" width="19.140625" style="127" customWidth="1"/>
    <col min="6409" max="6409" width="23.42578125" style="127" customWidth="1"/>
    <col min="6410" max="6658" width="9.140625" style="127"/>
    <col min="6659" max="6659" width="13.85546875" style="127" customWidth="1"/>
    <col min="6660" max="6660" width="15.5703125" style="127" customWidth="1"/>
    <col min="6661" max="6661" width="13.7109375" style="127" customWidth="1"/>
    <col min="6662" max="6662" width="18.7109375" style="127" customWidth="1"/>
    <col min="6663" max="6663" width="14.28515625" style="127" customWidth="1"/>
    <col min="6664" max="6664" width="19.140625" style="127" customWidth="1"/>
    <col min="6665" max="6665" width="23.42578125" style="127" customWidth="1"/>
    <col min="6666" max="6914" width="9.140625" style="127"/>
    <col min="6915" max="6915" width="13.85546875" style="127" customWidth="1"/>
    <col min="6916" max="6916" width="15.5703125" style="127" customWidth="1"/>
    <col min="6917" max="6917" width="13.7109375" style="127" customWidth="1"/>
    <col min="6918" max="6918" width="18.7109375" style="127" customWidth="1"/>
    <col min="6919" max="6919" width="14.28515625" style="127" customWidth="1"/>
    <col min="6920" max="6920" width="19.140625" style="127" customWidth="1"/>
    <col min="6921" max="6921" width="23.42578125" style="127" customWidth="1"/>
    <col min="6922" max="7170" width="9.140625" style="127"/>
    <col min="7171" max="7171" width="13.85546875" style="127" customWidth="1"/>
    <col min="7172" max="7172" width="15.5703125" style="127" customWidth="1"/>
    <col min="7173" max="7173" width="13.7109375" style="127" customWidth="1"/>
    <col min="7174" max="7174" width="18.7109375" style="127" customWidth="1"/>
    <col min="7175" max="7175" width="14.28515625" style="127" customWidth="1"/>
    <col min="7176" max="7176" width="19.140625" style="127" customWidth="1"/>
    <col min="7177" max="7177" width="23.42578125" style="127" customWidth="1"/>
    <col min="7178" max="7426" width="9.140625" style="127"/>
    <col min="7427" max="7427" width="13.85546875" style="127" customWidth="1"/>
    <col min="7428" max="7428" width="15.5703125" style="127" customWidth="1"/>
    <col min="7429" max="7429" width="13.7109375" style="127" customWidth="1"/>
    <col min="7430" max="7430" width="18.7109375" style="127" customWidth="1"/>
    <col min="7431" max="7431" width="14.28515625" style="127" customWidth="1"/>
    <col min="7432" max="7432" width="19.140625" style="127" customWidth="1"/>
    <col min="7433" max="7433" width="23.42578125" style="127" customWidth="1"/>
    <col min="7434" max="7682" width="9.140625" style="127"/>
    <col min="7683" max="7683" width="13.85546875" style="127" customWidth="1"/>
    <col min="7684" max="7684" width="15.5703125" style="127" customWidth="1"/>
    <col min="7685" max="7685" width="13.7109375" style="127" customWidth="1"/>
    <col min="7686" max="7686" width="18.7109375" style="127" customWidth="1"/>
    <col min="7687" max="7687" width="14.28515625" style="127" customWidth="1"/>
    <col min="7688" max="7688" width="19.140625" style="127" customWidth="1"/>
    <col min="7689" max="7689" width="23.42578125" style="127" customWidth="1"/>
    <col min="7690" max="7938" width="9.140625" style="127"/>
    <col min="7939" max="7939" width="13.85546875" style="127" customWidth="1"/>
    <col min="7940" max="7940" width="15.5703125" style="127" customWidth="1"/>
    <col min="7941" max="7941" width="13.7109375" style="127" customWidth="1"/>
    <col min="7942" max="7942" width="18.7109375" style="127" customWidth="1"/>
    <col min="7943" max="7943" width="14.28515625" style="127" customWidth="1"/>
    <col min="7944" max="7944" width="19.140625" style="127" customWidth="1"/>
    <col min="7945" max="7945" width="23.42578125" style="127" customWidth="1"/>
    <col min="7946" max="8194" width="9.140625" style="127"/>
    <col min="8195" max="8195" width="13.85546875" style="127" customWidth="1"/>
    <col min="8196" max="8196" width="15.5703125" style="127" customWidth="1"/>
    <col min="8197" max="8197" width="13.7109375" style="127" customWidth="1"/>
    <col min="8198" max="8198" width="18.7109375" style="127" customWidth="1"/>
    <col min="8199" max="8199" width="14.28515625" style="127" customWidth="1"/>
    <col min="8200" max="8200" width="19.140625" style="127" customWidth="1"/>
    <col min="8201" max="8201" width="23.42578125" style="127" customWidth="1"/>
    <col min="8202" max="8450" width="9.140625" style="127"/>
    <col min="8451" max="8451" width="13.85546875" style="127" customWidth="1"/>
    <col min="8452" max="8452" width="15.5703125" style="127" customWidth="1"/>
    <col min="8453" max="8453" width="13.7109375" style="127" customWidth="1"/>
    <col min="8454" max="8454" width="18.7109375" style="127" customWidth="1"/>
    <col min="8455" max="8455" width="14.28515625" style="127" customWidth="1"/>
    <col min="8456" max="8456" width="19.140625" style="127" customWidth="1"/>
    <col min="8457" max="8457" width="23.42578125" style="127" customWidth="1"/>
    <col min="8458" max="8706" width="9.140625" style="127"/>
    <col min="8707" max="8707" width="13.85546875" style="127" customWidth="1"/>
    <col min="8708" max="8708" width="15.5703125" style="127" customWidth="1"/>
    <col min="8709" max="8709" width="13.7109375" style="127" customWidth="1"/>
    <col min="8710" max="8710" width="18.7109375" style="127" customWidth="1"/>
    <col min="8711" max="8711" width="14.28515625" style="127" customWidth="1"/>
    <col min="8712" max="8712" width="19.140625" style="127" customWidth="1"/>
    <col min="8713" max="8713" width="23.42578125" style="127" customWidth="1"/>
    <col min="8714" max="8962" width="9.140625" style="127"/>
    <col min="8963" max="8963" width="13.85546875" style="127" customWidth="1"/>
    <col min="8964" max="8964" width="15.5703125" style="127" customWidth="1"/>
    <col min="8965" max="8965" width="13.7109375" style="127" customWidth="1"/>
    <col min="8966" max="8966" width="18.7109375" style="127" customWidth="1"/>
    <col min="8967" max="8967" width="14.28515625" style="127" customWidth="1"/>
    <col min="8968" max="8968" width="19.140625" style="127" customWidth="1"/>
    <col min="8969" max="8969" width="23.42578125" style="127" customWidth="1"/>
    <col min="8970" max="9218" width="9.140625" style="127"/>
    <col min="9219" max="9219" width="13.85546875" style="127" customWidth="1"/>
    <col min="9220" max="9220" width="15.5703125" style="127" customWidth="1"/>
    <col min="9221" max="9221" width="13.7109375" style="127" customWidth="1"/>
    <col min="9222" max="9222" width="18.7109375" style="127" customWidth="1"/>
    <col min="9223" max="9223" width="14.28515625" style="127" customWidth="1"/>
    <col min="9224" max="9224" width="19.140625" style="127" customWidth="1"/>
    <col min="9225" max="9225" width="23.42578125" style="127" customWidth="1"/>
    <col min="9226" max="9474" width="9.140625" style="127"/>
    <col min="9475" max="9475" width="13.85546875" style="127" customWidth="1"/>
    <col min="9476" max="9476" width="15.5703125" style="127" customWidth="1"/>
    <col min="9477" max="9477" width="13.7109375" style="127" customWidth="1"/>
    <col min="9478" max="9478" width="18.7109375" style="127" customWidth="1"/>
    <col min="9479" max="9479" width="14.28515625" style="127" customWidth="1"/>
    <col min="9480" max="9480" width="19.140625" style="127" customWidth="1"/>
    <col min="9481" max="9481" width="23.42578125" style="127" customWidth="1"/>
    <col min="9482" max="9730" width="9.140625" style="127"/>
    <col min="9731" max="9731" width="13.85546875" style="127" customWidth="1"/>
    <col min="9732" max="9732" width="15.5703125" style="127" customWidth="1"/>
    <col min="9733" max="9733" width="13.7109375" style="127" customWidth="1"/>
    <col min="9734" max="9734" width="18.7109375" style="127" customWidth="1"/>
    <col min="9735" max="9735" width="14.28515625" style="127" customWidth="1"/>
    <col min="9736" max="9736" width="19.140625" style="127" customWidth="1"/>
    <col min="9737" max="9737" width="23.42578125" style="127" customWidth="1"/>
    <col min="9738" max="9986" width="9.140625" style="127"/>
    <col min="9987" max="9987" width="13.85546875" style="127" customWidth="1"/>
    <col min="9988" max="9988" width="15.5703125" style="127" customWidth="1"/>
    <col min="9989" max="9989" width="13.7109375" style="127" customWidth="1"/>
    <col min="9990" max="9990" width="18.7109375" style="127" customWidth="1"/>
    <col min="9991" max="9991" width="14.28515625" style="127" customWidth="1"/>
    <col min="9992" max="9992" width="19.140625" style="127" customWidth="1"/>
    <col min="9993" max="9993" width="23.42578125" style="127" customWidth="1"/>
    <col min="9994" max="10242" width="9.140625" style="127"/>
    <col min="10243" max="10243" width="13.85546875" style="127" customWidth="1"/>
    <col min="10244" max="10244" width="15.5703125" style="127" customWidth="1"/>
    <col min="10245" max="10245" width="13.7109375" style="127" customWidth="1"/>
    <col min="10246" max="10246" width="18.7109375" style="127" customWidth="1"/>
    <col min="10247" max="10247" width="14.28515625" style="127" customWidth="1"/>
    <col min="10248" max="10248" width="19.140625" style="127" customWidth="1"/>
    <col min="10249" max="10249" width="23.42578125" style="127" customWidth="1"/>
    <col min="10250" max="10498" width="9.140625" style="127"/>
    <col min="10499" max="10499" width="13.85546875" style="127" customWidth="1"/>
    <col min="10500" max="10500" width="15.5703125" style="127" customWidth="1"/>
    <col min="10501" max="10501" width="13.7109375" style="127" customWidth="1"/>
    <col min="10502" max="10502" width="18.7109375" style="127" customWidth="1"/>
    <col min="10503" max="10503" width="14.28515625" style="127" customWidth="1"/>
    <col min="10504" max="10504" width="19.140625" style="127" customWidth="1"/>
    <col min="10505" max="10505" width="23.42578125" style="127" customWidth="1"/>
    <col min="10506" max="10754" width="9.140625" style="127"/>
    <col min="10755" max="10755" width="13.85546875" style="127" customWidth="1"/>
    <col min="10756" max="10756" width="15.5703125" style="127" customWidth="1"/>
    <col min="10757" max="10757" width="13.7109375" style="127" customWidth="1"/>
    <col min="10758" max="10758" width="18.7109375" style="127" customWidth="1"/>
    <col min="10759" max="10759" width="14.28515625" style="127" customWidth="1"/>
    <col min="10760" max="10760" width="19.140625" style="127" customWidth="1"/>
    <col min="10761" max="10761" width="23.42578125" style="127" customWidth="1"/>
    <col min="10762" max="11010" width="9.140625" style="127"/>
    <col min="11011" max="11011" width="13.85546875" style="127" customWidth="1"/>
    <col min="11012" max="11012" width="15.5703125" style="127" customWidth="1"/>
    <col min="11013" max="11013" width="13.7109375" style="127" customWidth="1"/>
    <col min="11014" max="11014" width="18.7109375" style="127" customWidth="1"/>
    <col min="11015" max="11015" width="14.28515625" style="127" customWidth="1"/>
    <col min="11016" max="11016" width="19.140625" style="127" customWidth="1"/>
    <col min="11017" max="11017" width="23.42578125" style="127" customWidth="1"/>
    <col min="11018" max="11266" width="9.140625" style="127"/>
    <col min="11267" max="11267" width="13.85546875" style="127" customWidth="1"/>
    <col min="11268" max="11268" width="15.5703125" style="127" customWidth="1"/>
    <col min="11269" max="11269" width="13.7109375" style="127" customWidth="1"/>
    <col min="11270" max="11270" width="18.7109375" style="127" customWidth="1"/>
    <col min="11271" max="11271" width="14.28515625" style="127" customWidth="1"/>
    <col min="11272" max="11272" width="19.140625" style="127" customWidth="1"/>
    <col min="11273" max="11273" width="23.42578125" style="127" customWidth="1"/>
    <col min="11274" max="11522" width="9.140625" style="127"/>
    <col min="11523" max="11523" width="13.85546875" style="127" customWidth="1"/>
    <col min="11524" max="11524" width="15.5703125" style="127" customWidth="1"/>
    <col min="11525" max="11525" width="13.7109375" style="127" customWidth="1"/>
    <col min="11526" max="11526" width="18.7109375" style="127" customWidth="1"/>
    <col min="11527" max="11527" width="14.28515625" style="127" customWidth="1"/>
    <col min="11528" max="11528" width="19.140625" style="127" customWidth="1"/>
    <col min="11529" max="11529" width="23.42578125" style="127" customWidth="1"/>
    <col min="11530" max="11778" width="9.140625" style="127"/>
    <col min="11779" max="11779" width="13.85546875" style="127" customWidth="1"/>
    <col min="11780" max="11780" width="15.5703125" style="127" customWidth="1"/>
    <col min="11781" max="11781" width="13.7109375" style="127" customWidth="1"/>
    <col min="11782" max="11782" width="18.7109375" style="127" customWidth="1"/>
    <col min="11783" max="11783" width="14.28515625" style="127" customWidth="1"/>
    <col min="11784" max="11784" width="19.140625" style="127" customWidth="1"/>
    <col min="11785" max="11785" width="23.42578125" style="127" customWidth="1"/>
    <col min="11786" max="12034" width="9.140625" style="127"/>
    <col min="12035" max="12035" width="13.85546875" style="127" customWidth="1"/>
    <col min="12036" max="12036" width="15.5703125" style="127" customWidth="1"/>
    <col min="12037" max="12037" width="13.7109375" style="127" customWidth="1"/>
    <col min="12038" max="12038" width="18.7109375" style="127" customWidth="1"/>
    <col min="12039" max="12039" width="14.28515625" style="127" customWidth="1"/>
    <col min="12040" max="12040" width="19.140625" style="127" customWidth="1"/>
    <col min="12041" max="12041" width="23.42578125" style="127" customWidth="1"/>
    <col min="12042" max="12290" width="9.140625" style="127"/>
    <col min="12291" max="12291" width="13.85546875" style="127" customWidth="1"/>
    <col min="12292" max="12292" width="15.5703125" style="127" customWidth="1"/>
    <col min="12293" max="12293" width="13.7109375" style="127" customWidth="1"/>
    <col min="12294" max="12294" width="18.7109375" style="127" customWidth="1"/>
    <col min="12295" max="12295" width="14.28515625" style="127" customWidth="1"/>
    <col min="12296" max="12296" width="19.140625" style="127" customWidth="1"/>
    <col min="12297" max="12297" width="23.42578125" style="127" customWidth="1"/>
    <col min="12298" max="12546" width="9.140625" style="127"/>
    <col min="12547" max="12547" width="13.85546875" style="127" customWidth="1"/>
    <col min="12548" max="12548" width="15.5703125" style="127" customWidth="1"/>
    <col min="12549" max="12549" width="13.7109375" style="127" customWidth="1"/>
    <col min="12550" max="12550" width="18.7109375" style="127" customWidth="1"/>
    <col min="12551" max="12551" width="14.28515625" style="127" customWidth="1"/>
    <col min="12552" max="12552" width="19.140625" style="127" customWidth="1"/>
    <col min="12553" max="12553" width="23.42578125" style="127" customWidth="1"/>
    <col min="12554" max="12802" width="9.140625" style="127"/>
    <col min="12803" max="12803" width="13.85546875" style="127" customWidth="1"/>
    <col min="12804" max="12804" width="15.5703125" style="127" customWidth="1"/>
    <col min="12805" max="12805" width="13.7109375" style="127" customWidth="1"/>
    <col min="12806" max="12806" width="18.7109375" style="127" customWidth="1"/>
    <col min="12807" max="12807" width="14.28515625" style="127" customWidth="1"/>
    <col min="12808" max="12808" width="19.140625" style="127" customWidth="1"/>
    <col min="12809" max="12809" width="23.42578125" style="127" customWidth="1"/>
    <col min="12810" max="13058" width="9.140625" style="127"/>
    <col min="13059" max="13059" width="13.85546875" style="127" customWidth="1"/>
    <col min="13060" max="13060" width="15.5703125" style="127" customWidth="1"/>
    <col min="13061" max="13061" width="13.7109375" style="127" customWidth="1"/>
    <col min="13062" max="13062" width="18.7109375" style="127" customWidth="1"/>
    <col min="13063" max="13063" width="14.28515625" style="127" customWidth="1"/>
    <col min="13064" max="13064" width="19.140625" style="127" customWidth="1"/>
    <col min="13065" max="13065" width="23.42578125" style="127" customWidth="1"/>
    <col min="13066" max="13314" width="9.140625" style="127"/>
    <col min="13315" max="13315" width="13.85546875" style="127" customWidth="1"/>
    <col min="13316" max="13316" width="15.5703125" style="127" customWidth="1"/>
    <col min="13317" max="13317" width="13.7109375" style="127" customWidth="1"/>
    <col min="13318" max="13318" width="18.7109375" style="127" customWidth="1"/>
    <col min="13319" max="13319" width="14.28515625" style="127" customWidth="1"/>
    <col min="13320" max="13320" width="19.140625" style="127" customWidth="1"/>
    <col min="13321" max="13321" width="23.42578125" style="127" customWidth="1"/>
    <col min="13322" max="13570" width="9.140625" style="127"/>
    <col min="13571" max="13571" width="13.85546875" style="127" customWidth="1"/>
    <col min="13572" max="13572" width="15.5703125" style="127" customWidth="1"/>
    <col min="13573" max="13573" width="13.7109375" style="127" customWidth="1"/>
    <col min="13574" max="13574" width="18.7109375" style="127" customWidth="1"/>
    <col min="13575" max="13575" width="14.28515625" style="127" customWidth="1"/>
    <col min="13576" max="13576" width="19.140625" style="127" customWidth="1"/>
    <col min="13577" max="13577" width="23.42578125" style="127" customWidth="1"/>
    <col min="13578" max="13826" width="9.140625" style="127"/>
    <col min="13827" max="13827" width="13.85546875" style="127" customWidth="1"/>
    <col min="13828" max="13828" width="15.5703125" style="127" customWidth="1"/>
    <col min="13829" max="13829" width="13.7109375" style="127" customWidth="1"/>
    <col min="13830" max="13830" width="18.7109375" style="127" customWidth="1"/>
    <col min="13831" max="13831" width="14.28515625" style="127" customWidth="1"/>
    <col min="13832" max="13832" width="19.140625" style="127" customWidth="1"/>
    <col min="13833" max="13833" width="23.42578125" style="127" customWidth="1"/>
    <col min="13834" max="14082" width="9.140625" style="127"/>
    <col min="14083" max="14083" width="13.85546875" style="127" customWidth="1"/>
    <col min="14084" max="14084" width="15.5703125" style="127" customWidth="1"/>
    <col min="14085" max="14085" width="13.7109375" style="127" customWidth="1"/>
    <col min="14086" max="14086" width="18.7109375" style="127" customWidth="1"/>
    <col min="14087" max="14087" width="14.28515625" style="127" customWidth="1"/>
    <col min="14088" max="14088" width="19.140625" style="127" customWidth="1"/>
    <col min="14089" max="14089" width="23.42578125" style="127" customWidth="1"/>
    <col min="14090" max="14338" width="9.140625" style="127"/>
    <col min="14339" max="14339" width="13.85546875" style="127" customWidth="1"/>
    <col min="14340" max="14340" width="15.5703125" style="127" customWidth="1"/>
    <col min="14341" max="14341" width="13.7109375" style="127" customWidth="1"/>
    <col min="14342" max="14342" width="18.7109375" style="127" customWidth="1"/>
    <col min="14343" max="14343" width="14.28515625" style="127" customWidth="1"/>
    <col min="14344" max="14344" width="19.140625" style="127" customWidth="1"/>
    <col min="14345" max="14345" width="23.42578125" style="127" customWidth="1"/>
    <col min="14346" max="14594" width="9.140625" style="127"/>
    <col min="14595" max="14595" width="13.85546875" style="127" customWidth="1"/>
    <col min="14596" max="14596" width="15.5703125" style="127" customWidth="1"/>
    <col min="14597" max="14597" width="13.7109375" style="127" customWidth="1"/>
    <col min="14598" max="14598" width="18.7109375" style="127" customWidth="1"/>
    <col min="14599" max="14599" width="14.28515625" style="127" customWidth="1"/>
    <col min="14600" max="14600" width="19.140625" style="127" customWidth="1"/>
    <col min="14601" max="14601" width="23.42578125" style="127" customWidth="1"/>
    <col min="14602" max="14850" width="9.140625" style="127"/>
    <col min="14851" max="14851" width="13.85546875" style="127" customWidth="1"/>
    <col min="14852" max="14852" width="15.5703125" style="127" customWidth="1"/>
    <col min="14853" max="14853" width="13.7109375" style="127" customWidth="1"/>
    <col min="14854" max="14854" width="18.7109375" style="127" customWidth="1"/>
    <col min="14855" max="14855" width="14.28515625" style="127" customWidth="1"/>
    <col min="14856" max="14856" width="19.140625" style="127" customWidth="1"/>
    <col min="14857" max="14857" width="23.42578125" style="127" customWidth="1"/>
    <col min="14858" max="15106" width="9.140625" style="127"/>
    <col min="15107" max="15107" width="13.85546875" style="127" customWidth="1"/>
    <col min="15108" max="15108" width="15.5703125" style="127" customWidth="1"/>
    <col min="15109" max="15109" width="13.7109375" style="127" customWidth="1"/>
    <col min="15110" max="15110" width="18.7109375" style="127" customWidth="1"/>
    <col min="15111" max="15111" width="14.28515625" style="127" customWidth="1"/>
    <col min="15112" max="15112" width="19.140625" style="127" customWidth="1"/>
    <col min="15113" max="15113" width="23.42578125" style="127" customWidth="1"/>
    <col min="15114" max="15362" width="9.140625" style="127"/>
    <col min="15363" max="15363" width="13.85546875" style="127" customWidth="1"/>
    <col min="15364" max="15364" width="15.5703125" style="127" customWidth="1"/>
    <col min="15365" max="15365" width="13.7109375" style="127" customWidth="1"/>
    <col min="15366" max="15366" width="18.7109375" style="127" customWidth="1"/>
    <col min="15367" max="15367" width="14.28515625" style="127" customWidth="1"/>
    <col min="15368" max="15368" width="19.140625" style="127" customWidth="1"/>
    <col min="15369" max="15369" width="23.42578125" style="127" customWidth="1"/>
    <col min="15370" max="15618" width="9.140625" style="127"/>
    <col min="15619" max="15619" width="13.85546875" style="127" customWidth="1"/>
    <col min="15620" max="15620" width="15.5703125" style="127" customWidth="1"/>
    <col min="15621" max="15621" width="13.7109375" style="127" customWidth="1"/>
    <col min="15622" max="15622" width="18.7109375" style="127" customWidth="1"/>
    <col min="15623" max="15623" width="14.28515625" style="127" customWidth="1"/>
    <col min="15624" max="15624" width="19.140625" style="127" customWidth="1"/>
    <col min="15625" max="15625" width="23.42578125" style="127" customWidth="1"/>
    <col min="15626" max="15874" width="9.140625" style="127"/>
    <col min="15875" max="15875" width="13.85546875" style="127" customWidth="1"/>
    <col min="15876" max="15876" width="15.5703125" style="127" customWidth="1"/>
    <col min="15877" max="15877" width="13.7109375" style="127" customWidth="1"/>
    <col min="15878" max="15878" width="18.7109375" style="127" customWidth="1"/>
    <col min="15879" max="15879" width="14.28515625" style="127" customWidth="1"/>
    <col min="15880" max="15880" width="19.140625" style="127" customWidth="1"/>
    <col min="15881" max="15881" width="23.42578125" style="127" customWidth="1"/>
    <col min="15882" max="16130" width="9.140625" style="127"/>
    <col min="16131" max="16131" width="13.85546875" style="127" customWidth="1"/>
    <col min="16132" max="16132" width="15.5703125" style="127" customWidth="1"/>
    <col min="16133" max="16133" width="13.7109375" style="127" customWidth="1"/>
    <col min="16134" max="16134" width="18.7109375" style="127" customWidth="1"/>
    <col min="16135" max="16135" width="14.28515625" style="127" customWidth="1"/>
    <col min="16136" max="16136" width="19.140625" style="127" customWidth="1"/>
    <col min="16137" max="16137" width="23.42578125" style="127" customWidth="1"/>
    <col min="16138" max="16384" width="9.140625" style="127"/>
  </cols>
  <sheetData>
    <row r="1" spans="2:12" ht="5.25" customHeight="1"/>
    <row r="2" spans="2:12" ht="36.75" customHeight="1">
      <c r="B2" s="325" t="s">
        <v>32</v>
      </c>
      <c r="C2" s="325"/>
      <c r="D2" s="325"/>
      <c r="E2" s="325"/>
      <c r="F2" s="325"/>
      <c r="G2" s="325"/>
      <c r="H2" s="325"/>
    </row>
    <row r="3" spans="2:12" ht="28.5" customHeight="1">
      <c r="B3" s="303" t="s">
        <v>472</v>
      </c>
      <c r="C3" s="303"/>
      <c r="D3" s="303"/>
      <c r="E3" s="303"/>
      <c r="F3" s="303"/>
      <c r="G3" s="303"/>
      <c r="H3" s="303"/>
    </row>
    <row r="4" spans="2:12" ht="28.5" customHeight="1" thickBot="1">
      <c r="B4" s="304" t="s">
        <v>473</v>
      </c>
      <c r="C4" s="304"/>
      <c r="D4" s="304"/>
      <c r="E4" s="304"/>
      <c r="F4" s="304"/>
      <c r="G4" s="304"/>
      <c r="H4" s="304"/>
    </row>
    <row r="5" spans="2:12" ht="28.5" customHeight="1" thickBot="1">
      <c r="B5" s="326" t="s">
        <v>487</v>
      </c>
      <c r="C5" s="327"/>
      <c r="D5" s="327"/>
      <c r="E5" s="327"/>
      <c r="F5" s="327"/>
      <c r="G5" s="327"/>
      <c r="H5" s="328"/>
    </row>
    <row r="6" spans="2:12" ht="134.25" customHeight="1">
      <c r="B6" s="329" t="s">
        <v>488</v>
      </c>
      <c r="C6" s="128" t="s">
        <v>489</v>
      </c>
      <c r="D6" s="128" t="s">
        <v>490</v>
      </c>
      <c r="E6" s="128" t="s">
        <v>491</v>
      </c>
      <c r="F6" s="128" t="s">
        <v>492</v>
      </c>
      <c r="G6" s="128" t="s">
        <v>493</v>
      </c>
      <c r="H6" s="129" t="s">
        <v>494</v>
      </c>
    </row>
    <row r="7" spans="2:12" ht="21.75" customHeight="1" thickBot="1">
      <c r="B7" s="330"/>
      <c r="C7" s="130">
        <v>1</v>
      </c>
      <c r="D7" s="130">
        <v>2</v>
      </c>
      <c r="E7" s="130" t="s">
        <v>495</v>
      </c>
      <c r="F7" s="130">
        <v>4</v>
      </c>
      <c r="G7" s="130" t="s">
        <v>496</v>
      </c>
      <c r="H7" s="131"/>
    </row>
    <row r="8" spans="2:12" ht="50.1" customHeight="1" thickBot="1">
      <c r="B8" s="132" t="s">
        <v>497</v>
      </c>
      <c r="C8" s="242">
        <v>9340</v>
      </c>
      <c r="D8" s="133">
        <v>22450</v>
      </c>
      <c r="E8" s="133">
        <f>D8+C8</f>
        <v>31790</v>
      </c>
      <c r="F8" s="133">
        <v>19128</v>
      </c>
      <c r="G8" s="133">
        <f>E8-F8</f>
        <v>12662</v>
      </c>
      <c r="H8" s="132"/>
      <c r="I8" s="134"/>
      <c r="J8" s="135"/>
      <c r="K8" s="136"/>
      <c r="L8" s="136"/>
    </row>
    <row r="9" spans="2:12" s="138" customFormat="1" ht="50.1" customHeight="1" thickBot="1">
      <c r="B9" s="137" t="s">
        <v>498</v>
      </c>
      <c r="C9" s="243">
        <v>2588</v>
      </c>
      <c r="D9" s="133">
        <v>7515</v>
      </c>
      <c r="E9" s="133">
        <f>C9+D9</f>
        <v>10103</v>
      </c>
      <c r="F9" s="133">
        <v>4842</v>
      </c>
      <c r="G9" s="133">
        <f>E9-F9</f>
        <v>5261</v>
      </c>
      <c r="H9" s="137"/>
      <c r="I9" s="134"/>
      <c r="J9" s="135"/>
      <c r="K9" s="136"/>
      <c r="L9" s="136"/>
    </row>
  </sheetData>
  <mergeCells count="5">
    <mergeCell ref="B2:H2"/>
    <mergeCell ref="B3:H3"/>
    <mergeCell ref="B4:H4"/>
    <mergeCell ref="B5:H5"/>
    <mergeCell ref="B6:B7"/>
  </mergeCells>
  <printOptions horizontalCentered="1" verticalCentered="1"/>
  <pageMargins left="0.43307086614173229" right="0.43307086614173229" top="0.51181102362204722" bottom="0.51181102362204722" header="0.31496062992125984" footer="0.31496062992125984"/>
  <pageSetup paperSize="9" orientation="landscape" r:id="rId1"/>
  <headerFooter scaleWithDoc="0"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1"/>
  <sheetViews>
    <sheetView view="pageBreakPreview" topLeftCell="A25" zoomScaleSheetLayoutView="100" workbookViewId="0">
      <selection sqref="A1:H31"/>
    </sheetView>
  </sheetViews>
  <sheetFormatPr defaultRowHeight="14.25"/>
  <cols>
    <col min="1" max="1" width="4.85546875" style="91" customWidth="1"/>
    <col min="2" max="2" width="31.42578125" style="91" customWidth="1"/>
    <col min="3" max="3" width="22.28515625" style="91" customWidth="1"/>
    <col min="4" max="4" width="17.28515625" style="91" customWidth="1"/>
    <col min="5" max="5" width="17.140625" style="91" customWidth="1"/>
    <col min="6" max="256" width="9.140625" style="91"/>
    <col min="257" max="257" width="4.85546875" style="91" customWidth="1"/>
    <col min="258" max="258" width="31.42578125" style="91" customWidth="1"/>
    <col min="259" max="259" width="22.28515625" style="91" customWidth="1"/>
    <col min="260" max="260" width="17.28515625" style="91" customWidth="1"/>
    <col min="261" max="261" width="17.140625" style="91" customWidth="1"/>
    <col min="262" max="512" width="9.140625" style="91"/>
    <col min="513" max="513" width="4.85546875" style="91" customWidth="1"/>
    <col min="514" max="514" width="31.42578125" style="91" customWidth="1"/>
    <col min="515" max="515" width="22.28515625" style="91" customWidth="1"/>
    <col min="516" max="516" width="17.28515625" style="91" customWidth="1"/>
    <col min="517" max="517" width="17.140625" style="91" customWidth="1"/>
    <col min="518" max="768" width="9.140625" style="91"/>
    <col min="769" max="769" width="4.85546875" style="91" customWidth="1"/>
    <col min="770" max="770" width="31.42578125" style="91" customWidth="1"/>
    <col min="771" max="771" width="22.28515625" style="91" customWidth="1"/>
    <col min="772" max="772" width="17.28515625" style="91" customWidth="1"/>
    <col min="773" max="773" width="17.140625" style="91" customWidth="1"/>
    <col min="774" max="1024" width="9.140625" style="91"/>
    <col min="1025" max="1025" width="4.85546875" style="91" customWidth="1"/>
    <col min="1026" max="1026" width="31.42578125" style="91" customWidth="1"/>
    <col min="1027" max="1027" width="22.28515625" style="91" customWidth="1"/>
    <col min="1028" max="1028" width="17.28515625" style="91" customWidth="1"/>
    <col min="1029" max="1029" width="17.140625" style="91" customWidth="1"/>
    <col min="1030" max="1280" width="9.140625" style="91"/>
    <col min="1281" max="1281" width="4.85546875" style="91" customWidth="1"/>
    <col min="1282" max="1282" width="31.42578125" style="91" customWidth="1"/>
    <col min="1283" max="1283" width="22.28515625" style="91" customWidth="1"/>
    <col min="1284" max="1284" width="17.28515625" style="91" customWidth="1"/>
    <col min="1285" max="1285" width="17.140625" style="91" customWidth="1"/>
    <col min="1286" max="1536" width="9.140625" style="91"/>
    <col min="1537" max="1537" width="4.85546875" style="91" customWidth="1"/>
    <col min="1538" max="1538" width="31.42578125" style="91" customWidth="1"/>
    <col min="1539" max="1539" width="22.28515625" style="91" customWidth="1"/>
    <col min="1540" max="1540" width="17.28515625" style="91" customWidth="1"/>
    <col min="1541" max="1541" width="17.140625" style="91" customWidth="1"/>
    <col min="1542" max="1792" width="9.140625" style="91"/>
    <col min="1793" max="1793" width="4.85546875" style="91" customWidth="1"/>
    <col min="1794" max="1794" width="31.42578125" style="91" customWidth="1"/>
    <col min="1795" max="1795" width="22.28515625" style="91" customWidth="1"/>
    <col min="1796" max="1796" width="17.28515625" style="91" customWidth="1"/>
    <col min="1797" max="1797" width="17.140625" style="91" customWidth="1"/>
    <col min="1798" max="2048" width="9.140625" style="91"/>
    <col min="2049" max="2049" width="4.85546875" style="91" customWidth="1"/>
    <col min="2050" max="2050" width="31.42578125" style="91" customWidth="1"/>
    <col min="2051" max="2051" width="22.28515625" style="91" customWidth="1"/>
    <col min="2052" max="2052" width="17.28515625" style="91" customWidth="1"/>
    <col min="2053" max="2053" width="17.140625" style="91" customWidth="1"/>
    <col min="2054" max="2304" width="9.140625" style="91"/>
    <col min="2305" max="2305" width="4.85546875" style="91" customWidth="1"/>
    <col min="2306" max="2306" width="31.42578125" style="91" customWidth="1"/>
    <col min="2307" max="2307" width="22.28515625" style="91" customWidth="1"/>
    <col min="2308" max="2308" width="17.28515625" style="91" customWidth="1"/>
    <col min="2309" max="2309" width="17.140625" style="91" customWidth="1"/>
    <col min="2310" max="2560" width="9.140625" style="91"/>
    <col min="2561" max="2561" width="4.85546875" style="91" customWidth="1"/>
    <col min="2562" max="2562" width="31.42578125" style="91" customWidth="1"/>
    <col min="2563" max="2563" width="22.28515625" style="91" customWidth="1"/>
    <col min="2564" max="2564" width="17.28515625" style="91" customWidth="1"/>
    <col min="2565" max="2565" width="17.140625" style="91" customWidth="1"/>
    <col min="2566" max="2816" width="9.140625" style="91"/>
    <col min="2817" max="2817" width="4.85546875" style="91" customWidth="1"/>
    <col min="2818" max="2818" width="31.42578125" style="91" customWidth="1"/>
    <col min="2819" max="2819" width="22.28515625" style="91" customWidth="1"/>
    <col min="2820" max="2820" width="17.28515625" style="91" customWidth="1"/>
    <col min="2821" max="2821" width="17.140625" style="91" customWidth="1"/>
    <col min="2822" max="3072" width="9.140625" style="91"/>
    <col min="3073" max="3073" width="4.85546875" style="91" customWidth="1"/>
    <col min="3074" max="3074" width="31.42578125" style="91" customWidth="1"/>
    <col min="3075" max="3075" width="22.28515625" style="91" customWidth="1"/>
    <col min="3076" max="3076" width="17.28515625" style="91" customWidth="1"/>
    <col min="3077" max="3077" width="17.140625" style="91" customWidth="1"/>
    <col min="3078" max="3328" width="9.140625" style="91"/>
    <col min="3329" max="3329" width="4.85546875" style="91" customWidth="1"/>
    <col min="3330" max="3330" width="31.42578125" style="91" customWidth="1"/>
    <col min="3331" max="3331" width="22.28515625" style="91" customWidth="1"/>
    <col min="3332" max="3332" width="17.28515625" style="91" customWidth="1"/>
    <col min="3333" max="3333" width="17.140625" style="91" customWidth="1"/>
    <col min="3334" max="3584" width="9.140625" style="91"/>
    <col min="3585" max="3585" width="4.85546875" style="91" customWidth="1"/>
    <col min="3586" max="3586" width="31.42578125" style="91" customWidth="1"/>
    <col min="3587" max="3587" width="22.28515625" style="91" customWidth="1"/>
    <col min="3588" max="3588" width="17.28515625" style="91" customWidth="1"/>
    <col min="3589" max="3589" width="17.140625" style="91" customWidth="1"/>
    <col min="3590" max="3840" width="9.140625" style="91"/>
    <col min="3841" max="3841" width="4.85546875" style="91" customWidth="1"/>
    <col min="3842" max="3842" width="31.42578125" style="91" customWidth="1"/>
    <col min="3843" max="3843" width="22.28515625" style="91" customWidth="1"/>
    <col min="3844" max="3844" width="17.28515625" style="91" customWidth="1"/>
    <col min="3845" max="3845" width="17.140625" style="91" customWidth="1"/>
    <col min="3846" max="4096" width="9.140625" style="91"/>
    <col min="4097" max="4097" width="4.85546875" style="91" customWidth="1"/>
    <col min="4098" max="4098" width="31.42578125" style="91" customWidth="1"/>
    <col min="4099" max="4099" width="22.28515625" style="91" customWidth="1"/>
    <col min="4100" max="4100" width="17.28515625" style="91" customWidth="1"/>
    <col min="4101" max="4101" width="17.140625" style="91" customWidth="1"/>
    <col min="4102" max="4352" width="9.140625" style="91"/>
    <col min="4353" max="4353" width="4.85546875" style="91" customWidth="1"/>
    <col min="4354" max="4354" width="31.42578125" style="91" customWidth="1"/>
    <col min="4355" max="4355" width="22.28515625" style="91" customWidth="1"/>
    <col min="4356" max="4356" width="17.28515625" style="91" customWidth="1"/>
    <col min="4357" max="4357" width="17.140625" style="91" customWidth="1"/>
    <col min="4358" max="4608" width="9.140625" style="91"/>
    <col min="4609" max="4609" width="4.85546875" style="91" customWidth="1"/>
    <col min="4610" max="4610" width="31.42578125" style="91" customWidth="1"/>
    <col min="4611" max="4611" width="22.28515625" style="91" customWidth="1"/>
    <col min="4612" max="4612" width="17.28515625" style="91" customWidth="1"/>
    <col min="4613" max="4613" width="17.140625" style="91" customWidth="1"/>
    <col min="4614" max="4864" width="9.140625" style="91"/>
    <col min="4865" max="4865" width="4.85546875" style="91" customWidth="1"/>
    <col min="4866" max="4866" width="31.42578125" style="91" customWidth="1"/>
    <col min="4867" max="4867" width="22.28515625" style="91" customWidth="1"/>
    <col min="4868" max="4868" width="17.28515625" style="91" customWidth="1"/>
    <col min="4869" max="4869" width="17.140625" style="91" customWidth="1"/>
    <col min="4870" max="5120" width="9.140625" style="91"/>
    <col min="5121" max="5121" width="4.85546875" style="91" customWidth="1"/>
    <col min="5122" max="5122" width="31.42578125" style="91" customWidth="1"/>
    <col min="5123" max="5123" width="22.28515625" style="91" customWidth="1"/>
    <col min="5124" max="5124" width="17.28515625" style="91" customWidth="1"/>
    <col min="5125" max="5125" width="17.140625" style="91" customWidth="1"/>
    <col min="5126" max="5376" width="9.140625" style="91"/>
    <col min="5377" max="5377" width="4.85546875" style="91" customWidth="1"/>
    <col min="5378" max="5378" width="31.42578125" style="91" customWidth="1"/>
    <col min="5379" max="5379" width="22.28515625" style="91" customWidth="1"/>
    <col min="5380" max="5380" width="17.28515625" style="91" customWidth="1"/>
    <col min="5381" max="5381" width="17.140625" style="91" customWidth="1"/>
    <col min="5382" max="5632" width="9.140625" style="91"/>
    <col min="5633" max="5633" width="4.85546875" style="91" customWidth="1"/>
    <col min="5634" max="5634" width="31.42578125" style="91" customWidth="1"/>
    <col min="5635" max="5635" width="22.28515625" style="91" customWidth="1"/>
    <col min="5636" max="5636" width="17.28515625" style="91" customWidth="1"/>
    <col min="5637" max="5637" width="17.140625" style="91" customWidth="1"/>
    <col min="5638" max="5888" width="9.140625" style="91"/>
    <col min="5889" max="5889" width="4.85546875" style="91" customWidth="1"/>
    <col min="5890" max="5890" width="31.42578125" style="91" customWidth="1"/>
    <col min="5891" max="5891" width="22.28515625" style="91" customWidth="1"/>
    <col min="5892" max="5892" width="17.28515625" style="91" customWidth="1"/>
    <col min="5893" max="5893" width="17.140625" style="91" customWidth="1"/>
    <col min="5894" max="6144" width="9.140625" style="91"/>
    <col min="6145" max="6145" width="4.85546875" style="91" customWidth="1"/>
    <col min="6146" max="6146" width="31.42578125" style="91" customWidth="1"/>
    <col min="6147" max="6147" width="22.28515625" style="91" customWidth="1"/>
    <col min="6148" max="6148" width="17.28515625" style="91" customWidth="1"/>
    <col min="6149" max="6149" width="17.140625" style="91" customWidth="1"/>
    <col min="6150" max="6400" width="9.140625" style="91"/>
    <col min="6401" max="6401" width="4.85546875" style="91" customWidth="1"/>
    <col min="6402" max="6402" width="31.42578125" style="91" customWidth="1"/>
    <col min="6403" max="6403" width="22.28515625" style="91" customWidth="1"/>
    <col min="6404" max="6404" width="17.28515625" style="91" customWidth="1"/>
    <col min="6405" max="6405" width="17.140625" style="91" customWidth="1"/>
    <col min="6406" max="6656" width="9.140625" style="91"/>
    <col min="6657" max="6657" width="4.85546875" style="91" customWidth="1"/>
    <col min="6658" max="6658" width="31.42578125" style="91" customWidth="1"/>
    <col min="6659" max="6659" width="22.28515625" style="91" customWidth="1"/>
    <col min="6660" max="6660" width="17.28515625" style="91" customWidth="1"/>
    <col min="6661" max="6661" width="17.140625" style="91" customWidth="1"/>
    <col min="6662" max="6912" width="9.140625" style="91"/>
    <col min="6913" max="6913" width="4.85546875" style="91" customWidth="1"/>
    <col min="6914" max="6914" width="31.42578125" style="91" customWidth="1"/>
    <col min="6915" max="6915" width="22.28515625" style="91" customWidth="1"/>
    <col min="6916" max="6916" width="17.28515625" style="91" customWidth="1"/>
    <col min="6917" max="6917" width="17.140625" style="91" customWidth="1"/>
    <col min="6918" max="7168" width="9.140625" style="91"/>
    <col min="7169" max="7169" width="4.85546875" style="91" customWidth="1"/>
    <col min="7170" max="7170" width="31.42578125" style="91" customWidth="1"/>
    <col min="7171" max="7171" width="22.28515625" style="91" customWidth="1"/>
    <col min="7172" max="7172" width="17.28515625" style="91" customWidth="1"/>
    <col min="7173" max="7173" width="17.140625" style="91" customWidth="1"/>
    <col min="7174" max="7424" width="9.140625" style="91"/>
    <col min="7425" max="7425" width="4.85546875" style="91" customWidth="1"/>
    <col min="7426" max="7426" width="31.42578125" style="91" customWidth="1"/>
    <col min="7427" max="7427" width="22.28515625" style="91" customWidth="1"/>
    <col min="7428" max="7428" width="17.28515625" style="91" customWidth="1"/>
    <col min="7429" max="7429" width="17.140625" style="91" customWidth="1"/>
    <col min="7430" max="7680" width="9.140625" style="91"/>
    <col min="7681" max="7681" width="4.85546875" style="91" customWidth="1"/>
    <col min="7682" max="7682" width="31.42578125" style="91" customWidth="1"/>
    <col min="7683" max="7683" width="22.28515625" style="91" customWidth="1"/>
    <col min="7684" max="7684" width="17.28515625" style="91" customWidth="1"/>
    <col min="7685" max="7685" width="17.140625" style="91" customWidth="1"/>
    <col min="7686" max="7936" width="9.140625" style="91"/>
    <col min="7937" max="7937" width="4.85546875" style="91" customWidth="1"/>
    <col min="7938" max="7938" width="31.42578125" style="91" customWidth="1"/>
    <col min="7939" max="7939" width="22.28515625" style="91" customWidth="1"/>
    <col min="7940" max="7940" width="17.28515625" style="91" customWidth="1"/>
    <col min="7941" max="7941" width="17.140625" style="91" customWidth="1"/>
    <col min="7942" max="8192" width="9.140625" style="91"/>
    <col min="8193" max="8193" width="4.85546875" style="91" customWidth="1"/>
    <col min="8194" max="8194" width="31.42578125" style="91" customWidth="1"/>
    <col min="8195" max="8195" width="22.28515625" style="91" customWidth="1"/>
    <col min="8196" max="8196" width="17.28515625" style="91" customWidth="1"/>
    <col min="8197" max="8197" width="17.140625" style="91" customWidth="1"/>
    <col min="8198" max="8448" width="9.140625" style="91"/>
    <col min="8449" max="8449" width="4.85546875" style="91" customWidth="1"/>
    <col min="8450" max="8450" width="31.42578125" style="91" customWidth="1"/>
    <col min="8451" max="8451" width="22.28515625" style="91" customWidth="1"/>
    <col min="8452" max="8452" width="17.28515625" style="91" customWidth="1"/>
    <col min="8453" max="8453" width="17.140625" style="91" customWidth="1"/>
    <col min="8454" max="8704" width="9.140625" style="91"/>
    <col min="8705" max="8705" width="4.85546875" style="91" customWidth="1"/>
    <col min="8706" max="8706" width="31.42578125" style="91" customWidth="1"/>
    <col min="8707" max="8707" width="22.28515625" style="91" customWidth="1"/>
    <col min="8708" max="8708" width="17.28515625" style="91" customWidth="1"/>
    <col min="8709" max="8709" width="17.140625" style="91" customWidth="1"/>
    <col min="8710" max="8960" width="9.140625" style="91"/>
    <col min="8961" max="8961" width="4.85546875" style="91" customWidth="1"/>
    <col min="8962" max="8962" width="31.42578125" style="91" customWidth="1"/>
    <col min="8963" max="8963" width="22.28515625" style="91" customWidth="1"/>
    <col min="8964" max="8964" width="17.28515625" style="91" customWidth="1"/>
    <col min="8965" max="8965" width="17.140625" style="91" customWidth="1"/>
    <col min="8966" max="9216" width="9.140625" style="91"/>
    <col min="9217" max="9217" width="4.85546875" style="91" customWidth="1"/>
    <col min="9218" max="9218" width="31.42578125" style="91" customWidth="1"/>
    <col min="9219" max="9219" width="22.28515625" style="91" customWidth="1"/>
    <col min="9220" max="9220" width="17.28515625" style="91" customWidth="1"/>
    <col min="9221" max="9221" width="17.140625" style="91" customWidth="1"/>
    <col min="9222" max="9472" width="9.140625" style="91"/>
    <col min="9473" max="9473" width="4.85546875" style="91" customWidth="1"/>
    <col min="9474" max="9474" width="31.42578125" style="91" customWidth="1"/>
    <col min="9475" max="9475" width="22.28515625" style="91" customWidth="1"/>
    <col min="9476" max="9476" width="17.28515625" style="91" customWidth="1"/>
    <col min="9477" max="9477" width="17.140625" style="91" customWidth="1"/>
    <col min="9478" max="9728" width="9.140625" style="91"/>
    <col min="9729" max="9729" width="4.85546875" style="91" customWidth="1"/>
    <col min="9730" max="9730" width="31.42578125" style="91" customWidth="1"/>
    <col min="9731" max="9731" width="22.28515625" style="91" customWidth="1"/>
    <col min="9732" max="9732" width="17.28515625" style="91" customWidth="1"/>
    <col min="9733" max="9733" width="17.140625" style="91" customWidth="1"/>
    <col min="9734" max="9984" width="9.140625" style="91"/>
    <col min="9985" max="9985" width="4.85546875" style="91" customWidth="1"/>
    <col min="9986" max="9986" width="31.42578125" style="91" customWidth="1"/>
    <col min="9987" max="9987" width="22.28515625" style="91" customWidth="1"/>
    <col min="9988" max="9988" width="17.28515625" style="91" customWidth="1"/>
    <col min="9989" max="9989" width="17.140625" style="91" customWidth="1"/>
    <col min="9990" max="10240" width="9.140625" style="91"/>
    <col min="10241" max="10241" width="4.85546875" style="91" customWidth="1"/>
    <col min="10242" max="10242" width="31.42578125" style="91" customWidth="1"/>
    <col min="10243" max="10243" width="22.28515625" style="91" customWidth="1"/>
    <col min="10244" max="10244" width="17.28515625" style="91" customWidth="1"/>
    <col min="10245" max="10245" width="17.140625" style="91" customWidth="1"/>
    <col min="10246" max="10496" width="9.140625" style="91"/>
    <col min="10497" max="10497" width="4.85546875" style="91" customWidth="1"/>
    <col min="10498" max="10498" width="31.42578125" style="91" customWidth="1"/>
    <col min="10499" max="10499" width="22.28515625" style="91" customWidth="1"/>
    <col min="10500" max="10500" width="17.28515625" style="91" customWidth="1"/>
    <col min="10501" max="10501" width="17.140625" style="91" customWidth="1"/>
    <col min="10502" max="10752" width="9.140625" style="91"/>
    <col min="10753" max="10753" width="4.85546875" style="91" customWidth="1"/>
    <col min="10754" max="10754" width="31.42578125" style="91" customWidth="1"/>
    <col min="10755" max="10755" width="22.28515625" style="91" customWidth="1"/>
    <col min="10756" max="10756" width="17.28515625" style="91" customWidth="1"/>
    <col min="10757" max="10757" width="17.140625" style="91" customWidth="1"/>
    <col min="10758" max="11008" width="9.140625" style="91"/>
    <col min="11009" max="11009" width="4.85546875" style="91" customWidth="1"/>
    <col min="11010" max="11010" width="31.42578125" style="91" customWidth="1"/>
    <col min="11011" max="11011" width="22.28515625" style="91" customWidth="1"/>
    <col min="11012" max="11012" width="17.28515625" style="91" customWidth="1"/>
    <col min="11013" max="11013" width="17.140625" style="91" customWidth="1"/>
    <col min="11014" max="11264" width="9.140625" style="91"/>
    <col min="11265" max="11265" width="4.85546875" style="91" customWidth="1"/>
    <col min="11266" max="11266" width="31.42578125" style="91" customWidth="1"/>
    <col min="11267" max="11267" width="22.28515625" style="91" customWidth="1"/>
    <col min="11268" max="11268" width="17.28515625" style="91" customWidth="1"/>
    <col min="11269" max="11269" width="17.140625" style="91" customWidth="1"/>
    <col min="11270" max="11520" width="9.140625" style="91"/>
    <col min="11521" max="11521" width="4.85546875" style="91" customWidth="1"/>
    <col min="11522" max="11522" width="31.42578125" style="91" customWidth="1"/>
    <col min="11523" max="11523" width="22.28515625" style="91" customWidth="1"/>
    <col min="11524" max="11524" width="17.28515625" style="91" customWidth="1"/>
    <col min="11525" max="11525" width="17.140625" style="91" customWidth="1"/>
    <col min="11526" max="11776" width="9.140625" style="91"/>
    <col min="11777" max="11777" width="4.85546875" style="91" customWidth="1"/>
    <col min="11778" max="11778" width="31.42578125" style="91" customWidth="1"/>
    <col min="11779" max="11779" width="22.28515625" style="91" customWidth="1"/>
    <col min="11780" max="11780" width="17.28515625" style="91" customWidth="1"/>
    <col min="11781" max="11781" width="17.140625" style="91" customWidth="1"/>
    <col min="11782" max="12032" width="9.140625" style="91"/>
    <col min="12033" max="12033" width="4.85546875" style="91" customWidth="1"/>
    <col min="12034" max="12034" width="31.42578125" style="91" customWidth="1"/>
    <col min="12035" max="12035" width="22.28515625" style="91" customWidth="1"/>
    <col min="12036" max="12036" width="17.28515625" style="91" customWidth="1"/>
    <col min="12037" max="12037" width="17.140625" style="91" customWidth="1"/>
    <col min="12038" max="12288" width="9.140625" style="91"/>
    <col min="12289" max="12289" width="4.85546875" style="91" customWidth="1"/>
    <col min="12290" max="12290" width="31.42578125" style="91" customWidth="1"/>
    <col min="12291" max="12291" width="22.28515625" style="91" customWidth="1"/>
    <col min="12292" max="12292" width="17.28515625" style="91" customWidth="1"/>
    <col min="12293" max="12293" width="17.140625" style="91" customWidth="1"/>
    <col min="12294" max="12544" width="9.140625" style="91"/>
    <col min="12545" max="12545" width="4.85546875" style="91" customWidth="1"/>
    <col min="12546" max="12546" width="31.42578125" style="91" customWidth="1"/>
    <col min="12547" max="12547" width="22.28515625" style="91" customWidth="1"/>
    <col min="12548" max="12548" width="17.28515625" style="91" customWidth="1"/>
    <col min="12549" max="12549" width="17.140625" style="91" customWidth="1"/>
    <col min="12550" max="12800" width="9.140625" style="91"/>
    <col min="12801" max="12801" width="4.85546875" style="91" customWidth="1"/>
    <col min="12802" max="12802" width="31.42578125" style="91" customWidth="1"/>
    <col min="12803" max="12803" width="22.28515625" style="91" customWidth="1"/>
    <col min="12804" max="12804" width="17.28515625" style="91" customWidth="1"/>
    <col min="12805" max="12805" width="17.140625" style="91" customWidth="1"/>
    <col min="12806" max="13056" width="9.140625" style="91"/>
    <col min="13057" max="13057" width="4.85546875" style="91" customWidth="1"/>
    <col min="13058" max="13058" width="31.42578125" style="91" customWidth="1"/>
    <col min="13059" max="13059" width="22.28515625" style="91" customWidth="1"/>
    <col min="13060" max="13060" width="17.28515625" style="91" customWidth="1"/>
    <col min="13061" max="13061" width="17.140625" style="91" customWidth="1"/>
    <col min="13062" max="13312" width="9.140625" style="91"/>
    <col min="13313" max="13313" width="4.85546875" style="91" customWidth="1"/>
    <col min="13314" max="13314" width="31.42578125" style="91" customWidth="1"/>
    <col min="13315" max="13315" width="22.28515625" style="91" customWidth="1"/>
    <col min="13316" max="13316" width="17.28515625" style="91" customWidth="1"/>
    <col min="13317" max="13317" width="17.140625" style="91" customWidth="1"/>
    <col min="13318" max="13568" width="9.140625" style="91"/>
    <col min="13569" max="13569" width="4.85546875" style="91" customWidth="1"/>
    <col min="13570" max="13570" width="31.42578125" style="91" customWidth="1"/>
    <col min="13571" max="13571" width="22.28515625" style="91" customWidth="1"/>
    <col min="13572" max="13572" width="17.28515625" style="91" customWidth="1"/>
    <col min="13573" max="13573" width="17.140625" style="91" customWidth="1"/>
    <col min="13574" max="13824" width="9.140625" style="91"/>
    <col min="13825" max="13825" width="4.85546875" style="91" customWidth="1"/>
    <col min="13826" max="13826" width="31.42578125" style="91" customWidth="1"/>
    <col min="13827" max="13827" width="22.28515625" style="91" customWidth="1"/>
    <col min="13828" max="13828" width="17.28515625" style="91" customWidth="1"/>
    <col min="13829" max="13829" width="17.140625" style="91" customWidth="1"/>
    <col min="13830" max="14080" width="9.140625" style="91"/>
    <col min="14081" max="14081" width="4.85546875" style="91" customWidth="1"/>
    <col min="14082" max="14082" width="31.42578125" style="91" customWidth="1"/>
    <col min="14083" max="14083" width="22.28515625" style="91" customWidth="1"/>
    <col min="14084" max="14084" width="17.28515625" style="91" customWidth="1"/>
    <col min="14085" max="14085" width="17.140625" style="91" customWidth="1"/>
    <col min="14086" max="14336" width="9.140625" style="91"/>
    <col min="14337" max="14337" width="4.85546875" style="91" customWidth="1"/>
    <col min="14338" max="14338" width="31.42578125" style="91" customWidth="1"/>
    <col min="14339" max="14339" width="22.28515625" style="91" customWidth="1"/>
    <col min="14340" max="14340" width="17.28515625" style="91" customWidth="1"/>
    <col min="14341" max="14341" width="17.140625" style="91" customWidth="1"/>
    <col min="14342" max="14592" width="9.140625" style="91"/>
    <col min="14593" max="14593" width="4.85546875" style="91" customWidth="1"/>
    <col min="14594" max="14594" width="31.42578125" style="91" customWidth="1"/>
    <col min="14595" max="14595" width="22.28515625" style="91" customWidth="1"/>
    <col min="14596" max="14596" width="17.28515625" style="91" customWidth="1"/>
    <col min="14597" max="14597" width="17.140625" style="91" customWidth="1"/>
    <col min="14598" max="14848" width="9.140625" style="91"/>
    <col min="14849" max="14849" width="4.85546875" style="91" customWidth="1"/>
    <col min="14850" max="14850" width="31.42578125" style="91" customWidth="1"/>
    <col min="14851" max="14851" width="22.28515625" style="91" customWidth="1"/>
    <col min="14852" max="14852" width="17.28515625" style="91" customWidth="1"/>
    <col min="14853" max="14853" width="17.140625" style="91" customWidth="1"/>
    <col min="14854" max="15104" width="9.140625" style="91"/>
    <col min="15105" max="15105" width="4.85546875" style="91" customWidth="1"/>
    <col min="15106" max="15106" width="31.42578125" style="91" customWidth="1"/>
    <col min="15107" max="15107" width="22.28515625" style="91" customWidth="1"/>
    <col min="15108" max="15108" width="17.28515625" style="91" customWidth="1"/>
    <col min="15109" max="15109" width="17.140625" style="91" customWidth="1"/>
    <col min="15110" max="15360" width="9.140625" style="91"/>
    <col min="15361" max="15361" width="4.85546875" style="91" customWidth="1"/>
    <col min="15362" max="15362" width="31.42578125" style="91" customWidth="1"/>
    <col min="15363" max="15363" width="22.28515625" style="91" customWidth="1"/>
    <col min="15364" max="15364" width="17.28515625" style="91" customWidth="1"/>
    <col min="15365" max="15365" width="17.140625" style="91" customWidth="1"/>
    <col min="15366" max="15616" width="9.140625" style="91"/>
    <col min="15617" max="15617" width="4.85546875" style="91" customWidth="1"/>
    <col min="15618" max="15618" width="31.42578125" style="91" customWidth="1"/>
    <col min="15619" max="15619" width="22.28515625" style="91" customWidth="1"/>
    <col min="15620" max="15620" width="17.28515625" style="91" customWidth="1"/>
    <col min="15621" max="15621" width="17.140625" style="91" customWidth="1"/>
    <col min="15622" max="15872" width="9.140625" style="91"/>
    <col min="15873" max="15873" width="4.85546875" style="91" customWidth="1"/>
    <col min="15874" max="15874" width="31.42578125" style="91" customWidth="1"/>
    <col min="15875" max="15875" width="22.28515625" style="91" customWidth="1"/>
    <col min="15876" max="15876" width="17.28515625" style="91" customWidth="1"/>
    <col min="15877" max="15877" width="17.140625" style="91" customWidth="1"/>
    <col min="15878" max="16128" width="9.140625" style="91"/>
    <col min="16129" max="16129" width="4.85546875" style="91" customWidth="1"/>
    <col min="16130" max="16130" width="31.42578125" style="91" customWidth="1"/>
    <col min="16131" max="16131" width="22.28515625" style="91" customWidth="1"/>
    <col min="16132" max="16132" width="17.28515625" style="91" customWidth="1"/>
    <col min="16133" max="16133" width="17.140625" style="91" customWidth="1"/>
    <col min="16134" max="16384" width="9.140625" style="91"/>
  </cols>
  <sheetData>
    <row r="1" spans="1:8" s="90" customFormat="1" ht="18">
      <c r="A1" s="307" t="str">
        <f>'[26]MG COVER PAGE'!A1</f>
        <v>Name of Distribution Licensee: M G V C L</v>
      </c>
      <c r="B1" s="307"/>
      <c r="C1" s="307"/>
      <c r="D1" s="307"/>
      <c r="E1" s="307"/>
    </row>
    <row r="2" spans="1:8" s="90" customFormat="1" ht="18">
      <c r="A2" s="307" t="str">
        <f>'[26]MG COVER PAGE'!A2</f>
        <v>Quarter :   Q-I  (April-May-June-2025)</v>
      </c>
      <c r="B2" s="307"/>
      <c r="C2" s="307"/>
      <c r="D2" s="307"/>
      <c r="E2" s="307"/>
    </row>
    <row r="3" spans="1:8" s="90" customFormat="1" ht="18">
      <c r="A3" s="307" t="str">
        <f>'[26]MG COVER PAGE'!A3</f>
        <v>Year: 2025-26</v>
      </c>
      <c r="B3" s="307"/>
      <c r="C3" s="307"/>
      <c r="D3" s="307"/>
      <c r="E3" s="307"/>
    </row>
    <row r="4" spans="1:8" s="173" customFormat="1" ht="18">
      <c r="A4" s="154" t="s">
        <v>540</v>
      </c>
      <c r="B4" s="155"/>
      <c r="C4" s="155"/>
      <c r="D4" s="155"/>
      <c r="E4" s="155"/>
    </row>
    <row r="5" spans="1:8" s="175" customFormat="1" ht="19.5" customHeight="1">
      <c r="A5" s="336" t="s">
        <v>541</v>
      </c>
      <c r="B5" s="336"/>
      <c r="C5" s="336"/>
      <c r="D5" s="336"/>
      <c r="E5" s="336"/>
      <c r="F5" s="174"/>
    </row>
    <row r="6" spans="1:8" s="175" customFormat="1" ht="15">
      <c r="A6" s="337" t="s">
        <v>542</v>
      </c>
      <c r="B6" s="331" t="s">
        <v>543</v>
      </c>
      <c r="C6" s="176" t="s">
        <v>544</v>
      </c>
      <c r="D6" s="331" t="s">
        <v>545</v>
      </c>
      <c r="E6" s="332" t="s">
        <v>546</v>
      </c>
      <c r="F6" s="331" t="s">
        <v>547</v>
      </c>
      <c r="G6" s="332" t="s">
        <v>546</v>
      </c>
      <c r="H6" s="177" t="s">
        <v>546</v>
      </c>
    </row>
    <row r="7" spans="1:8" s="175" customFormat="1" ht="45" customHeight="1">
      <c r="A7" s="337"/>
      <c r="B7" s="331"/>
      <c r="C7" s="178" t="s">
        <v>548</v>
      </c>
      <c r="D7" s="178" t="s">
        <v>549</v>
      </c>
      <c r="E7" s="178" t="s">
        <v>550</v>
      </c>
      <c r="F7" s="178" t="s">
        <v>551</v>
      </c>
      <c r="G7" s="178" t="s">
        <v>552</v>
      </c>
      <c r="H7" s="178" t="s">
        <v>553</v>
      </c>
    </row>
    <row r="8" spans="1:8" s="175" customFormat="1" ht="48">
      <c r="A8" s="179">
        <v>1</v>
      </c>
      <c r="B8" s="180" t="s">
        <v>554</v>
      </c>
      <c r="C8" s="179" t="s">
        <v>555</v>
      </c>
      <c r="D8" s="181">
        <v>0</v>
      </c>
      <c r="E8" s="181">
        <v>0</v>
      </c>
      <c r="F8" s="181">
        <v>0</v>
      </c>
      <c r="G8" s="181">
        <v>0</v>
      </c>
      <c r="H8" s="181">
        <v>0</v>
      </c>
    </row>
    <row r="9" spans="1:8" s="175" customFormat="1" ht="120">
      <c r="A9" s="179">
        <v>2</v>
      </c>
      <c r="B9" s="180" t="s">
        <v>556</v>
      </c>
      <c r="C9" s="180" t="s">
        <v>557</v>
      </c>
      <c r="D9" s="181">
        <v>0</v>
      </c>
      <c r="E9" s="181">
        <v>0</v>
      </c>
      <c r="F9" s="181">
        <v>0</v>
      </c>
      <c r="G9" s="181">
        <v>0</v>
      </c>
      <c r="H9" s="181">
        <v>0</v>
      </c>
    </row>
    <row r="10" spans="1:8" s="175" customFormat="1" ht="84">
      <c r="A10" s="179">
        <v>3</v>
      </c>
      <c r="B10" s="180" t="s">
        <v>558</v>
      </c>
      <c r="C10" s="180" t="s">
        <v>557</v>
      </c>
      <c r="D10" s="181">
        <v>0</v>
      </c>
      <c r="E10" s="181">
        <v>0</v>
      </c>
      <c r="F10" s="181">
        <v>0</v>
      </c>
      <c r="G10" s="181">
        <v>0</v>
      </c>
      <c r="H10" s="181">
        <v>0</v>
      </c>
    </row>
    <row r="11" spans="1:8" s="175" customFormat="1" ht="84">
      <c r="A11" s="179">
        <v>4</v>
      </c>
      <c r="B11" s="180" t="s">
        <v>559</v>
      </c>
      <c r="C11" s="180" t="s">
        <v>557</v>
      </c>
      <c r="D11" s="181">
        <v>0</v>
      </c>
      <c r="E11" s="181">
        <v>0</v>
      </c>
      <c r="F11" s="181">
        <v>0</v>
      </c>
      <c r="G11" s="181">
        <v>0</v>
      </c>
      <c r="H11" s="181">
        <v>0</v>
      </c>
    </row>
    <row r="12" spans="1:8" s="175" customFormat="1" ht="24">
      <c r="A12" s="179">
        <v>5</v>
      </c>
      <c r="B12" s="179" t="s">
        <v>560</v>
      </c>
      <c r="C12" s="180" t="s">
        <v>557</v>
      </c>
      <c r="D12" s="181">
        <v>0</v>
      </c>
      <c r="E12" s="181">
        <v>0</v>
      </c>
      <c r="F12" s="181">
        <v>0</v>
      </c>
      <c r="G12" s="181">
        <v>0</v>
      </c>
      <c r="H12" s="181">
        <v>0</v>
      </c>
    </row>
    <row r="13" spans="1:8" s="175" customFormat="1" ht="24">
      <c r="A13" s="179">
        <v>6</v>
      </c>
      <c r="B13" s="180" t="s">
        <v>561</v>
      </c>
      <c r="C13" s="333" t="s">
        <v>557</v>
      </c>
      <c r="D13" s="181">
        <v>0</v>
      </c>
      <c r="E13" s="181">
        <v>0</v>
      </c>
      <c r="F13" s="181">
        <v>0</v>
      </c>
      <c r="G13" s="181">
        <v>0</v>
      </c>
      <c r="H13" s="181">
        <v>0</v>
      </c>
    </row>
    <row r="14" spans="1:8" s="175" customFormat="1" ht="15">
      <c r="A14" s="179">
        <v>7</v>
      </c>
      <c r="B14" s="179" t="s">
        <v>562</v>
      </c>
      <c r="C14" s="334"/>
      <c r="D14" s="181">
        <v>0</v>
      </c>
      <c r="E14" s="181">
        <v>0</v>
      </c>
      <c r="F14" s="181">
        <v>0</v>
      </c>
      <c r="G14" s="181">
        <v>0</v>
      </c>
      <c r="H14" s="181">
        <v>0</v>
      </c>
    </row>
    <row r="15" spans="1:8" s="175" customFormat="1" ht="24">
      <c r="A15" s="179">
        <v>8</v>
      </c>
      <c r="B15" s="180" t="s">
        <v>563</v>
      </c>
      <c r="C15" s="334"/>
      <c r="D15" s="181">
        <v>0</v>
      </c>
      <c r="E15" s="181">
        <v>0</v>
      </c>
      <c r="F15" s="181">
        <v>0</v>
      </c>
      <c r="G15" s="181">
        <v>0</v>
      </c>
      <c r="H15" s="181">
        <v>0</v>
      </c>
    </row>
    <row r="16" spans="1:8" s="175" customFormat="1" ht="36">
      <c r="A16" s="179">
        <v>9</v>
      </c>
      <c r="B16" s="180" t="s">
        <v>564</v>
      </c>
      <c r="C16" s="335"/>
      <c r="D16" s="181">
        <v>0</v>
      </c>
      <c r="E16" s="181">
        <v>0</v>
      </c>
      <c r="F16" s="181">
        <v>0</v>
      </c>
      <c r="G16" s="181">
        <v>0</v>
      </c>
      <c r="H16" s="181">
        <v>0</v>
      </c>
    </row>
    <row r="17" spans="1:8" s="175" customFormat="1" ht="48">
      <c r="A17" s="179">
        <v>10</v>
      </c>
      <c r="B17" s="180" t="s">
        <v>565</v>
      </c>
      <c r="C17" s="180" t="s">
        <v>557</v>
      </c>
      <c r="D17" s="181">
        <v>0</v>
      </c>
      <c r="E17" s="181">
        <v>0</v>
      </c>
      <c r="F17" s="181">
        <v>0</v>
      </c>
      <c r="G17" s="181">
        <v>0</v>
      </c>
      <c r="H17" s="181">
        <v>0</v>
      </c>
    </row>
    <row r="18" spans="1:8" s="175" customFormat="1" ht="36">
      <c r="A18" s="179">
        <v>11</v>
      </c>
      <c r="B18" s="180" t="s">
        <v>566</v>
      </c>
      <c r="C18" s="180" t="s">
        <v>557</v>
      </c>
      <c r="D18" s="181">
        <v>0</v>
      </c>
      <c r="E18" s="181">
        <v>0</v>
      </c>
      <c r="F18" s="181">
        <v>0</v>
      </c>
      <c r="G18" s="181">
        <v>0</v>
      </c>
      <c r="H18" s="181">
        <v>0</v>
      </c>
    </row>
    <row r="19" spans="1:8" s="175" customFormat="1" ht="24">
      <c r="A19" s="179">
        <v>12</v>
      </c>
      <c r="B19" s="179" t="s">
        <v>567</v>
      </c>
      <c r="C19" s="180" t="s">
        <v>557</v>
      </c>
      <c r="D19" s="181">
        <v>0</v>
      </c>
      <c r="E19" s="181">
        <v>0</v>
      </c>
      <c r="F19" s="181">
        <v>0</v>
      </c>
      <c r="G19" s="181">
        <v>0</v>
      </c>
      <c r="H19" s="181">
        <v>0</v>
      </c>
    </row>
    <row r="20" spans="1:8" s="175" customFormat="1" ht="84">
      <c r="A20" s="179">
        <v>13</v>
      </c>
      <c r="B20" s="179" t="s">
        <v>568</v>
      </c>
      <c r="C20" s="180" t="s">
        <v>569</v>
      </c>
      <c r="D20" s="181">
        <v>0</v>
      </c>
      <c r="E20" s="181">
        <v>0</v>
      </c>
      <c r="F20" s="181">
        <v>0</v>
      </c>
      <c r="G20" s="181">
        <v>0</v>
      </c>
      <c r="H20" s="181">
        <v>0</v>
      </c>
    </row>
    <row r="21" spans="1:8" ht="120">
      <c r="A21" s="179">
        <v>14</v>
      </c>
      <c r="B21" s="179" t="s">
        <v>570</v>
      </c>
      <c r="C21" s="180" t="s">
        <v>571</v>
      </c>
      <c r="D21" s="181">
        <v>0</v>
      </c>
      <c r="E21" s="181">
        <v>0</v>
      </c>
      <c r="F21" s="181">
        <v>0</v>
      </c>
      <c r="G21" s="181">
        <v>0</v>
      </c>
      <c r="H21" s="181">
        <v>0</v>
      </c>
    </row>
    <row r="22" spans="1:8" ht="72">
      <c r="A22" s="179">
        <v>15</v>
      </c>
      <c r="B22" s="180" t="s">
        <v>572</v>
      </c>
      <c r="C22" s="180" t="s">
        <v>573</v>
      </c>
      <c r="D22" s="181">
        <v>0</v>
      </c>
      <c r="E22" s="181">
        <v>0</v>
      </c>
      <c r="F22" s="181">
        <v>0</v>
      </c>
      <c r="G22" s="181">
        <v>0</v>
      </c>
      <c r="H22" s="181">
        <v>0</v>
      </c>
    </row>
    <row r="23" spans="1:8" ht="96">
      <c r="A23" s="179">
        <v>16</v>
      </c>
      <c r="B23" s="180" t="s">
        <v>574</v>
      </c>
      <c r="C23" s="333" t="s">
        <v>575</v>
      </c>
      <c r="D23" s="181">
        <v>0</v>
      </c>
      <c r="E23" s="181">
        <v>0</v>
      </c>
      <c r="F23" s="181">
        <v>0</v>
      </c>
      <c r="G23" s="181">
        <v>0</v>
      </c>
      <c r="H23" s="181">
        <v>0</v>
      </c>
    </row>
    <row r="24" spans="1:8" ht="48">
      <c r="A24" s="179">
        <v>17</v>
      </c>
      <c r="B24" s="180" t="s">
        <v>576</v>
      </c>
      <c r="C24" s="334"/>
      <c r="D24" s="181">
        <v>0</v>
      </c>
      <c r="E24" s="181">
        <v>0</v>
      </c>
      <c r="F24" s="181">
        <v>0</v>
      </c>
      <c r="G24" s="181">
        <v>0</v>
      </c>
      <c r="H24" s="181">
        <v>0</v>
      </c>
    </row>
    <row r="25" spans="1:8" ht="36">
      <c r="A25" s="179">
        <v>18</v>
      </c>
      <c r="B25" s="180" t="s">
        <v>577</v>
      </c>
      <c r="C25" s="334"/>
      <c r="D25" s="181">
        <v>0</v>
      </c>
      <c r="E25" s="181">
        <v>0</v>
      </c>
      <c r="F25" s="181">
        <v>0</v>
      </c>
      <c r="G25" s="181">
        <v>0</v>
      </c>
      <c r="H25" s="181">
        <v>0</v>
      </c>
    </row>
    <row r="26" spans="1:8" ht="48">
      <c r="A26" s="179">
        <v>19</v>
      </c>
      <c r="B26" s="180" t="s">
        <v>578</v>
      </c>
      <c r="C26" s="334"/>
      <c r="D26" s="181">
        <v>0</v>
      </c>
      <c r="E26" s="181">
        <v>0</v>
      </c>
      <c r="F26" s="181">
        <v>0</v>
      </c>
      <c r="G26" s="181">
        <v>0</v>
      </c>
      <c r="H26" s="181">
        <v>0</v>
      </c>
    </row>
    <row r="27" spans="1:8" ht="48">
      <c r="A27" s="179">
        <v>20</v>
      </c>
      <c r="B27" s="180" t="s">
        <v>579</v>
      </c>
      <c r="C27" s="335"/>
      <c r="D27" s="181">
        <v>0</v>
      </c>
      <c r="E27" s="181">
        <v>0</v>
      </c>
      <c r="F27" s="181">
        <v>0</v>
      </c>
      <c r="G27" s="181">
        <v>0</v>
      </c>
      <c r="H27" s="181">
        <v>0</v>
      </c>
    </row>
    <row r="28" spans="1:8" ht="60">
      <c r="A28" s="179">
        <v>21</v>
      </c>
      <c r="B28" s="179" t="s">
        <v>580</v>
      </c>
      <c r="C28" s="180" t="s">
        <v>581</v>
      </c>
      <c r="D28" s="181">
        <v>0</v>
      </c>
      <c r="E28" s="181">
        <v>0</v>
      </c>
      <c r="F28" s="181">
        <v>0</v>
      </c>
      <c r="G28" s="181">
        <v>0</v>
      </c>
      <c r="H28" s="181">
        <v>0</v>
      </c>
    </row>
    <row r="29" spans="1:8" ht="60">
      <c r="A29" s="179">
        <v>22</v>
      </c>
      <c r="B29" s="180" t="s">
        <v>582</v>
      </c>
      <c r="C29" s="180" t="s">
        <v>583</v>
      </c>
      <c r="D29" s="181">
        <v>0</v>
      </c>
      <c r="E29" s="181">
        <v>0</v>
      </c>
      <c r="F29" s="181">
        <v>0</v>
      </c>
      <c r="G29" s="181">
        <v>0</v>
      </c>
      <c r="H29" s="181">
        <v>0</v>
      </c>
    </row>
    <row r="30" spans="1:8" ht="24">
      <c r="A30" s="179">
        <v>23</v>
      </c>
      <c r="B30" s="180" t="s">
        <v>584</v>
      </c>
      <c r="C30" s="179" t="s">
        <v>585</v>
      </c>
      <c r="D30" s="181">
        <v>0</v>
      </c>
      <c r="E30" s="181">
        <v>0</v>
      </c>
      <c r="F30" s="181">
        <v>0</v>
      </c>
      <c r="G30" s="181">
        <v>0</v>
      </c>
      <c r="H30" s="181">
        <v>0</v>
      </c>
    </row>
    <row r="31" spans="1:8" ht="36">
      <c r="A31" s="179">
        <v>24</v>
      </c>
      <c r="B31" s="180" t="s">
        <v>586</v>
      </c>
      <c r="C31" s="180" t="s">
        <v>587</v>
      </c>
      <c r="D31" s="181">
        <v>0</v>
      </c>
      <c r="E31" s="181">
        <v>0</v>
      </c>
      <c r="F31" s="181">
        <v>0</v>
      </c>
      <c r="G31" s="181">
        <v>0</v>
      </c>
      <c r="H31" s="181">
        <v>0</v>
      </c>
    </row>
  </sheetData>
  <mergeCells count="10">
    <mergeCell ref="F6:G6"/>
    <mergeCell ref="C13:C16"/>
    <mergeCell ref="C23:C27"/>
    <mergeCell ref="A1:E1"/>
    <mergeCell ref="A2:E2"/>
    <mergeCell ref="A3:E3"/>
    <mergeCell ref="A5:E5"/>
    <mergeCell ref="A6:A7"/>
    <mergeCell ref="B6:B7"/>
    <mergeCell ref="D6:E6"/>
  </mergeCells>
  <printOptions horizontalCentered="1" verticalCentered="1"/>
  <pageMargins left="0.45" right="0.45" top="0.5" bottom="0.5" header="0.3" footer="0.3"/>
  <pageSetup paperSize="9" scale="90" orientation="landscape" r:id="rId1"/>
  <headerFooter>
    <oddFooter>&amp;L&amp;A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
  <sheetViews>
    <sheetView workbookViewId="0">
      <selection sqref="A1:I6"/>
    </sheetView>
  </sheetViews>
  <sheetFormatPr defaultRowHeight="15"/>
  <sheetData>
    <row r="1" spans="1:9">
      <c r="A1" s="338" t="s">
        <v>588</v>
      </c>
      <c r="B1" s="339"/>
      <c r="C1" s="339"/>
      <c r="D1" s="339"/>
      <c r="E1" s="339"/>
      <c r="F1" s="339"/>
      <c r="G1" s="339"/>
      <c r="H1" s="339"/>
      <c r="I1" s="339"/>
    </row>
    <row r="2" spans="1:9" ht="192">
      <c r="A2" s="182" t="s">
        <v>542</v>
      </c>
      <c r="B2" s="182" t="s">
        <v>589</v>
      </c>
      <c r="C2" s="182" t="s">
        <v>590</v>
      </c>
      <c r="D2" s="182" t="s">
        <v>591</v>
      </c>
      <c r="E2" s="182" t="s">
        <v>592</v>
      </c>
      <c r="F2" s="182" t="s">
        <v>593</v>
      </c>
      <c r="G2" s="182" t="s">
        <v>594</v>
      </c>
      <c r="H2" s="182" t="s">
        <v>595</v>
      </c>
      <c r="I2" s="182" t="s">
        <v>596</v>
      </c>
    </row>
    <row r="3" spans="1:9">
      <c r="A3" s="177" t="s">
        <v>546</v>
      </c>
      <c r="B3" s="181">
        <v>0</v>
      </c>
      <c r="C3" s="181">
        <v>0</v>
      </c>
      <c r="D3" s="181">
        <v>0</v>
      </c>
      <c r="E3" s="181">
        <v>0</v>
      </c>
      <c r="F3" s="181">
        <v>0</v>
      </c>
      <c r="G3" s="181">
        <v>0</v>
      </c>
      <c r="H3" s="181">
        <v>0</v>
      </c>
      <c r="I3" s="181">
        <v>0</v>
      </c>
    </row>
    <row r="4" spans="1:9">
      <c r="A4" s="177" t="s">
        <v>546</v>
      </c>
      <c r="B4" s="181" t="s">
        <v>546</v>
      </c>
      <c r="C4" s="181" t="s">
        <v>546</v>
      </c>
      <c r="D4" s="181" t="s">
        <v>546</v>
      </c>
      <c r="E4" s="181" t="s">
        <v>546</v>
      </c>
      <c r="F4" s="181" t="s">
        <v>546</v>
      </c>
      <c r="G4" s="181" t="s">
        <v>546</v>
      </c>
      <c r="H4" s="181" t="s">
        <v>546</v>
      </c>
      <c r="I4" s="181" t="s">
        <v>546</v>
      </c>
    </row>
    <row r="5" spans="1:9">
      <c r="A5" s="177" t="s">
        <v>546</v>
      </c>
      <c r="B5" s="181" t="s">
        <v>546</v>
      </c>
      <c r="C5" s="181" t="s">
        <v>546</v>
      </c>
      <c r="D5" s="181" t="s">
        <v>546</v>
      </c>
      <c r="E5" s="181" t="s">
        <v>546</v>
      </c>
      <c r="F5" s="181" t="s">
        <v>546</v>
      </c>
      <c r="G5" s="181" t="s">
        <v>546</v>
      </c>
      <c r="H5" s="181" t="s">
        <v>546</v>
      </c>
      <c r="I5" s="181" t="s">
        <v>546</v>
      </c>
    </row>
    <row r="6" spans="1:9">
      <c r="A6" s="177" t="s">
        <v>546</v>
      </c>
      <c r="B6" s="181" t="s">
        <v>546</v>
      </c>
      <c r="C6" s="181" t="s">
        <v>546</v>
      </c>
      <c r="D6" s="181" t="s">
        <v>546</v>
      </c>
      <c r="E6" s="181" t="s">
        <v>546</v>
      </c>
      <c r="F6" s="181" t="s">
        <v>546</v>
      </c>
      <c r="G6" s="181" t="s">
        <v>546</v>
      </c>
      <c r="H6" s="181" t="s">
        <v>546</v>
      </c>
      <c r="I6" s="181" t="s">
        <v>546</v>
      </c>
    </row>
  </sheetData>
  <mergeCells count="1">
    <mergeCell ref="A1:I1"/>
  </mergeCells>
  <pageMargins left="0.7" right="0.7" top="0.75" bottom="0.75" header="0.3" footer="0.3"/>
  <pageSetup paperSize="9" orientation="portrait" horizontalDpi="0" verticalDpi="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5"/>
  <sheetViews>
    <sheetView zoomScale="70" zoomScaleNormal="70" workbookViewId="0">
      <selection sqref="A1:E8"/>
    </sheetView>
  </sheetViews>
  <sheetFormatPr defaultRowHeight="15"/>
  <cols>
    <col min="1" max="5" width="39.5703125" customWidth="1"/>
    <col min="6" max="6" width="22.7109375" customWidth="1"/>
    <col min="7" max="7" width="22.140625" customWidth="1"/>
  </cols>
  <sheetData>
    <row r="1" spans="1:5" ht="26.25" thickBot="1">
      <c r="A1" s="340" t="s">
        <v>642</v>
      </c>
      <c r="B1" s="341"/>
      <c r="C1" s="341"/>
      <c r="D1" s="341"/>
      <c r="E1" s="342"/>
    </row>
    <row r="2" spans="1:5" s="237" customFormat="1" ht="60.75">
      <c r="A2" s="236" t="s">
        <v>643</v>
      </c>
      <c r="B2" s="236" t="s">
        <v>644</v>
      </c>
      <c r="C2" s="236" t="s">
        <v>645</v>
      </c>
      <c r="D2" s="236" t="s">
        <v>646</v>
      </c>
      <c r="E2" s="236" t="s">
        <v>647</v>
      </c>
    </row>
    <row r="3" spans="1:5" ht="20.25" hidden="1">
      <c r="A3" s="238">
        <v>226</v>
      </c>
      <c r="B3" s="238">
        <v>226</v>
      </c>
      <c r="C3" s="238">
        <v>0</v>
      </c>
      <c r="D3" s="238">
        <v>0</v>
      </c>
      <c r="E3" s="238">
        <v>0</v>
      </c>
    </row>
    <row r="4" spans="1:5" ht="20.25" hidden="1">
      <c r="A4" s="238">
        <v>192</v>
      </c>
      <c r="B4" s="238">
        <v>192</v>
      </c>
      <c r="C4" s="238">
        <v>0</v>
      </c>
      <c r="D4" s="238">
        <v>0</v>
      </c>
      <c r="E4" s="238">
        <v>0</v>
      </c>
    </row>
    <row r="5" spans="1:5" ht="20.25" hidden="1">
      <c r="A5" s="238">
        <v>133</v>
      </c>
      <c r="B5" s="238">
        <v>133</v>
      </c>
      <c r="C5" s="238">
        <v>0</v>
      </c>
      <c r="D5" s="238">
        <v>0</v>
      </c>
      <c r="E5" s="238">
        <v>0</v>
      </c>
    </row>
    <row r="6" spans="1:5" ht="20.25" hidden="1">
      <c r="A6" s="238">
        <v>174</v>
      </c>
      <c r="B6" s="238">
        <v>174</v>
      </c>
      <c r="C6" s="238">
        <v>0</v>
      </c>
      <c r="D6" s="238">
        <v>0</v>
      </c>
      <c r="E6" s="238">
        <v>0</v>
      </c>
    </row>
    <row r="7" spans="1:5" ht="20.25" hidden="1">
      <c r="A7" s="238">
        <v>126</v>
      </c>
      <c r="B7" s="238">
        <v>126</v>
      </c>
      <c r="C7" s="238">
        <v>0</v>
      </c>
      <c r="D7" s="238">
        <v>0</v>
      </c>
      <c r="E7" s="238">
        <v>0</v>
      </c>
    </row>
    <row r="8" spans="1:5" s="211" customFormat="1" ht="20.25">
      <c r="A8" s="239">
        <f>SUM(A3:A7)</f>
        <v>851</v>
      </c>
      <c r="B8" s="239">
        <f t="shared" ref="B8:E8" si="0">SUM(B3:B7)</f>
        <v>851</v>
      </c>
      <c r="C8" s="239">
        <f t="shared" si="0"/>
        <v>0</v>
      </c>
      <c r="D8" s="239">
        <f t="shared" si="0"/>
        <v>0</v>
      </c>
      <c r="E8" s="239">
        <f t="shared" si="0"/>
        <v>0</v>
      </c>
    </row>
    <row r="12" spans="1:5" ht="22.5" hidden="1">
      <c r="A12" s="343" t="s">
        <v>653</v>
      </c>
      <c r="B12" s="344" t="s">
        <v>654</v>
      </c>
      <c r="C12" s="344"/>
      <c r="D12" s="344"/>
      <c r="E12" s="344"/>
    </row>
    <row r="13" spans="1:5" ht="22.5" hidden="1">
      <c r="A13" s="343"/>
      <c r="B13" s="344" t="s">
        <v>655</v>
      </c>
      <c r="C13" s="344"/>
      <c r="D13" s="344"/>
      <c r="E13" s="344"/>
    </row>
    <row r="14" spans="1:5" ht="22.5" hidden="1">
      <c r="A14" s="343"/>
      <c r="B14" s="345" t="s">
        <v>656</v>
      </c>
      <c r="C14" s="345"/>
      <c r="D14" s="345"/>
      <c r="E14" s="345"/>
    </row>
    <row r="15" spans="1:5" ht="17.25" customHeight="1"/>
  </sheetData>
  <mergeCells count="5">
    <mergeCell ref="A1:E1"/>
    <mergeCell ref="A12:A14"/>
    <mergeCell ref="B12:E12"/>
    <mergeCell ref="B13:E13"/>
    <mergeCell ref="B14:E14"/>
  </mergeCells>
  <pageMargins left="0.7" right="0.7" top="0.75" bottom="0.75" header="0.3" footer="0.3"/>
  <pageSetup paperSize="9" orientation="portrait" horizontalDpi="0" verticalDpi="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E20"/>
  <sheetViews>
    <sheetView tabSelected="1" zoomScale="55" zoomScaleNormal="55" workbookViewId="0">
      <selection activeCell="A5" sqref="A5:E12"/>
    </sheetView>
  </sheetViews>
  <sheetFormatPr defaultRowHeight="15"/>
  <cols>
    <col min="1" max="5" width="39.5703125" customWidth="1"/>
    <col min="6" max="6" width="22.7109375" customWidth="1"/>
    <col min="7" max="7" width="22.140625" customWidth="1"/>
  </cols>
  <sheetData>
    <row r="4" spans="1:5" ht="15.75" thickBot="1"/>
    <row r="5" spans="1:5" ht="26.25" thickBot="1">
      <c r="A5" s="340" t="s">
        <v>648</v>
      </c>
      <c r="B5" s="341"/>
      <c r="C5" s="341"/>
      <c r="D5" s="341"/>
      <c r="E5" s="342"/>
    </row>
    <row r="6" spans="1:5" ht="60.75">
      <c r="A6" s="236" t="s">
        <v>643</v>
      </c>
      <c r="B6" s="236" t="s">
        <v>649</v>
      </c>
      <c r="C6" s="236" t="s">
        <v>650</v>
      </c>
      <c r="D6" s="236" t="s">
        <v>651</v>
      </c>
      <c r="E6" s="236" t="s">
        <v>652</v>
      </c>
    </row>
    <row r="7" spans="1:5" ht="20.25" hidden="1">
      <c r="A7" s="238">
        <v>659</v>
      </c>
      <c r="B7" s="238">
        <v>659</v>
      </c>
      <c r="C7" s="238">
        <v>0</v>
      </c>
      <c r="D7" s="238">
        <v>0</v>
      </c>
      <c r="E7" s="238">
        <v>0</v>
      </c>
    </row>
    <row r="8" spans="1:5" ht="20.25" hidden="1">
      <c r="A8" s="238">
        <v>135</v>
      </c>
      <c r="B8" s="238">
        <v>135</v>
      </c>
      <c r="C8" s="238">
        <v>0</v>
      </c>
      <c r="D8" s="238">
        <v>0</v>
      </c>
      <c r="E8" s="238">
        <v>0</v>
      </c>
    </row>
    <row r="9" spans="1:5" ht="20.25" hidden="1">
      <c r="A9" s="238">
        <v>382</v>
      </c>
      <c r="B9" s="238">
        <v>382</v>
      </c>
      <c r="C9" s="238">
        <v>0</v>
      </c>
      <c r="D9" s="238">
        <v>0</v>
      </c>
      <c r="E9" s="238">
        <v>0</v>
      </c>
    </row>
    <row r="10" spans="1:5" ht="20.25" hidden="1">
      <c r="A10" s="238">
        <v>501</v>
      </c>
      <c r="B10" s="238">
        <v>501</v>
      </c>
      <c r="C10" s="238">
        <v>0</v>
      </c>
      <c r="D10" s="238">
        <v>0</v>
      </c>
      <c r="E10" s="238">
        <v>0</v>
      </c>
    </row>
    <row r="11" spans="1:5" ht="20.25" hidden="1">
      <c r="A11" s="238">
        <v>2151</v>
      </c>
      <c r="B11" s="238">
        <v>2151</v>
      </c>
      <c r="C11" s="238">
        <v>0</v>
      </c>
      <c r="D11" s="238">
        <v>0</v>
      </c>
      <c r="E11" s="238">
        <v>0</v>
      </c>
    </row>
    <row r="12" spans="1:5" s="211" customFormat="1" ht="20.25">
      <c r="A12" s="239">
        <f>SUM(A7:A11)</f>
        <v>3828</v>
      </c>
      <c r="B12" s="239">
        <f t="shared" ref="B12:E12" si="0">SUM(B7:B11)</f>
        <v>3828</v>
      </c>
      <c r="C12" s="239">
        <f t="shared" si="0"/>
        <v>0</v>
      </c>
      <c r="D12" s="239">
        <f t="shared" si="0"/>
        <v>0</v>
      </c>
      <c r="E12" s="239">
        <f t="shared" si="0"/>
        <v>0</v>
      </c>
    </row>
    <row r="17" spans="1:5" ht="22.5" hidden="1">
      <c r="A17" s="343" t="s">
        <v>653</v>
      </c>
      <c r="B17" s="344" t="s">
        <v>654</v>
      </c>
      <c r="C17" s="344"/>
      <c r="D17" s="344"/>
      <c r="E17" s="344"/>
    </row>
    <row r="18" spans="1:5" ht="22.5" hidden="1">
      <c r="A18" s="343"/>
      <c r="B18" s="344" t="s">
        <v>655</v>
      </c>
      <c r="C18" s="344"/>
      <c r="D18" s="344"/>
      <c r="E18" s="344"/>
    </row>
    <row r="19" spans="1:5" ht="22.5" hidden="1">
      <c r="A19" s="343"/>
      <c r="B19" s="345" t="s">
        <v>656</v>
      </c>
      <c r="C19" s="345"/>
      <c r="D19" s="345"/>
      <c r="E19" s="345"/>
    </row>
    <row r="20" spans="1:5" ht="17.25" customHeight="1"/>
  </sheetData>
  <mergeCells count="5">
    <mergeCell ref="A5:E5"/>
    <mergeCell ref="A17:A19"/>
    <mergeCell ref="B17:E17"/>
    <mergeCell ref="B18:E18"/>
    <mergeCell ref="B19:E19"/>
  </mergeCells>
  <pageMargins left="0.7" right="0.7" top="0.75" bottom="0.75"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7"/>
  <sheetViews>
    <sheetView topLeftCell="A4" zoomScale="71" zoomScaleNormal="71" workbookViewId="0">
      <selection activeCell="L15" sqref="L15"/>
    </sheetView>
  </sheetViews>
  <sheetFormatPr defaultRowHeight="15"/>
  <cols>
    <col min="1" max="1" width="5.28515625" customWidth="1"/>
    <col min="2" max="2" width="16.7109375" customWidth="1"/>
    <col min="3" max="3" width="10.7109375" customWidth="1"/>
    <col min="4" max="4" width="18.28515625" customWidth="1"/>
    <col min="5" max="5" width="16.42578125" bestFit="1" customWidth="1"/>
    <col min="6" max="6" width="14" customWidth="1"/>
    <col min="7" max="7" width="15.28515625" customWidth="1"/>
    <col min="8" max="8" width="10.7109375" customWidth="1"/>
    <col min="9" max="9" width="17.5703125" customWidth="1"/>
    <col min="10" max="11" width="16.42578125" bestFit="1" customWidth="1"/>
    <col min="12" max="12" width="15.5703125" bestFit="1" customWidth="1"/>
  </cols>
  <sheetData>
    <row r="1" spans="1:12" ht="18">
      <c r="A1" s="244" t="s">
        <v>32</v>
      </c>
      <c r="B1" s="245"/>
      <c r="C1" s="245"/>
      <c r="D1" s="245"/>
      <c r="E1" s="245"/>
      <c r="F1" s="245"/>
      <c r="G1" s="245"/>
      <c r="H1" s="245"/>
      <c r="I1" s="245"/>
      <c r="J1" s="245"/>
      <c r="K1" s="245"/>
      <c r="L1" s="245"/>
    </row>
    <row r="2" spans="1:12" ht="18">
      <c r="A2" s="246" t="s">
        <v>64</v>
      </c>
      <c r="B2" s="247"/>
      <c r="C2" s="247"/>
      <c r="D2" s="247"/>
      <c r="E2" s="247"/>
      <c r="F2" s="247"/>
      <c r="G2" s="247"/>
      <c r="H2" s="247"/>
      <c r="I2" s="247"/>
      <c r="J2" s="247"/>
      <c r="K2" s="247"/>
      <c r="L2" s="247"/>
    </row>
    <row r="3" spans="1:12" ht="18.75" thickBot="1">
      <c r="A3" s="248" t="s">
        <v>65</v>
      </c>
      <c r="B3" s="249"/>
      <c r="C3" s="249"/>
      <c r="D3" s="249"/>
      <c r="E3" s="249"/>
      <c r="F3" s="249"/>
      <c r="G3" s="249"/>
      <c r="H3" s="249"/>
      <c r="I3" s="249"/>
      <c r="J3" s="249"/>
      <c r="K3" s="249"/>
      <c r="L3" s="249"/>
    </row>
    <row r="4" spans="1:12" ht="24" customHeight="1" thickBot="1">
      <c r="A4" s="250" t="s">
        <v>29</v>
      </c>
      <c r="B4" s="251"/>
      <c r="C4" s="251"/>
      <c r="D4" s="251"/>
      <c r="E4" s="251"/>
      <c r="F4" s="251"/>
      <c r="G4" s="251"/>
      <c r="H4" s="251"/>
      <c r="I4" s="251"/>
      <c r="J4" s="251"/>
      <c r="K4" s="251"/>
      <c r="L4" s="251"/>
    </row>
    <row r="5" spans="1:12" ht="27" customHeight="1" thickBot="1">
      <c r="A5" s="252" t="s">
        <v>66</v>
      </c>
      <c r="B5" s="253"/>
      <c r="C5" s="253"/>
      <c r="D5" s="253"/>
      <c r="E5" s="253"/>
      <c r="F5" s="253"/>
      <c r="G5" s="253"/>
      <c r="H5" s="253"/>
      <c r="I5" s="253"/>
      <c r="J5" s="253"/>
      <c r="K5" s="253"/>
      <c r="L5" s="253"/>
    </row>
    <row r="6" spans="1:12" ht="76.5" customHeight="1">
      <c r="A6" s="255" t="s">
        <v>15</v>
      </c>
      <c r="B6" s="258" t="s">
        <v>0</v>
      </c>
      <c r="C6" s="261" t="s">
        <v>1</v>
      </c>
      <c r="D6" s="261"/>
      <c r="E6" s="261"/>
      <c r="F6" s="261"/>
      <c r="G6" s="261"/>
      <c r="H6" s="262" t="s">
        <v>30</v>
      </c>
      <c r="I6" s="263"/>
      <c r="J6" s="263"/>
      <c r="K6" s="263"/>
      <c r="L6" s="264"/>
    </row>
    <row r="7" spans="1:12" ht="18">
      <c r="A7" s="256"/>
      <c r="B7" s="259"/>
      <c r="C7" s="254" t="s">
        <v>2</v>
      </c>
      <c r="D7" s="254"/>
      <c r="E7" s="254" t="s">
        <v>3</v>
      </c>
      <c r="F7" s="254"/>
      <c r="G7" s="254"/>
      <c r="H7" s="254" t="s">
        <v>2</v>
      </c>
      <c r="I7" s="254"/>
      <c r="J7" s="254" t="s">
        <v>3</v>
      </c>
      <c r="K7" s="254"/>
      <c r="L7" s="254"/>
    </row>
    <row r="8" spans="1:12" ht="18">
      <c r="A8" s="257"/>
      <c r="B8" s="260"/>
      <c r="C8" s="20" t="s">
        <v>5</v>
      </c>
      <c r="D8" s="20" t="s">
        <v>6</v>
      </c>
      <c r="E8" s="20" t="s">
        <v>5</v>
      </c>
      <c r="F8" s="20" t="s">
        <v>7</v>
      </c>
      <c r="G8" s="20" t="s">
        <v>6</v>
      </c>
      <c r="H8" s="20" t="s">
        <v>5</v>
      </c>
      <c r="I8" s="20" t="s">
        <v>6</v>
      </c>
      <c r="J8" s="20" t="s">
        <v>5</v>
      </c>
      <c r="K8" s="20" t="s">
        <v>7</v>
      </c>
      <c r="L8" s="20" t="s">
        <v>6</v>
      </c>
    </row>
    <row r="9" spans="1:12" ht="35.25" customHeight="1">
      <c r="A9" s="9">
        <v>1</v>
      </c>
      <c r="B9" s="10" t="s">
        <v>9</v>
      </c>
      <c r="C9" s="28"/>
      <c r="D9" s="28"/>
      <c r="E9" s="28">
        <v>2</v>
      </c>
      <c r="F9" s="28">
        <v>1</v>
      </c>
      <c r="G9" s="28"/>
      <c r="H9" s="17"/>
      <c r="I9" s="17"/>
      <c r="J9" s="17">
        <v>2</v>
      </c>
      <c r="K9" s="17">
        <v>1</v>
      </c>
      <c r="L9" s="17"/>
    </row>
    <row r="10" spans="1:12" ht="35.25" customHeight="1">
      <c r="A10" s="9">
        <v>2</v>
      </c>
      <c r="B10" s="10" t="s">
        <v>8</v>
      </c>
      <c r="C10" s="28"/>
      <c r="D10" s="28">
        <v>1</v>
      </c>
      <c r="E10" s="28">
        <v>8</v>
      </c>
      <c r="F10" s="28">
        <v>12</v>
      </c>
      <c r="G10" s="28"/>
      <c r="H10" s="17"/>
      <c r="I10" s="17">
        <v>1</v>
      </c>
      <c r="J10" s="17">
        <v>8</v>
      </c>
      <c r="K10" s="17">
        <v>12</v>
      </c>
      <c r="L10" s="17"/>
    </row>
    <row r="11" spans="1:12" ht="30" customHeight="1">
      <c r="A11" s="9">
        <v>3</v>
      </c>
      <c r="B11" s="11" t="s">
        <v>10</v>
      </c>
      <c r="C11" s="28"/>
      <c r="D11" s="28">
        <v>1</v>
      </c>
      <c r="E11" s="28">
        <v>4</v>
      </c>
      <c r="F11" s="28">
        <v>8</v>
      </c>
      <c r="G11" s="28">
        <v>2</v>
      </c>
      <c r="H11" s="17"/>
      <c r="I11" s="17">
        <v>1</v>
      </c>
      <c r="J11" s="17">
        <v>4</v>
      </c>
      <c r="K11" s="17">
        <v>8</v>
      </c>
      <c r="L11" s="17">
        <v>2</v>
      </c>
    </row>
    <row r="12" spans="1:12" ht="30" customHeight="1">
      <c r="A12" s="9">
        <v>4</v>
      </c>
      <c r="B12" s="10" t="s">
        <v>12</v>
      </c>
      <c r="C12" s="28"/>
      <c r="D12" s="28"/>
      <c r="E12" s="28" t="s">
        <v>61</v>
      </c>
      <c r="F12" s="28">
        <v>15</v>
      </c>
      <c r="G12" s="28">
        <v>3</v>
      </c>
      <c r="H12" s="17"/>
      <c r="I12" s="17"/>
      <c r="J12" s="17" t="s">
        <v>61</v>
      </c>
      <c r="K12" s="17">
        <v>15</v>
      </c>
      <c r="L12" s="17">
        <v>3</v>
      </c>
    </row>
    <row r="13" spans="1:12" ht="30" customHeight="1">
      <c r="A13" s="9">
        <v>5</v>
      </c>
      <c r="B13" s="11" t="s">
        <v>11</v>
      </c>
      <c r="C13" s="28"/>
      <c r="D13" s="28">
        <v>2</v>
      </c>
      <c r="E13" s="28">
        <v>6</v>
      </c>
      <c r="F13" s="28">
        <v>7</v>
      </c>
      <c r="G13" s="28">
        <v>1</v>
      </c>
      <c r="H13" s="17"/>
      <c r="I13" s="17">
        <v>2</v>
      </c>
      <c r="J13" s="17">
        <v>6</v>
      </c>
      <c r="K13" s="17">
        <v>7</v>
      </c>
      <c r="L13" s="17">
        <v>1</v>
      </c>
    </row>
    <row r="14" spans="1:12" ht="21.75" thickBot="1">
      <c r="A14" s="23"/>
      <c r="B14" s="21" t="s">
        <v>4</v>
      </c>
      <c r="C14" s="39">
        <v>0</v>
      </c>
      <c r="D14" s="39">
        <v>4</v>
      </c>
      <c r="E14" s="39" t="s">
        <v>62</v>
      </c>
      <c r="F14" s="39">
        <v>43</v>
      </c>
      <c r="G14" s="39">
        <v>6</v>
      </c>
      <c r="H14" s="22">
        <f>H9+H10+H11+H12+H13</f>
        <v>0</v>
      </c>
      <c r="I14" s="22">
        <f>I9+I10+I11+I12+I13</f>
        <v>4</v>
      </c>
      <c r="J14" s="22" t="s">
        <v>63</v>
      </c>
      <c r="K14" s="22">
        <f>K9+K10+K11+K12+K13</f>
        <v>43</v>
      </c>
      <c r="L14" s="22">
        <f>L9+L10+L11+L12+L13</f>
        <v>6</v>
      </c>
    </row>
    <row r="15" spans="1:12" ht="21.75" thickBot="1">
      <c r="A15" s="12"/>
      <c r="B15" s="13"/>
      <c r="C15" s="14"/>
      <c r="D15" s="14"/>
      <c r="E15" s="14"/>
      <c r="F15" s="14"/>
      <c r="G15" s="15">
        <f>C14+D14+F14+G14+26</f>
        <v>79</v>
      </c>
      <c r="H15" s="14"/>
      <c r="I15" s="14"/>
      <c r="J15" s="14"/>
      <c r="K15" s="14"/>
      <c r="L15" s="15">
        <f>H14+I14+26+K14+L14</f>
        <v>79</v>
      </c>
    </row>
    <row r="16" spans="1:12" ht="30" customHeight="1">
      <c r="A16" s="26" t="s">
        <v>13</v>
      </c>
      <c r="B16" s="27"/>
      <c r="C16" s="27"/>
      <c r="D16" s="27"/>
      <c r="E16" s="27"/>
      <c r="F16" s="16"/>
      <c r="G16" s="16"/>
      <c r="H16" s="16"/>
      <c r="I16" s="16"/>
      <c r="J16" s="16"/>
      <c r="K16" s="16"/>
      <c r="L16" s="16"/>
    </row>
    <row r="17" spans="1:12" ht="30" customHeight="1">
      <c r="A17" s="26" t="s">
        <v>31</v>
      </c>
      <c r="B17" s="27"/>
      <c r="C17" s="27"/>
      <c r="D17" s="27"/>
      <c r="E17" s="16"/>
      <c r="F17" s="16"/>
      <c r="G17" s="16"/>
      <c r="H17" s="16"/>
      <c r="I17" s="16"/>
      <c r="J17" s="16"/>
      <c r="K17" s="16"/>
      <c r="L17" s="16"/>
    </row>
  </sheetData>
  <mergeCells count="13">
    <mergeCell ref="C7:D7"/>
    <mergeCell ref="E7:G7"/>
    <mergeCell ref="H7:I7"/>
    <mergeCell ref="J7:L7"/>
    <mergeCell ref="A6:A8"/>
    <mergeCell ref="B6:B8"/>
    <mergeCell ref="C6:G6"/>
    <mergeCell ref="H6:L6"/>
    <mergeCell ref="A1:L1"/>
    <mergeCell ref="A2:L2"/>
    <mergeCell ref="A3:L3"/>
    <mergeCell ref="A4:L4"/>
    <mergeCell ref="A5:L5"/>
  </mergeCells>
  <printOptions horizontalCentered="1" verticalCentered="1"/>
  <pageMargins left="0.7" right="0.7" top="0.5" bottom="0.5" header="0.3" footer="0.3"/>
  <pageSetup paperSize="9" scale="75" orientation="landscape" r:id="rId1"/>
  <headerFooter>
    <oddFooter>&amp;L&amp;A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9"/>
  <sheetViews>
    <sheetView zoomScale="80" zoomScaleNormal="80" zoomScaleSheetLayoutView="70" workbookViewId="0">
      <selection activeCell="J22" sqref="J22"/>
    </sheetView>
  </sheetViews>
  <sheetFormatPr defaultColWidth="9.140625" defaultRowHeight="14.25"/>
  <cols>
    <col min="1" max="1" width="7.28515625" style="1" customWidth="1"/>
    <col min="2" max="2" width="18.85546875" style="1" customWidth="1"/>
    <col min="3" max="3" width="12.42578125" style="1" customWidth="1"/>
    <col min="4" max="4" width="16.7109375" style="1" customWidth="1"/>
    <col min="5" max="5" width="17.42578125" style="1" customWidth="1"/>
    <col min="6" max="6" width="16.28515625" style="1" customWidth="1"/>
    <col min="7" max="7" width="12.42578125" style="1" customWidth="1"/>
    <col min="8" max="9" width="17" style="1" customWidth="1"/>
    <col min="10" max="10" width="12.42578125" style="1" customWidth="1"/>
    <col min="11" max="16384" width="9.140625" style="1"/>
  </cols>
  <sheetData>
    <row r="1" spans="1:12" ht="21.75" customHeight="1">
      <c r="A1" s="269" t="s">
        <v>32</v>
      </c>
      <c r="B1" s="270"/>
      <c r="C1" s="270"/>
      <c r="D1" s="270"/>
      <c r="E1" s="270"/>
      <c r="F1" s="270"/>
      <c r="G1" s="270"/>
      <c r="H1" s="270"/>
      <c r="I1" s="270"/>
      <c r="J1" s="270"/>
    </row>
    <row r="2" spans="1:12" ht="21.75" customHeight="1">
      <c r="A2" s="269" t="s">
        <v>64</v>
      </c>
      <c r="B2" s="270"/>
      <c r="C2" s="270"/>
      <c r="D2" s="270"/>
      <c r="E2" s="270"/>
      <c r="F2" s="270"/>
      <c r="G2" s="270"/>
      <c r="H2" s="270"/>
      <c r="I2" s="270"/>
      <c r="J2" s="270"/>
    </row>
    <row r="3" spans="1:12" ht="21.75" customHeight="1">
      <c r="A3" s="269" t="s">
        <v>65</v>
      </c>
      <c r="B3" s="270"/>
      <c r="C3" s="270"/>
      <c r="D3" s="270"/>
      <c r="E3" s="270"/>
      <c r="F3" s="270"/>
      <c r="G3" s="270"/>
      <c r="H3" s="270"/>
      <c r="I3" s="270"/>
      <c r="J3" s="270"/>
    </row>
    <row r="4" spans="1:12" ht="21.75" customHeight="1">
      <c r="A4" s="271" t="s">
        <v>28</v>
      </c>
      <c r="B4" s="272"/>
      <c r="C4" s="272"/>
      <c r="D4" s="272"/>
      <c r="E4" s="272"/>
      <c r="F4" s="272"/>
      <c r="G4" s="272"/>
      <c r="H4" s="272"/>
      <c r="I4" s="272"/>
      <c r="J4" s="272"/>
    </row>
    <row r="5" spans="1:12" ht="27" customHeight="1">
      <c r="A5" s="273" t="s">
        <v>67</v>
      </c>
      <c r="B5" s="274"/>
      <c r="C5" s="274"/>
      <c r="D5" s="274"/>
      <c r="E5" s="274"/>
      <c r="F5" s="274"/>
      <c r="G5" s="274"/>
      <c r="H5" s="274"/>
      <c r="I5" s="274"/>
      <c r="J5" s="274"/>
    </row>
    <row r="6" spans="1:12" ht="57.75" customHeight="1">
      <c r="A6" s="266" t="s">
        <v>15</v>
      </c>
      <c r="B6" s="266" t="s">
        <v>0</v>
      </c>
      <c r="C6" s="267" t="s">
        <v>1</v>
      </c>
      <c r="D6" s="267"/>
      <c r="E6" s="267"/>
      <c r="F6" s="267"/>
      <c r="G6" s="267"/>
      <c r="H6" s="266" t="s">
        <v>34</v>
      </c>
      <c r="I6" s="266"/>
      <c r="J6" s="266"/>
    </row>
    <row r="7" spans="1:12" ht="18">
      <c r="A7" s="266"/>
      <c r="B7" s="266"/>
      <c r="C7" s="268" t="s">
        <v>2</v>
      </c>
      <c r="D7" s="268"/>
      <c r="E7" s="268" t="s">
        <v>3</v>
      </c>
      <c r="F7" s="268"/>
      <c r="G7" s="268"/>
      <c r="H7" s="268" t="s">
        <v>4</v>
      </c>
      <c r="I7" s="268"/>
      <c r="J7" s="268"/>
    </row>
    <row r="8" spans="1:12" ht="18">
      <c r="A8" s="266"/>
      <c r="B8" s="266"/>
      <c r="C8" s="19" t="s">
        <v>5</v>
      </c>
      <c r="D8" s="19" t="s">
        <v>6</v>
      </c>
      <c r="E8" s="19" t="s">
        <v>5</v>
      </c>
      <c r="F8" s="19" t="s">
        <v>7</v>
      </c>
      <c r="G8" s="19" t="s">
        <v>6</v>
      </c>
      <c r="H8" s="19" t="s">
        <v>5</v>
      </c>
      <c r="I8" s="19" t="s">
        <v>7</v>
      </c>
      <c r="J8" s="19" t="s">
        <v>6</v>
      </c>
    </row>
    <row r="9" spans="1:12" ht="35.25" customHeight="1">
      <c r="A9" s="2">
        <v>1</v>
      </c>
      <c r="B9" s="3" t="s">
        <v>33</v>
      </c>
      <c r="C9" s="28"/>
      <c r="D9" s="28"/>
      <c r="E9" s="28">
        <v>2</v>
      </c>
      <c r="F9" s="28">
        <v>1</v>
      </c>
      <c r="G9" s="28"/>
      <c r="H9" s="17">
        <v>2</v>
      </c>
      <c r="I9" s="17">
        <v>1</v>
      </c>
      <c r="J9" s="17"/>
      <c r="K9" s="4"/>
    </row>
    <row r="10" spans="1:12" ht="30" customHeight="1">
      <c r="A10" s="2">
        <v>2</v>
      </c>
      <c r="B10" s="3" t="s">
        <v>8</v>
      </c>
      <c r="C10" s="28"/>
      <c r="D10" s="28">
        <v>1</v>
      </c>
      <c r="E10" s="28">
        <v>8</v>
      </c>
      <c r="F10" s="28">
        <v>12</v>
      </c>
      <c r="G10" s="28"/>
      <c r="H10" s="17">
        <v>8</v>
      </c>
      <c r="I10" s="17">
        <v>12</v>
      </c>
      <c r="J10" s="17"/>
      <c r="K10" s="4"/>
    </row>
    <row r="11" spans="1:12" ht="30" customHeight="1">
      <c r="A11" s="2">
        <v>3</v>
      </c>
      <c r="B11" s="5" t="s">
        <v>10</v>
      </c>
      <c r="C11" s="28"/>
      <c r="D11" s="28">
        <v>1</v>
      </c>
      <c r="E11" s="28">
        <v>4</v>
      </c>
      <c r="F11" s="28">
        <v>8</v>
      </c>
      <c r="G11" s="28">
        <v>2</v>
      </c>
      <c r="H11" s="17">
        <v>4</v>
      </c>
      <c r="I11" s="17">
        <v>8</v>
      </c>
      <c r="J11" s="17">
        <v>2</v>
      </c>
      <c r="K11" s="4"/>
    </row>
    <row r="12" spans="1:12" ht="30" customHeight="1">
      <c r="A12" s="2">
        <v>4</v>
      </c>
      <c r="B12" s="6" t="s">
        <v>12</v>
      </c>
      <c r="C12" s="28"/>
      <c r="D12" s="28"/>
      <c r="E12" s="28" t="s">
        <v>61</v>
      </c>
      <c r="F12" s="28">
        <v>15</v>
      </c>
      <c r="G12" s="28">
        <v>3</v>
      </c>
      <c r="H12" s="17" t="s">
        <v>61</v>
      </c>
      <c r="I12" s="17">
        <v>15</v>
      </c>
      <c r="J12" s="17">
        <v>3</v>
      </c>
      <c r="K12" s="4"/>
    </row>
    <row r="13" spans="1:12" ht="30" customHeight="1">
      <c r="A13" s="2">
        <v>5</v>
      </c>
      <c r="B13" s="3" t="s">
        <v>11</v>
      </c>
      <c r="C13" s="28"/>
      <c r="D13" s="28">
        <v>2</v>
      </c>
      <c r="E13" s="28">
        <v>6</v>
      </c>
      <c r="F13" s="28">
        <v>7</v>
      </c>
      <c r="G13" s="28">
        <v>1</v>
      </c>
      <c r="H13" s="17">
        <v>6</v>
      </c>
      <c r="I13" s="17">
        <v>7</v>
      </c>
      <c r="J13" s="17">
        <v>1</v>
      </c>
      <c r="K13" s="4"/>
    </row>
    <row r="14" spans="1:12" ht="30" customHeight="1" thickBot="1">
      <c r="A14" s="24"/>
      <c r="B14" s="25" t="s">
        <v>4</v>
      </c>
      <c r="C14" s="22">
        <v>0</v>
      </c>
      <c r="D14" s="22">
        <v>4</v>
      </c>
      <c r="E14" s="22" t="s">
        <v>63</v>
      </c>
      <c r="F14" s="22">
        <v>43</v>
      </c>
      <c r="G14" s="22">
        <v>6</v>
      </c>
      <c r="H14" s="22" t="s">
        <v>63</v>
      </c>
      <c r="I14" s="22">
        <f>I9+I10+I11+I12+I13</f>
        <v>43</v>
      </c>
      <c r="J14" s="22">
        <f>J9+J10+J11+J12+J13</f>
        <v>6</v>
      </c>
      <c r="K14" s="4"/>
      <c r="L14" s="4"/>
    </row>
    <row r="15" spans="1:12" ht="21.75" customHeight="1" thickBot="1">
      <c r="A15" s="7" t="s">
        <v>13</v>
      </c>
      <c r="B15" s="8"/>
      <c r="C15" s="8"/>
      <c r="D15" s="8"/>
      <c r="E15" s="8"/>
      <c r="F15" s="8"/>
      <c r="G15" s="18">
        <f>C14+D14+26+F14+G14</f>
        <v>79</v>
      </c>
      <c r="H15" s="8"/>
      <c r="I15" s="8"/>
      <c r="J15" s="18">
        <f>26+I14+J14</f>
        <v>75</v>
      </c>
    </row>
    <row r="16" spans="1:12" ht="21.75" customHeight="1">
      <c r="A16" s="265" t="s">
        <v>14</v>
      </c>
      <c r="B16" s="265"/>
      <c r="C16" s="265"/>
      <c r="D16" s="265"/>
      <c r="E16" s="265"/>
      <c r="F16" s="265"/>
      <c r="G16" s="265"/>
      <c r="H16" s="265"/>
      <c r="I16" s="265"/>
      <c r="J16" s="265"/>
    </row>
    <row r="17" spans="1:10">
      <c r="A17" s="265"/>
      <c r="B17" s="265"/>
      <c r="C17" s="265"/>
      <c r="D17" s="265"/>
      <c r="E17" s="265"/>
      <c r="F17" s="265"/>
      <c r="G17" s="265"/>
      <c r="H17" s="265"/>
      <c r="I17" s="265"/>
      <c r="J17" s="265"/>
    </row>
    <row r="19" spans="1:10">
      <c r="H19" s="4"/>
    </row>
  </sheetData>
  <mergeCells count="13">
    <mergeCell ref="A1:J1"/>
    <mergeCell ref="A2:J2"/>
    <mergeCell ref="A3:J3"/>
    <mergeCell ref="A4:J4"/>
    <mergeCell ref="A5:J5"/>
    <mergeCell ref="A16:J17"/>
    <mergeCell ref="A6:A8"/>
    <mergeCell ref="B6:B8"/>
    <mergeCell ref="C6:G6"/>
    <mergeCell ref="H6:J6"/>
    <mergeCell ref="C7:D7"/>
    <mergeCell ref="E7:G7"/>
    <mergeCell ref="H7:J7"/>
  </mergeCells>
  <pageMargins left="0.70866141732283472" right="0.70866141732283472" top="0.51181102362204722" bottom="0.51181102362204722" header="0.31496062992125984" footer="0.31496062992125984"/>
  <pageSetup paperSize="9" scale="60" orientation="landscape" r:id="rId1"/>
  <headerFooter>
    <oddFooter>&amp;L&amp;A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15"/>
  <sheetViews>
    <sheetView topLeftCell="C31" zoomScaleNormal="100" workbookViewId="0">
      <selection activeCell="B6" sqref="B6"/>
    </sheetView>
  </sheetViews>
  <sheetFormatPr defaultRowHeight="15"/>
  <cols>
    <col min="1" max="1" width="8.7109375" customWidth="1"/>
    <col min="2" max="2" width="62.140625" customWidth="1"/>
    <col min="3" max="3" width="19.7109375" customWidth="1"/>
    <col min="4" max="4" width="28.7109375" customWidth="1"/>
    <col min="5" max="5" width="84" hidden="1" customWidth="1"/>
    <col min="6" max="6" width="15.7109375" hidden="1" customWidth="1"/>
    <col min="7" max="8" width="28.7109375" hidden="1" customWidth="1"/>
    <col min="9" max="9" width="65" hidden="1" customWidth="1"/>
    <col min="10" max="10" width="82.7109375" customWidth="1"/>
    <col min="11" max="11" width="24.42578125" hidden="1" customWidth="1"/>
    <col min="12" max="12" width="24.5703125" hidden="1" customWidth="1"/>
    <col min="13" max="13" width="24.28515625" hidden="1" customWidth="1"/>
    <col min="14" max="16" width="28.7109375" hidden="1" customWidth="1"/>
    <col min="17" max="18" width="28.7109375" customWidth="1"/>
    <col min="19" max="19" width="21" customWidth="1"/>
    <col min="20" max="20" width="25.42578125" customWidth="1"/>
    <col min="21" max="21" width="37.42578125" customWidth="1"/>
    <col min="22" max="24" width="24.28515625" customWidth="1"/>
    <col min="25" max="25" width="16.42578125" hidden="1" customWidth="1"/>
  </cols>
  <sheetData>
    <row r="1" spans="1:25">
      <c r="A1" s="30" t="s">
        <v>378</v>
      </c>
      <c r="B1" s="31"/>
      <c r="C1" s="32"/>
      <c r="D1" s="32"/>
      <c r="E1" s="32"/>
      <c r="F1" s="32"/>
      <c r="G1" s="32" t="s">
        <v>47</v>
      </c>
      <c r="H1" s="32"/>
      <c r="I1" s="32"/>
      <c r="J1" s="33"/>
      <c r="K1" s="41"/>
      <c r="L1" s="41"/>
      <c r="M1" s="41"/>
      <c r="N1" s="34"/>
      <c r="O1" s="42"/>
      <c r="P1" s="34"/>
      <c r="Q1" s="34"/>
      <c r="R1" s="34"/>
      <c r="S1" s="34"/>
      <c r="T1" s="34"/>
      <c r="U1" s="34"/>
      <c r="V1" s="33"/>
      <c r="W1" s="33"/>
      <c r="X1" s="33"/>
      <c r="Y1" s="32"/>
    </row>
    <row r="2" spans="1:25">
      <c r="A2" s="35"/>
      <c r="B2" s="31"/>
      <c r="C2" s="32"/>
      <c r="D2" s="32"/>
      <c r="E2" s="32"/>
      <c r="F2" s="32"/>
      <c r="G2" s="32"/>
      <c r="H2" s="32"/>
      <c r="I2" s="32"/>
      <c r="J2" s="33"/>
      <c r="K2" s="41"/>
      <c r="L2" s="41"/>
      <c r="M2" s="41"/>
      <c r="N2" s="34"/>
      <c r="O2" s="42"/>
      <c r="P2" s="34"/>
      <c r="Q2" s="34"/>
      <c r="R2" s="34"/>
      <c r="S2" s="34"/>
      <c r="T2" s="34"/>
      <c r="U2" s="34"/>
      <c r="V2" s="33"/>
      <c r="W2" s="33"/>
      <c r="X2" s="33"/>
      <c r="Y2" s="32"/>
    </row>
    <row r="3" spans="1:25" ht="18">
      <c r="A3" s="275"/>
      <c r="B3" s="276"/>
      <c r="C3" s="276"/>
      <c r="D3" s="276"/>
      <c r="E3" s="276"/>
      <c r="F3" s="276"/>
      <c r="G3" s="276"/>
      <c r="H3" s="276"/>
      <c r="I3" s="276"/>
      <c r="J3" s="276"/>
      <c r="K3" s="276"/>
      <c r="L3" s="276"/>
      <c r="M3" s="276"/>
      <c r="N3" s="276"/>
      <c r="O3" s="276"/>
      <c r="P3" s="276"/>
      <c r="Q3" s="276"/>
      <c r="R3" s="276"/>
      <c r="S3" s="276"/>
      <c r="T3" s="276"/>
      <c r="U3" s="276"/>
      <c r="V3" s="276"/>
      <c r="W3" s="40"/>
      <c r="X3" s="40"/>
      <c r="Y3" s="32"/>
    </row>
    <row r="4" spans="1:25" ht="18">
      <c r="A4" s="277"/>
      <c r="B4" s="278"/>
      <c r="C4" s="278"/>
      <c r="D4" s="278"/>
      <c r="E4" s="278"/>
      <c r="F4" s="278"/>
      <c r="G4" s="278"/>
      <c r="H4" s="278"/>
      <c r="I4" s="278"/>
      <c r="J4" s="278"/>
      <c r="K4" s="278"/>
      <c r="L4" s="278"/>
      <c r="M4" s="278"/>
      <c r="N4" s="278"/>
      <c r="O4" s="278"/>
      <c r="P4" s="278"/>
      <c r="Q4" s="278"/>
      <c r="R4" s="278"/>
      <c r="S4" s="278"/>
      <c r="T4" s="278"/>
      <c r="U4" s="278"/>
      <c r="V4" s="278"/>
      <c r="W4" s="40"/>
      <c r="X4" s="40"/>
      <c r="Y4" s="32"/>
    </row>
    <row r="5" spans="1:25" ht="18">
      <c r="A5" s="29">
        <v>1</v>
      </c>
      <c r="B5" s="29">
        <v>2</v>
      </c>
      <c r="C5" s="29">
        <f>B5+1</f>
        <v>3</v>
      </c>
      <c r="D5" s="29">
        <f t="shared" ref="D5:Y5" si="0">C5+1</f>
        <v>4</v>
      </c>
      <c r="E5" s="29">
        <f t="shared" si="0"/>
        <v>5</v>
      </c>
      <c r="F5" s="29">
        <f t="shared" si="0"/>
        <v>6</v>
      </c>
      <c r="G5" s="29">
        <f t="shared" si="0"/>
        <v>7</v>
      </c>
      <c r="H5" s="29">
        <f t="shared" si="0"/>
        <v>8</v>
      </c>
      <c r="I5" s="29">
        <f t="shared" si="0"/>
        <v>9</v>
      </c>
      <c r="J5" s="29">
        <v>5</v>
      </c>
      <c r="K5" s="29">
        <f t="shared" si="0"/>
        <v>6</v>
      </c>
      <c r="L5" s="29">
        <f t="shared" si="0"/>
        <v>7</v>
      </c>
      <c r="M5" s="29">
        <f t="shared" si="0"/>
        <v>8</v>
      </c>
      <c r="N5" s="29">
        <f t="shared" si="0"/>
        <v>9</v>
      </c>
      <c r="O5" s="29">
        <f t="shared" si="0"/>
        <v>10</v>
      </c>
      <c r="P5" s="29">
        <f t="shared" si="0"/>
        <v>11</v>
      </c>
      <c r="Q5" s="29">
        <v>6</v>
      </c>
      <c r="R5" s="29">
        <f t="shared" si="0"/>
        <v>7</v>
      </c>
      <c r="S5" s="29">
        <f t="shared" si="0"/>
        <v>8</v>
      </c>
      <c r="T5" s="29">
        <f t="shared" si="0"/>
        <v>9</v>
      </c>
      <c r="U5" s="29">
        <v>10</v>
      </c>
      <c r="V5" s="29">
        <f t="shared" ref="V5:X5" si="1">U5+1</f>
        <v>11</v>
      </c>
      <c r="W5" s="29">
        <f t="shared" si="1"/>
        <v>12</v>
      </c>
      <c r="X5" s="29">
        <f t="shared" si="1"/>
        <v>13</v>
      </c>
      <c r="Y5" s="29">
        <f t="shared" si="0"/>
        <v>14</v>
      </c>
    </row>
    <row r="6" spans="1:25" ht="101.45" customHeight="1">
      <c r="A6" s="52" t="s">
        <v>15</v>
      </c>
      <c r="B6" s="53" t="s">
        <v>16</v>
      </c>
      <c r="C6" s="54" t="s">
        <v>17</v>
      </c>
      <c r="D6" s="54" t="s">
        <v>18</v>
      </c>
      <c r="E6" s="55" t="s">
        <v>48</v>
      </c>
      <c r="F6" s="55"/>
      <c r="G6" s="279" t="s">
        <v>49</v>
      </c>
      <c r="H6" s="280"/>
      <c r="I6" s="281"/>
      <c r="J6" s="54" t="s">
        <v>19</v>
      </c>
      <c r="K6" s="36" t="s">
        <v>20</v>
      </c>
      <c r="L6" s="36" t="s">
        <v>21</v>
      </c>
      <c r="M6" s="36" t="s">
        <v>22</v>
      </c>
      <c r="N6" s="37" t="s">
        <v>23</v>
      </c>
      <c r="O6" s="37" t="s">
        <v>50</v>
      </c>
      <c r="P6" s="37" t="s">
        <v>51</v>
      </c>
      <c r="Q6" s="36" t="s">
        <v>20</v>
      </c>
      <c r="R6" s="36" t="s">
        <v>21</v>
      </c>
      <c r="S6" s="36" t="s">
        <v>22</v>
      </c>
      <c r="T6" s="37" t="s">
        <v>23</v>
      </c>
      <c r="U6" s="36" t="s">
        <v>46</v>
      </c>
      <c r="V6" s="56" t="s">
        <v>36</v>
      </c>
      <c r="W6" s="56" t="s">
        <v>37</v>
      </c>
      <c r="X6" s="56" t="s">
        <v>38</v>
      </c>
      <c r="Y6" s="38" t="s">
        <v>27</v>
      </c>
    </row>
    <row r="7" spans="1:25" ht="71.25">
      <c r="A7" s="69">
        <v>1</v>
      </c>
      <c r="B7" s="49" t="s">
        <v>68</v>
      </c>
      <c r="C7" s="51">
        <v>45758</v>
      </c>
      <c r="D7" s="65" t="s">
        <v>24</v>
      </c>
      <c r="E7" s="43"/>
      <c r="F7" s="43"/>
      <c r="G7" s="43"/>
      <c r="H7" s="43"/>
      <c r="I7" s="43"/>
      <c r="J7" s="63" t="s">
        <v>338</v>
      </c>
      <c r="K7" s="45"/>
      <c r="L7" s="45"/>
      <c r="M7" s="46"/>
      <c r="N7" s="47"/>
      <c r="O7" s="58"/>
      <c r="P7" s="47"/>
      <c r="Q7" s="77" t="s">
        <v>311</v>
      </c>
      <c r="R7" s="79" t="s">
        <v>306</v>
      </c>
      <c r="S7" s="79" t="s">
        <v>306</v>
      </c>
      <c r="T7" s="79" t="s">
        <v>340</v>
      </c>
      <c r="U7" s="79"/>
      <c r="V7" s="70" t="s">
        <v>56</v>
      </c>
      <c r="W7" s="70" t="s">
        <v>56</v>
      </c>
      <c r="X7" s="70" t="s">
        <v>224</v>
      </c>
      <c r="Y7" s="48"/>
    </row>
    <row r="8" spans="1:25" ht="63.75">
      <c r="A8" s="69">
        <v>2</v>
      </c>
      <c r="B8" s="49" t="s">
        <v>69</v>
      </c>
      <c r="C8" s="51">
        <v>45762</v>
      </c>
      <c r="D8" s="65" t="s">
        <v>24</v>
      </c>
      <c r="E8" s="43"/>
      <c r="F8" s="43"/>
      <c r="G8" s="43"/>
      <c r="H8" s="43"/>
      <c r="I8" s="43"/>
      <c r="J8" s="63" t="s">
        <v>148</v>
      </c>
      <c r="K8" s="45"/>
      <c r="L8" s="45"/>
      <c r="M8" s="46"/>
      <c r="N8" s="47"/>
      <c r="O8" s="58"/>
      <c r="P8" s="47"/>
      <c r="Q8" s="77" t="s">
        <v>311</v>
      </c>
      <c r="R8" s="79" t="s">
        <v>306</v>
      </c>
      <c r="S8" s="79" t="s">
        <v>306</v>
      </c>
      <c r="T8" s="77" t="s">
        <v>339</v>
      </c>
      <c r="U8" s="77" t="s">
        <v>375</v>
      </c>
      <c r="V8" s="70" t="s">
        <v>11</v>
      </c>
      <c r="W8" s="70" t="s">
        <v>225</v>
      </c>
      <c r="X8" s="70" t="s">
        <v>58</v>
      </c>
      <c r="Y8" s="48"/>
    </row>
    <row r="9" spans="1:25" ht="63.75">
      <c r="A9" s="69">
        <v>3</v>
      </c>
      <c r="B9" s="49" t="s">
        <v>70</v>
      </c>
      <c r="C9" s="51">
        <v>45766</v>
      </c>
      <c r="D9" s="65" t="s">
        <v>24</v>
      </c>
      <c r="E9" s="43"/>
      <c r="F9" s="43"/>
      <c r="G9" s="43"/>
      <c r="H9" s="43"/>
      <c r="I9" s="43"/>
      <c r="J9" s="63" t="s">
        <v>149</v>
      </c>
      <c r="K9" s="45"/>
      <c r="L9" s="45"/>
      <c r="M9" s="46"/>
      <c r="N9" s="47"/>
      <c r="O9" s="58"/>
      <c r="P9" s="47"/>
      <c r="Q9" s="77" t="s">
        <v>311</v>
      </c>
      <c r="R9" s="79" t="s">
        <v>306</v>
      </c>
      <c r="S9" s="79" t="s">
        <v>306</v>
      </c>
      <c r="T9" s="58" t="s">
        <v>298</v>
      </c>
      <c r="U9" s="58"/>
      <c r="V9" s="70" t="s">
        <v>10</v>
      </c>
      <c r="W9" s="70" t="s">
        <v>35</v>
      </c>
      <c r="X9" s="70" t="s">
        <v>226</v>
      </c>
      <c r="Y9" s="48"/>
    </row>
    <row r="10" spans="1:25" ht="63.75">
      <c r="A10" s="69">
        <v>4</v>
      </c>
      <c r="B10" s="49" t="s">
        <v>71</v>
      </c>
      <c r="C10" s="51">
        <v>45767</v>
      </c>
      <c r="D10" s="65" t="s">
        <v>24</v>
      </c>
      <c r="E10" s="43"/>
      <c r="F10" s="43"/>
      <c r="G10" s="43"/>
      <c r="H10" s="43"/>
      <c r="I10" s="43"/>
      <c r="J10" s="63" t="s">
        <v>150</v>
      </c>
      <c r="K10" s="45"/>
      <c r="L10" s="45"/>
      <c r="M10" s="46"/>
      <c r="N10" s="47"/>
      <c r="O10" s="58"/>
      <c r="P10" s="47"/>
      <c r="Q10" s="58" t="s">
        <v>311</v>
      </c>
      <c r="R10" s="58" t="s">
        <v>306</v>
      </c>
      <c r="S10" s="58" t="s">
        <v>306</v>
      </c>
      <c r="T10" s="80" t="s">
        <v>341</v>
      </c>
      <c r="U10" s="58"/>
      <c r="V10" s="70" t="s">
        <v>53</v>
      </c>
      <c r="W10" s="70" t="s">
        <v>227</v>
      </c>
      <c r="X10" s="70" t="s">
        <v>228</v>
      </c>
      <c r="Y10" s="48"/>
    </row>
    <row r="11" spans="1:25" ht="76.5">
      <c r="A11" s="69">
        <v>5</v>
      </c>
      <c r="B11" s="62" t="s">
        <v>72</v>
      </c>
      <c r="C11" s="51">
        <v>45767</v>
      </c>
      <c r="D11" s="65" t="s">
        <v>24</v>
      </c>
      <c r="E11" s="43"/>
      <c r="F11" s="43"/>
      <c r="G11" s="43"/>
      <c r="H11" s="43"/>
      <c r="I11" s="43"/>
      <c r="J11" s="59" t="s">
        <v>151</v>
      </c>
      <c r="K11" s="46"/>
      <c r="L11" s="46"/>
      <c r="M11" s="46"/>
      <c r="N11" s="47"/>
      <c r="O11" s="58"/>
      <c r="P11" s="47"/>
      <c r="Q11" s="58" t="s">
        <v>311</v>
      </c>
      <c r="R11" s="58" t="s">
        <v>306</v>
      </c>
      <c r="S11" s="58" t="s">
        <v>306</v>
      </c>
      <c r="T11" s="75" t="s">
        <v>312</v>
      </c>
      <c r="U11" s="58"/>
      <c r="V11" s="57" t="s">
        <v>53</v>
      </c>
      <c r="W11" s="57" t="s">
        <v>229</v>
      </c>
      <c r="X11" s="57" t="s">
        <v>230</v>
      </c>
      <c r="Y11" s="48"/>
    </row>
    <row r="12" spans="1:25" ht="63.75">
      <c r="A12" s="69">
        <v>6</v>
      </c>
      <c r="B12" s="49" t="s">
        <v>73</v>
      </c>
      <c r="C12" s="51">
        <v>45778</v>
      </c>
      <c r="D12" s="50" t="s">
        <v>24</v>
      </c>
      <c r="E12" s="43"/>
      <c r="F12" s="43"/>
      <c r="G12" s="43"/>
      <c r="H12" s="43"/>
      <c r="I12" s="43"/>
      <c r="J12" s="64" t="s">
        <v>152</v>
      </c>
      <c r="K12" s="46"/>
      <c r="L12" s="46"/>
      <c r="M12" s="46"/>
      <c r="N12" s="47"/>
      <c r="O12" s="58"/>
      <c r="P12" s="47"/>
      <c r="Q12" s="58" t="s">
        <v>311</v>
      </c>
      <c r="R12" s="58" t="s">
        <v>306</v>
      </c>
      <c r="S12" s="58" t="s">
        <v>306</v>
      </c>
      <c r="T12" s="76" t="s">
        <v>342</v>
      </c>
      <c r="U12" s="58"/>
      <c r="V12" s="70" t="s">
        <v>11</v>
      </c>
      <c r="W12" s="70" t="s">
        <v>232</v>
      </c>
      <c r="X12" s="70" t="s">
        <v>233</v>
      </c>
      <c r="Y12" s="48"/>
    </row>
    <row r="13" spans="1:25" ht="63.75">
      <c r="A13" s="69">
        <v>7</v>
      </c>
      <c r="B13" s="49" t="s">
        <v>74</v>
      </c>
      <c r="C13" s="51">
        <v>45778</v>
      </c>
      <c r="D13" s="50" t="s">
        <v>26</v>
      </c>
      <c r="E13" s="43"/>
      <c r="F13" s="43"/>
      <c r="G13" s="43"/>
      <c r="H13" s="43"/>
      <c r="I13" s="43"/>
      <c r="J13" s="64" t="s">
        <v>153</v>
      </c>
      <c r="K13" s="46"/>
      <c r="L13" s="46"/>
      <c r="M13" s="46"/>
      <c r="N13" s="47"/>
      <c r="O13" s="58"/>
      <c r="P13" s="47"/>
      <c r="Q13" s="78" t="s">
        <v>311</v>
      </c>
      <c r="R13" s="58" t="s">
        <v>306</v>
      </c>
      <c r="S13" s="58" t="s">
        <v>306</v>
      </c>
      <c r="T13" s="83" t="s">
        <v>334</v>
      </c>
      <c r="U13" s="75"/>
      <c r="V13" s="70" t="s">
        <v>12</v>
      </c>
      <c r="W13" s="70" t="s">
        <v>234</v>
      </c>
      <c r="X13" s="70" t="s">
        <v>235</v>
      </c>
      <c r="Y13" s="48"/>
    </row>
    <row r="14" spans="1:25" ht="51">
      <c r="A14" s="69">
        <v>8</v>
      </c>
      <c r="B14" s="49" t="s">
        <v>75</v>
      </c>
      <c r="C14" s="51">
        <v>45782</v>
      </c>
      <c r="D14" s="50" t="s">
        <v>7</v>
      </c>
      <c r="E14" s="43"/>
      <c r="F14" s="43"/>
      <c r="G14" s="43"/>
      <c r="H14" s="43"/>
      <c r="I14" s="43"/>
      <c r="J14" s="64" t="s">
        <v>154</v>
      </c>
      <c r="K14" s="46"/>
      <c r="L14" s="46"/>
      <c r="M14" s="46"/>
      <c r="N14" s="47"/>
      <c r="O14" s="58"/>
      <c r="P14" s="47"/>
      <c r="Q14" s="78" t="s">
        <v>311</v>
      </c>
      <c r="R14" s="58" t="s">
        <v>306</v>
      </c>
      <c r="S14" s="58" t="s">
        <v>306</v>
      </c>
      <c r="T14" s="58" t="s">
        <v>343</v>
      </c>
      <c r="U14" s="58"/>
      <c r="V14" s="70" t="s">
        <v>11</v>
      </c>
      <c r="W14" s="70" t="s">
        <v>56</v>
      </c>
      <c r="X14" s="70" t="s">
        <v>236</v>
      </c>
      <c r="Y14" s="48"/>
    </row>
    <row r="15" spans="1:25" ht="38.25">
      <c r="A15" s="69">
        <v>9</v>
      </c>
      <c r="B15" s="49" t="s">
        <v>76</v>
      </c>
      <c r="C15" s="51">
        <v>45782</v>
      </c>
      <c r="D15" s="50" t="s">
        <v>24</v>
      </c>
      <c r="E15" s="43"/>
      <c r="F15" s="43"/>
      <c r="G15" s="43"/>
      <c r="H15" s="43"/>
      <c r="I15" s="43"/>
      <c r="J15" s="64" t="s">
        <v>155</v>
      </c>
      <c r="K15" s="46"/>
      <c r="L15" s="46"/>
      <c r="M15" s="46"/>
      <c r="N15" s="47"/>
      <c r="O15" s="58"/>
      <c r="P15" s="47"/>
      <c r="Q15" s="78" t="s">
        <v>311</v>
      </c>
      <c r="R15" s="58" t="s">
        <v>306</v>
      </c>
      <c r="S15" s="58" t="s">
        <v>306</v>
      </c>
      <c r="T15" s="58" t="s">
        <v>344</v>
      </c>
      <c r="U15" s="58" t="s">
        <v>307</v>
      </c>
      <c r="V15" s="70" t="s">
        <v>9</v>
      </c>
      <c r="W15" s="70" t="s">
        <v>237</v>
      </c>
      <c r="X15" s="70" t="s">
        <v>238</v>
      </c>
      <c r="Y15" s="48"/>
    </row>
    <row r="16" spans="1:25" ht="38.25">
      <c r="A16" s="69">
        <v>10</v>
      </c>
      <c r="B16" s="49" t="s">
        <v>77</v>
      </c>
      <c r="C16" s="51">
        <v>45783</v>
      </c>
      <c r="D16" s="50" t="s">
        <v>26</v>
      </c>
      <c r="E16" s="43"/>
      <c r="F16" s="43"/>
      <c r="G16" s="43"/>
      <c r="H16" s="43"/>
      <c r="I16" s="43"/>
      <c r="J16" s="64" t="s">
        <v>156</v>
      </c>
      <c r="K16" s="46"/>
      <c r="L16" s="46"/>
      <c r="M16" s="46"/>
      <c r="N16" s="47"/>
      <c r="O16" s="58"/>
      <c r="P16" s="47"/>
      <c r="Q16" s="58" t="s">
        <v>311</v>
      </c>
      <c r="R16" s="58" t="s">
        <v>306</v>
      </c>
      <c r="S16" s="58" t="s">
        <v>306</v>
      </c>
      <c r="T16" s="80" t="s">
        <v>341</v>
      </c>
      <c r="U16" s="58"/>
      <c r="V16" s="70" t="s">
        <v>11</v>
      </c>
      <c r="W16" s="70" t="s">
        <v>239</v>
      </c>
      <c r="X16" s="70" t="s">
        <v>240</v>
      </c>
      <c r="Y16" s="48"/>
    </row>
    <row r="17" spans="1:25" ht="76.5">
      <c r="A17" s="69">
        <v>11</v>
      </c>
      <c r="B17" s="49" t="s">
        <v>78</v>
      </c>
      <c r="C17" s="51">
        <v>45783</v>
      </c>
      <c r="D17" s="50" t="s">
        <v>24</v>
      </c>
      <c r="E17" s="43"/>
      <c r="F17" s="43"/>
      <c r="G17" s="43"/>
      <c r="H17" s="43"/>
      <c r="I17" s="43"/>
      <c r="J17" s="64" t="s">
        <v>157</v>
      </c>
      <c r="K17" s="46"/>
      <c r="L17" s="46"/>
      <c r="M17" s="46"/>
      <c r="N17" s="47"/>
      <c r="O17" s="58"/>
      <c r="P17" s="47"/>
      <c r="Q17" s="78" t="s">
        <v>311</v>
      </c>
      <c r="R17" s="58" t="s">
        <v>306</v>
      </c>
      <c r="S17" s="58" t="s">
        <v>306</v>
      </c>
      <c r="T17" s="58" t="s">
        <v>320</v>
      </c>
      <c r="U17" s="58"/>
      <c r="V17" s="70" t="s">
        <v>12</v>
      </c>
      <c r="W17" s="70" t="s">
        <v>241</v>
      </c>
      <c r="X17" s="70" t="s">
        <v>242</v>
      </c>
      <c r="Y17" s="48"/>
    </row>
    <row r="18" spans="1:25" ht="63.75">
      <c r="A18" s="69">
        <v>12</v>
      </c>
      <c r="B18" s="62" t="s">
        <v>79</v>
      </c>
      <c r="C18" s="51">
        <v>45784</v>
      </c>
      <c r="D18" s="65" t="s">
        <v>7</v>
      </c>
      <c r="E18" s="43"/>
      <c r="F18" s="43"/>
      <c r="G18" s="43"/>
      <c r="H18" s="43"/>
      <c r="I18" s="43"/>
      <c r="J18" s="59" t="s">
        <v>158</v>
      </c>
      <c r="K18" s="46"/>
      <c r="L18" s="46"/>
      <c r="M18" s="46"/>
      <c r="N18" s="47"/>
      <c r="O18" s="58"/>
      <c r="P18" s="47"/>
      <c r="Q18" s="78" t="s">
        <v>311</v>
      </c>
      <c r="R18" s="58" t="s">
        <v>306</v>
      </c>
      <c r="S18" s="58" t="s">
        <v>306</v>
      </c>
      <c r="T18" s="81" t="s">
        <v>299</v>
      </c>
      <c r="U18" s="58"/>
      <c r="V18" s="71" t="s">
        <v>243</v>
      </c>
      <c r="W18" s="71" t="s">
        <v>244</v>
      </c>
      <c r="X18" s="71" t="s">
        <v>226</v>
      </c>
      <c r="Y18" s="48"/>
    </row>
    <row r="19" spans="1:25" ht="51">
      <c r="A19" s="69">
        <v>13</v>
      </c>
      <c r="B19" s="49" t="s">
        <v>80</v>
      </c>
      <c r="C19" s="51">
        <v>45784</v>
      </c>
      <c r="D19" s="65" t="s">
        <v>7</v>
      </c>
      <c r="E19" s="43"/>
      <c r="F19" s="43"/>
      <c r="G19" s="43"/>
      <c r="H19" s="43"/>
      <c r="I19" s="43"/>
      <c r="J19" s="64" t="s">
        <v>159</v>
      </c>
      <c r="K19" s="46"/>
      <c r="L19" s="46"/>
      <c r="M19" s="46"/>
      <c r="N19" s="47"/>
      <c r="O19" s="58"/>
      <c r="P19" s="47"/>
      <c r="Q19" s="78" t="s">
        <v>311</v>
      </c>
      <c r="R19" s="58" t="s">
        <v>306</v>
      </c>
      <c r="S19" s="58" t="s">
        <v>306</v>
      </c>
      <c r="T19" s="81" t="s">
        <v>299</v>
      </c>
      <c r="U19" s="58"/>
      <c r="V19" s="72" t="s">
        <v>243</v>
      </c>
      <c r="W19" s="72" t="s">
        <v>244</v>
      </c>
      <c r="X19" s="72" t="s">
        <v>226</v>
      </c>
      <c r="Y19" s="48"/>
    </row>
    <row r="20" spans="1:25" ht="38.25">
      <c r="A20" s="69">
        <v>14</v>
      </c>
      <c r="B20" s="49" t="s">
        <v>81</v>
      </c>
      <c r="C20" s="51">
        <v>45784</v>
      </c>
      <c r="D20" s="65" t="s">
        <v>7</v>
      </c>
      <c r="E20" s="43"/>
      <c r="F20" s="43"/>
      <c r="G20" s="43"/>
      <c r="H20" s="43"/>
      <c r="I20" s="43"/>
      <c r="J20" s="64" t="s">
        <v>160</v>
      </c>
      <c r="K20" s="46"/>
      <c r="L20" s="46"/>
      <c r="M20" s="46"/>
      <c r="N20" s="47"/>
      <c r="O20" s="58"/>
      <c r="P20" s="47"/>
      <c r="Q20" s="78" t="s">
        <v>311</v>
      </c>
      <c r="R20" s="58" t="s">
        <v>306</v>
      </c>
      <c r="S20" s="58" t="s">
        <v>306</v>
      </c>
      <c r="T20" s="58" t="s">
        <v>345</v>
      </c>
      <c r="U20" s="58"/>
      <c r="V20" s="70" t="s">
        <v>243</v>
      </c>
      <c r="W20" s="70" t="s">
        <v>244</v>
      </c>
      <c r="X20" s="70" t="s">
        <v>245</v>
      </c>
      <c r="Y20" s="48"/>
    </row>
    <row r="21" spans="1:25" ht="38.25">
      <c r="A21" s="69">
        <v>15</v>
      </c>
      <c r="B21" s="49" t="s">
        <v>82</v>
      </c>
      <c r="C21" s="51">
        <v>45784</v>
      </c>
      <c r="D21" s="65" t="s">
        <v>7</v>
      </c>
      <c r="E21" s="43"/>
      <c r="F21" s="43"/>
      <c r="G21" s="43"/>
      <c r="H21" s="43"/>
      <c r="I21" s="43"/>
      <c r="J21" s="64" t="s">
        <v>161</v>
      </c>
      <c r="K21" s="46"/>
      <c r="L21" s="46"/>
      <c r="M21" s="46"/>
      <c r="N21" s="47"/>
      <c r="O21" s="58"/>
      <c r="P21" s="47"/>
      <c r="Q21" s="58" t="s">
        <v>311</v>
      </c>
      <c r="R21" s="58" t="s">
        <v>306</v>
      </c>
      <c r="S21" s="58" t="s">
        <v>306</v>
      </c>
      <c r="T21" s="58" t="s">
        <v>346</v>
      </c>
      <c r="U21" s="58"/>
      <c r="V21" s="70" t="s">
        <v>229</v>
      </c>
      <c r="W21" s="70" t="s">
        <v>229</v>
      </c>
      <c r="X21" s="70" t="s">
        <v>246</v>
      </c>
      <c r="Y21" s="48"/>
    </row>
    <row r="22" spans="1:25" ht="51">
      <c r="A22" s="69">
        <v>16</v>
      </c>
      <c r="B22" s="49" t="s">
        <v>83</v>
      </c>
      <c r="C22" s="51">
        <v>45784</v>
      </c>
      <c r="D22" s="65" t="s">
        <v>7</v>
      </c>
      <c r="E22" s="43"/>
      <c r="F22" s="43"/>
      <c r="G22" s="43"/>
      <c r="H22" s="43"/>
      <c r="I22" s="43"/>
      <c r="J22" s="64" t="s">
        <v>162</v>
      </c>
      <c r="K22" s="46"/>
      <c r="L22" s="46"/>
      <c r="M22" s="46"/>
      <c r="N22" s="47"/>
      <c r="O22" s="58"/>
      <c r="P22" s="47"/>
      <c r="Q22" s="58"/>
      <c r="R22" s="58"/>
      <c r="S22" s="58"/>
      <c r="T22" s="80" t="s">
        <v>313</v>
      </c>
      <c r="U22" s="58"/>
      <c r="V22" s="72" t="s">
        <v>229</v>
      </c>
      <c r="W22" s="72" t="s">
        <v>247</v>
      </c>
      <c r="X22" s="72" t="s">
        <v>248</v>
      </c>
      <c r="Y22" s="48"/>
    </row>
    <row r="23" spans="1:25" ht="63.75">
      <c r="A23" s="69">
        <v>17</v>
      </c>
      <c r="B23" s="49" t="s">
        <v>84</v>
      </c>
      <c r="C23" s="51">
        <v>45784</v>
      </c>
      <c r="D23" s="65" t="s">
        <v>7</v>
      </c>
      <c r="E23" s="43"/>
      <c r="F23" s="43"/>
      <c r="G23" s="43"/>
      <c r="H23" s="43"/>
      <c r="I23" s="43"/>
      <c r="J23" s="64" t="s">
        <v>163</v>
      </c>
      <c r="K23" s="46"/>
      <c r="L23" s="46"/>
      <c r="M23" s="46"/>
      <c r="N23" s="47"/>
      <c r="O23" s="58"/>
      <c r="P23" s="47"/>
      <c r="Q23" s="58" t="s">
        <v>311</v>
      </c>
      <c r="R23" s="58" t="s">
        <v>306</v>
      </c>
      <c r="S23" s="58" t="s">
        <v>306</v>
      </c>
      <c r="T23" s="80" t="s">
        <v>341</v>
      </c>
      <c r="U23" s="58"/>
      <c r="V23" s="70" t="s">
        <v>229</v>
      </c>
      <c r="W23" s="70" t="s">
        <v>249</v>
      </c>
      <c r="X23" s="70" t="s">
        <v>250</v>
      </c>
      <c r="Y23" s="48"/>
    </row>
    <row r="24" spans="1:25" ht="63.75">
      <c r="A24" s="69">
        <v>18</v>
      </c>
      <c r="B24" s="49" t="s">
        <v>85</v>
      </c>
      <c r="C24" s="51">
        <v>45785</v>
      </c>
      <c r="D24" s="65" t="s">
        <v>24</v>
      </c>
      <c r="E24" s="43"/>
      <c r="F24" s="43"/>
      <c r="G24" s="43"/>
      <c r="H24" s="43"/>
      <c r="I24" s="43"/>
      <c r="J24" s="64" t="s">
        <v>164</v>
      </c>
      <c r="K24" s="46"/>
      <c r="L24" s="46"/>
      <c r="M24" s="46"/>
      <c r="N24" s="47"/>
      <c r="O24" s="58"/>
      <c r="P24" s="47"/>
      <c r="Q24" s="58" t="s">
        <v>311</v>
      </c>
      <c r="R24" s="58" t="s">
        <v>306</v>
      </c>
      <c r="S24" s="58" t="s">
        <v>306</v>
      </c>
      <c r="T24" s="58" t="s">
        <v>347</v>
      </c>
      <c r="U24" s="58"/>
      <c r="V24" s="70" t="s">
        <v>12</v>
      </c>
      <c r="W24" s="70" t="s">
        <v>251</v>
      </c>
      <c r="X24" s="70" t="s">
        <v>45</v>
      </c>
      <c r="Y24" s="48"/>
    </row>
    <row r="25" spans="1:25" ht="63.75">
      <c r="A25" s="69">
        <v>19</v>
      </c>
      <c r="B25" s="49" t="s">
        <v>86</v>
      </c>
      <c r="C25" s="51">
        <v>45785</v>
      </c>
      <c r="D25" s="65" t="s">
        <v>24</v>
      </c>
      <c r="E25" s="43"/>
      <c r="F25" s="43"/>
      <c r="G25" s="43"/>
      <c r="H25" s="43"/>
      <c r="I25" s="43"/>
      <c r="J25" s="64" t="s">
        <v>165</v>
      </c>
      <c r="K25" s="46"/>
      <c r="L25" s="46"/>
      <c r="M25" s="46"/>
      <c r="N25" s="47"/>
      <c r="O25" s="58"/>
      <c r="P25" s="47"/>
      <c r="Q25" s="58" t="s">
        <v>311</v>
      </c>
      <c r="R25" s="58" t="s">
        <v>306</v>
      </c>
      <c r="S25" s="58" t="s">
        <v>306</v>
      </c>
      <c r="T25" s="58" t="s">
        <v>348</v>
      </c>
      <c r="U25" s="58"/>
      <c r="V25" s="70" t="s">
        <v>12</v>
      </c>
      <c r="W25" s="70" t="s">
        <v>39</v>
      </c>
      <c r="X25" s="70" t="s">
        <v>253</v>
      </c>
      <c r="Y25" s="48"/>
    </row>
    <row r="26" spans="1:25" ht="63.75">
      <c r="A26" s="69">
        <v>20</v>
      </c>
      <c r="B26" s="62" t="s">
        <v>87</v>
      </c>
      <c r="C26" s="51">
        <v>45785</v>
      </c>
      <c r="D26" s="65" t="s">
        <v>25</v>
      </c>
      <c r="E26" s="43"/>
      <c r="F26" s="43"/>
      <c r="G26" s="43"/>
      <c r="H26" s="43"/>
      <c r="I26" s="43"/>
      <c r="J26" s="59" t="s">
        <v>166</v>
      </c>
      <c r="K26" s="46"/>
      <c r="L26" s="46"/>
      <c r="M26" s="46"/>
      <c r="N26" s="47"/>
      <c r="O26" s="58"/>
      <c r="P26" s="47"/>
      <c r="Q26" s="58" t="s">
        <v>311</v>
      </c>
      <c r="R26" s="58" t="s">
        <v>306</v>
      </c>
      <c r="S26" s="58" t="s">
        <v>306</v>
      </c>
      <c r="T26" s="58" t="s">
        <v>349</v>
      </c>
      <c r="U26" s="58" t="s">
        <v>300</v>
      </c>
      <c r="V26" s="71" t="s">
        <v>243</v>
      </c>
      <c r="W26" s="71" t="s">
        <v>243</v>
      </c>
      <c r="X26" s="71" t="s">
        <v>254</v>
      </c>
      <c r="Y26" s="48"/>
    </row>
    <row r="27" spans="1:25" ht="76.5">
      <c r="A27" s="69">
        <v>21</v>
      </c>
      <c r="B27" s="49" t="s">
        <v>88</v>
      </c>
      <c r="C27" s="51">
        <v>45785</v>
      </c>
      <c r="D27" s="65" t="s">
        <v>7</v>
      </c>
      <c r="E27" s="43"/>
      <c r="F27" s="43"/>
      <c r="G27" s="43"/>
      <c r="H27" s="43"/>
      <c r="I27" s="43"/>
      <c r="J27" s="64" t="s">
        <v>167</v>
      </c>
      <c r="K27" s="46"/>
      <c r="L27" s="46"/>
      <c r="M27" s="46"/>
      <c r="N27" s="47"/>
      <c r="O27" s="58"/>
      <c r="P27" s="47"/>
      <c r="Q27" s="58" t="s">
        <v>311</v>
      </c>
      <c r="R27" s="58" t="s">
        <v>306</v>
      </c>
      <c r="S27" s="58" t="s">
        <v>306</v>
      </c>
      <c r="T27" s="80" t="s">
        <v>350</v>
      </c>
      <c r="U27" s="58"/>
      <c r="V27" s="70" t="s">
        <v>229</v>
      </c>
      <c r="W27" s="70" t="s">
        <v>227</v>
      </c>
      <c r="X27" s="70" t="s">
        <v>255</v>
      </c>
      <c r="Y27" s="48"/>
    </row>
    <row r="28" spans="1:25" ht="63.75">
      <c r="A28" s="69">
        <v>22</v>
      </c>
      <c r="B28" s="49" t="s">
        <v>89</v>
      </c>
      <c r="C28" s="51">
        <v>45786</v>
      </c>
      <c r="D28" s="65" t="s">
        <v>24</v>
      </c>
      <c r="E28" s="43"/>
      <c r="F28" s="43"/>
      <c r="G28" s="43"/>
      <c r="H28" s="43"/>
      <c r="I28" s="43"/>
      <c r="J28" s="64" t="s">
        <v>168</v>
      </c>
      <c r="K28" s="46"/>
      <c r="L28" s="46"/>
      <c r="M28" s="46"/>
      <c r="N28" s="47"/>
      <c r="O28" s="58"/>
      <c r="P28" s="47"/>
      <c r="Q28" s="58" t="s">
        <v>311</v>
      </c>
      <c r="R28" s="58" t="s">
        <v>306</v>
      </c>
      <c r="S28" s="58" t="s">
        <v>306</v>
      </c>
      <c r="T28" s="75" t="s">
        <v>314</v>
      </c>
      <c r="U28" s="58"/>
      <c r="V28" s="72" t="s">
        <v>229</v>
      </c>
      <c r="W28" s="72" t="s">
        <v>229</v>
      </c>
      <c r="X28" s="72" t="s">
        <v>230</v>
      </c>
      <c r="Y28" s="48"/>
    </row>
    <row r="29" spans="1:25" ht="51">
      <c r="A29" s="69">
        <v>23</v>
      </c>
      <c r="B29" s="49" t="s">
        <v>90</v>
      </c>
      <c r="C29" s="51">
        <v>45787</v>
      </c>
      <c r="D29" s="65" t="s">
        <v>7</v>
      </c>
      <c r="E29" s="43"/>
      <c r="F29" s="43"/>
      <c r="G29" s="43"/>
      <c r="H29" s="43"/>
      <c r="I29" s="43"/>
      <c r="J29" s="64" t="s">
        <v>169</v>
      </c>
      <c r="K29" s="46"/>
      <c r="L29" s="46"/>
      <c r="M29" s="46"/>
      <c r="N29" s="47"/>
      <c r="O29" s="58"/>
      <c r="P29" s="47"/>
      <c r="Q29" s="58" t="s">
        <v>311</v>
      </c>
      <c r="R29" s="58" t="s">
        <v>306</v>
      </c>
      <c r="S29" s="58" t="s">
        <v>306</v>
      </c>
      <c r="T29" s="58" t="s">
        <v>321</v>
      </c>
      <c r="U29" s="58"/>
      <c r="V29" s="70" t="s">
        <v>12</v>
      </c>
      <c r="W29" s="70" t="s">
        <v>241</v>
      </c>
      <c r="X29" s="70" t="s">
        <v>256</v>
      </c>
      <c r="Y29" s="48"/>
    </row>
    <row r="30" spans="1:25" ht="63.75">
      <c r="A30" s="69">
        <v>24</v>
      </c>
      <c r="B30" s="49" t="s">
        <v>91</v>
      </c>
      <c r="C30" s="51">
        <v>45789</v>
      </c>
      <c r="D30" s="65" t="s">
        <v>24</v>
      </c>
      <c r="E30" s="43"/>
      <c r="F30" s="43"/>
      <c r="G30" s="43"/>
      <c r="H30" s="43"/>
      <c r="I30" s="43"/>
      <c r="J30" s="64" t="s">
        <v>170</v>
      </c>
      <c r="K30" s="46"/>
      <c r="L30" s="46"/>
      <c r="M30" s="46"/>
      <c r="N30" s="47"/>
      <c r="O30" s="58"/>
      <c r="P30" s="47"/>
      <c r="Q30" s="58" t="s">
        <v>311</v>
      </c>
      <c r="R30" s="58" t="s">
        <v>306</v>
      </c>
      <c r="S30" s="58" t="s">
        <v>306</v>
      </c>
      <c r="T30" s="58" t="s">
        <v>351</v>
      </c>
      <c r="U30" s="58" t="s">
        <v>376</v>
      </c>
      <c r="V30" s="72" t="s">
        <v>11</v>
      </c>
      <c r="W30" s="72" t="s">
        <v>57</v>
      </c>
      <c r="X30" s="72" t="s">
        <v>252</v>
      </c>
      <c r="Y30" s="48"/>
    </row>
    <row r="31" spans="1:25" ht="63.75">
      <c r="A31" s="69">
        <v>25</v>
      </c>
      <c r="B31" s="49" t="s">
        <v>92</v>
      </c>
      <c r="C31" s="51">
        <v>45790</v>
      </c>
      <c r="D31" s="65" t="s">
        <v>24</v>
      </c>
      <c r="E31" s="43"/>
      <c r="F31" s="43"/>
      <c r="G31" s="43"/>
      <c r="H31" s="43"/>
      <c r="I31" s="43"/>
      <c r="J31" s="64" t="s">
        <v>171</v>
      </c>
      <c r="K31" s="46"/>
      <c r="L31" s="46"/>
      <c r="M31" s="46"/>
      <c r="N31" s="47"/>
      <c r="O31" s="58"/>
      <c r="P31" s="47"/>
      <c r="Q31" s="58" t="s">
        <v>311</v>
      </c>
      <c r="R31" s="58" t="s">
        <v>306</v>
      </c>
      <c r="S31" s="58" t="s">
        <v>306</v>
      </c>
      <c r="T31" s="58" t="s">
        <v>353</v>
      </c>
      <c r="U31" s="58"/>
      <c r="V31" s="70" t="s">
        <v>229</v>
      </c>
      <c r="W31" s="70" t="s">
        <v>229</v>
      </c>
      <c r="X31" s="70" t="s">
        <v>257</v>
      </c>
      <c r="Y31" s="48"/>
    </row>
    <row r="32" spans="1:25" ht="63.75">
      <c r="A32" s="69">
        <v>26</v>
      </c>
      <c r="B32" s="49" t="s">
        <v>93</v>
      </c>
      <c r="C32" s="51">
        <v>45791</v>
      </c>
      <c r="D32" s="65" t="s">
        <v>7</v>
      </c>
      <c r="E32" s="43"/>
      <c r="F32" s="43"/>
      <c r="G32" s="43"/>
      <c r="H32" s="43"/>
      <c r="I32" s="43"/>
      <c r="J32" s="64" t="s">
        <v>172</v>
      </c>
      <c r="K32" s="46"/>
      <c r="L32" s="46"/>
      <c r="M32" s="46"/>
      <c r="N32" s="47"/>
      <c r="O32" s="58"/>
      <c r="P32" s="47"/>
      <c r="Q32" s="58" t="s">
        <v>311</v>
      </c>
      <c r="R32" s="58" t="s">
        <v>306</v>
      </c>
      <c r="S32" s="58" t="s">
        <v>306</v>
      </c>
      <c r="T32" s="81" t="s">
        <v>352</v>
      </c>
      <c r="U32" s="58"/>
      <c r="V32" s="70" t="s">
        <v>243</v>
      </c>
      <c r="W32" s="70" t="s">
        <v>244</v>
      </c>
      <c r="X32" s="70" t="s">
        <v>52</v>
      </c>
      <c r="Y32" s="48"/>
    </row>
    <row r="33" spans="1:25" ht="76.5">
      <c r="A33" s="69">
        <v>27</v>
      </c>
      <c r="B33" s="49" t="s">
        <v>94</v>
      </c>
      <c r="C33" s="51">
        <v>45794</v>
      </c>
      <c r="D33" s="65" t="s">
        <v>24</v>
      </c>
      <c r="E33" s="43"/>
      <c r="F33" s="43"/>
      <c r="G33" s="43"/>
      <c r="H33" s="43"/>
      <c r="I33" s="43"/>
      <c r="J33" s="64" t="s">
        <v>173</v>
      </c>
      <c r="K33" s="46"/>
      <c r="L33" s="46"/>
      <c r="M33" s="46"/>
      <c r="N33" s="47"/>
      <c r="O33" s="58"/>
      <c r="P33" s="47"/>
      <c r="Q33" s="58" t="s">
        <v>311</v>
      </c>
      <c r="R33" s="58" t="s">
        <v>306</v>
      </c>
      <c r="S33" s="58" t="s">
        <v>306</v>
      </c>
      <c r="T33" s="76" t="s">
        <v>333</v>
      </c>
      <c r="U33" s="58"/>
      <c r="V33" s="72" t="s">
        <v>11</v>
      </c>
      <c r="W33" s="72" t="s">
        <v>239</v>
      </c>
      <c r="X33" s="72" t="s">
        <v>258</v>
      </c>
      <c r="Y33" s="48"/>
    </row>
    <row r="34" spans="1:25" ht="63.75">
      <c r="A34" s="69">
        <v>28</v>
      </c>
      <c r="B34" s="62" t="s">
        <v>95</v>
      </c>
      <c r="C34" s="51">
        <v>45796</v>
      </c>
      <c r="D34" s="65" t="s">
        <v>25</v>
      </c>
      <c r="E34" s="43"/>
      <c r="F34" s="43"/>
      <c r="G34" s="43"/>
      <c r="H34" s="43"/>
      <c r="I34" s="43"/>
      <c r="J34" s="59" t="s">
        <v>174</v>
      </c>
      <c r="K34" s="46"/>
      <c r="L34" s="46"/>
      <c r="M34" s="46"/>
      <c r="N34" s="47"/>
      <c r="O34" s="58"/>
      <c r="P34" s="47"/>
      <c r="Q34" s="58" t="s">
        <v>311</v>
      </c>
      <c r="R34" s="58" t="s">
        <v>306</v>
      </c>
      <c r="S34" s="58" t="s">
        <v>306</v>
      </c>
      <c r="T34" s="58" t="s">
        <v>354</v>
      </c>
      <c r="U34" s="58" t="s">
        <v>315</v>
      </c>
      <c r="V34" s="57" t="s">
        <v>229</v>
      </c>
      <c r="W34" s="57" t="s">
        <v>40</v>
      </c>
      <c r="X34" s="57" t="s">
        <v>259</v>
      </c>
      <c r="Y34" s="48"/>
    </row>
    <row r="35" spans="1:25" ht="63.75">
      <c r="A35" s="69">
        <v>29</v>
      </c>
      <c r="B35" s="49" t="s">
        <v>96</v>
      </c>
      <c r="C35" s="51">
        <v>45799</v>
      </c>
      <c r="D35" s="66" t="s">
        <v>24</v>
      </c>
      <c r="E35" s="43"/>
      <c r="F35" s="43"/>
      <c r="G35" s="43"/>
      <c r="H35" s="43"/>
      <c r="I35" s="43"/>
      <c r="J35" s="64" t="s">
        <v>175</v>
      </c>
      <c r="K35" s="46"/>
      <c r="L35" s="46"/>
      <c r="M35" s="46"/>
      <c r="N35" s="47"/>
      <c r="O35" s="58"/>
      <c r="P35" s="47"/>
      <c r="Q35" s="58" t="s">
        <v>311</v>
      </c>
      <c r="R35" s="58" t="s">
        <v>306</v>
      </c>
      <c r="S35" s="58" t="s">
        <v>306</v>
      </c>
      <c r="T35" s="58" t="s">
        <v>355</v>
      </c>
      <c r="U35" s="58"/>
      <c r="V35" s="70" t="s">
        <v>12</v>
      </c>
      <c r="W35" s="70" t="s">
        <v>251</v>
      </c>
      <c r="X35" s="70" t="s">
        <v>260</v>
      </c>
      <c r="Y35" s="48"/>
    </row>
    <row r="36" spans="1:25" ht="51">
      <c r="A36" s="69">
        <v>30</v>
      </c>
      <c r="B36" s="49" t="s">
        <v>97</v>
      </c>
      <c r="C36" s="51">
        <v>45800</v>
      </c>
      <c r="D36" s="67" t="s">
        <v>7</v>
      </c>
      <c r="E36" s="43"/>
      <c r="F36" s="43"/>
      <c r="G36" s="43"/>
      <c r="H36" s="43"/>
      <c r="I36" s="43"/>
      <c r="J36" s="64" t="s">
        <v>176</v>
      </c>
      <c r="K36" s="46"/>
      <c r="L36" s="46"/>
      <c r="M36" s="46"/>
      <c r="N36" s="47"/>
      <c r="O36" s="58"/>
      <c r="P36" s="47"/>
      <c r="Q36" s="58" t="s">
        <v>311</v>
      </c>
      <c r="R36" s="58" t="s">
        <v>306</v>
      </c>
      <c r="S36" s="58" t="s">
        <v>306</v>
      </c>
      <c r="T36" s="58" t="s">
        <v>356</v>
      </c>
      <c r="U36" s="58" t="s">
        <v>301</v>
      </c>
      <c r="V36" s="70" t="s">
        <v>243</v>
      </c>
      <c r="W36" s="70" t="s">
        <v>59</v>
      </c>
      <c r="X36" s="70" t="s">
        <v>60</v>
      </c>
      <c r="Y36" s="48"/>
    </row>
    <row r="37" spans="1:25" ht="38.25">
      <c r="A37" s="69">
        <v>31</v>
      </c>
      <c r="B37" s="49" t="s">
        <v>98</v>
      </c>
      <c r="C37" s="51">
        <v>45800</v>
      </c>
      <c r="D37" s="66" t="s">
        <v>7</v>
      </c>
      <c r="E37" s="43"/>
      <c r="F37" s="43"/>
      <c r="G37" s="43"/>
      <c r="H37" s="43"/>
      <c r="I37" s="43"/>
      <c r="J37" s="64" t="s">
        <v>177</v>
      </c>
      <c r="K37" s="46"/>
      <c r="L37" s="46"/>
      <c r="M37" s="46"/>
      <c r="N37" s="47"/>
      <c r="O37" s="58"/>
      <c r="P37" s="47"/>
      <c r="Q37" s="58" t="s">
        <v>311</v>
      </c>
      <c r="R37" s="58" t="s">
        <v>306</v>
      </c>
      <c r="S37" s="58" t="s">
        <v>306</v>
      </c>
      <c r="T37" s="81" t="s">
        <v>352</v>
      </c>
      <c r="U37" s="58"/>
      <c r="V37" s="70" t="s">
        <v>243</v>
      </c>
      <c r="W37" s="70" t="s">
        <v>244</v>
      </c>
      <c r="X37" s="70" t="s">
        <v>261</v>
      </c>
      <c r="Y37" s="48"/>
    </row>
    <row r="38" spans="1:25" ht="76.5">
      <c r="A38" s="69">
        <v>32</v>
      </c>
      <c r="B38" s="49" t="s">
        <v>99</v>
      </c>
      <c r="C38" s="51">
        <v>45802</v>
      </c>
      <c r="D38" s="66" t="s">
        <v>7</v>
      </c>
      <c r="E38" s="43"/>
      <c r="F38" s="43"/>
      <c r="G38" s="43"/>
      <c r="H38" s="43"/>
      <c r="I38" s="43"/>
      <c r="J38" s="64" t="s">
        <v>178</v>
      </c>
      <c r="K38" s="46"/>
      <c r="L38" s="46"/>
      <c r="M38" s="46"/>
      <c r="N38" s="47"/>
      <c r="O38" s="58"/>
      <c r="P38" s="47"/>
      <c r="Q38" s="58" t="s">
        <v>311</v>
      </c>
      <c r="R38" s="58" t="s">
        <v>306</v>
      </c>
      <c r="S38" s="58" t="s">
        <v>306</v>
      </c>
      <c r="T38" s="58" t="s">
        <v>335</v>
      </c>
      <c r="U38" s="58"/>
      <c r="V38" s="70" t="s">
        <v>12</v>
      </c>
      <c r="W38" s="70" t="s">
        <v>39</v>
      </c>
      <c r="X38" s="70" t="s">
        <v>262</v>
      </c>
      <c r="Y38" s="48"/>
    </row>
    <row r="39" spans="1:25" ht="63.75">
      <c r="A39" s="69">
        <v>33</v>
      </c>
      <c r="B39" s="49" t="s">
        <v>100</v>
      </c>
      <c r="C39" s="51">
        <v>45804</v>
      </c>
      <c r="D39" s="67" t="s">
        <v>26</v>
      </c>
      <c r="E39" s="43"/>
      <c r="F39" s="43"/>
      <c r="G39" s="43"/>
      <c r="H39" s="43"/>
      <c r="I39" s="43"/>
      <c r="J39" s="64" t="s">
        <v>179</v>
      </c>
      <c r="K39" s="46"/>
      <c r="L39" s="46"/>
      <c r="M39" s="46"/>
      <c r="N39" s="47"/>
      <c r="O39" s="58"/>
      <c r="P39" s="47"/>
      <c r="Q39" s="58" t="s">
        <v>311</v>
      </c>
      <c r="R39" s="58" t="s">
        <v>306</v>
      </c>
      <c r="S39" s="58" t="s">
        <v>306</v>
      </c>
      <c r="T39" s="58" t="s">
        <v>322</v>
      </c>
      <c r="U39" s="58"/>
      <c r="V39" s="72" t="s">
        <v>12</v>
      </c>
      <c r="W39" s="72" t="s">
        <v>39</v>
      </c>
      <c r="X39" s="72" t="s">
        <v>42</v>
      </c>
      <c r="Y39" s="48"/>
    </row>
    <row r="40" spans="1:25" ht="76.5">
      <c r="A40" s="69">
        <v>34</v>
      </c>
      <c r="B40" s="62" t="s">
        <v>101</v>
      </c>
      <c r="C40" s="51">
        <v>45804</v>
      </c>
      <c r="D40" s="68" t="s">
        <v>25</v>
      </c>
      <c r="E40" s="60"/>
      <c r="F40" s="60"/>
      <c r="G40" s="60"/>
      <c r="H40" s="60"/>
      <c r="I40" s="60"/>
      <c r="J40" s="61" t="s">
        <v>180</v>
      </c>
      <c r="K40" s="46"/>
      <c r="L40" s="46"/>
      <c r="M40" s="46"/>
      <c r="N40" s="47"/>
      <c r="O40" s="58"/>
      <c r="P40" s="47"/>
      <c r="Q40" s="58" t="s">
        <v>311</v>
      </c>
      <c r="R40" s="58" t="s">
        <v>306</v>
      </c>
      <c r="S40" s="58" t="s">
        <v>306</v>
      </c>
      <c r="T40" s="58" t="s">
        <v>332</v>
      </c>
      <c r="U40" s="58"/>
      <c r="V40" s="73" t="s">
        <v>11</v>
      </c>
      <c r="W40" s="73" t="s">
        <v>57</v>
      </c>
      <c r="X40" s="73" t="s">
        <v>231</v>
      </c>
      <c r="Y40" s="48"/>
    </row>
    <row r="41" spans="1:25" ht="63.75">
      <c r="A41" s="69">
        <v>35</v>
      </c>
      <c r="B41" s="62" t="s">
        <v>102</v>
      </c>
      <c r="C41" s="51">
        <v>45804</v>
      </c>
      <c r="D41" s="68" t="s">
        <v>24</v>
      </c>
      <c r="E41" s="60"/>
      <c r="F41" s="60"/>
      <c r="G41" s="60"/>
      <c r="H41" s="60"/>
      <c r="I41" s="60"/>
      <c r="J41" s="61" t="s">
        <v>181</v>
      </c>
      <c r="K41" s="46"/>
      <c r="L41" s="46"/>
      <c r="M41" s="46"/>
      <c r="N41" s="47"/>
      <c r="O41" s="58"/>
      <c r="P41" s="47"/>
      <c r="Q41" s="58" t="s">
        <v>311</v>
      </c>
      <c r="R41" s="58" t="s">
        <v>306</v>
      </c>
      <c r="S41" s="58" t="s">
        <v>306</v>
      </c>
      <c r="T41" s="58" t="s">
        <v>355</v>
      </c>
      <c r="U41" s="58"/>
      <c r="V41" s="73" t="s">
        <v>229</v>
      </c>
      <c r="W41" s="73" t="s">
        <v>229</v>
      </c>
      <c r="X41" s="73" t="s">
        <v>263</v>
      </c>
      <c r="Y41" s="48"/>
    </row>
    <row r="42" spans="1:25" ht="63.75">
      <c r="A42" s="69">
        <v>36</v>
      </c>
      <c r="B42" s="62" t="s">
        <v>103</v>
      </c>
      <c r="C42" s="51">
        <v>45805</v>
      </c>
      <c r="D42" s="68" t="s">
        <v>24</v>
      </c>
      <c r="E42" s="60"/>
      <c r="F42" s="60"/>
      <c r="G42" s="60"/>
      <c r="H42" s="60"/>
      <c r="I42" s="60"/>
      <c r="J42" s="61" t="s">
        <v>182</v>
      </c>
      <c r="K42" s="46"/>
      <c r="L42" s="46"/>
      <c r="M42" s="46"/>
      <c r="N42" s="47"/>
      <c r="O42" s="58"/>
      <c r="P42" s="47"/>
      <c r="Q42" s="58" t="s">
        <v>311</v>
      </c>
      <c r="R42" s="58" t="s">
        <v>306</v>
      </c>
      <c r="S42" s="58" t="s">
        <v>306</v>
      </c>
      <c r="T42" s="58" t="s">
        <v>355</v>
      </c>
      <c r="U42" s="58"/>
      <c r="V42" s="73" t="s">
        <v>229</v>
      </c>
      <c r="W42" s="73" t="s">
        <v>227</v>
      </c>
      <c r="X42" s="73" t="s">
        <v>264</v>
      </c>
      <c r="Y42" s="48"/>
    </row>
    <row r="43" spans="1:25" ht="76.5">
      <c r="A43" s="69">
        <v>37</v>
      </c>
      <c r="B43" s="62" t="s">
        <v>104</v>
      </c>
      <c r="C43" s="51">
        <v>45806</v>
      </c>
      <c r="D43" s="68" t="s">
        <v>24</v>
      </c>
      <c r="E43" s="60"/>
      <c r="F43" s="60"/>
      <c r="G43" s="60"/>
      <c r="H43" s="60"/>
      <c r="I43" s="60"/>
      <c r="J43" s="61" t="s">
        <v>183</v>
      </c>
      <c r="K43" s="46"/>
      <c r="L43" s="46"/>
      <c r="M43" s="46"/>
      <c r="N43" s="47"/>
      <c r="O43" s="58"/>
      <c r="P43" s="47"/>
      <c r="Q43" s="58" t="s">
        <v>311</v>
      </c>
      <c r="R43" s="58" t="s">
        <v>306</v>
      </c>
      <c r="S43" s="58" t="s">
        <v>306</v>
      </c>
      <c r="T43" s="80" t="s">
        <v>316</v>
      </c>
      <c r="U43" s="58" t="s">
        <v>377</v>
      </c>
      <c r="V43" s="73" t="s">
        <v>229</v>
      </c>
      <c r="W43" s="73" t="s">
        <v>247</v>
      </c>
      <c r="X43" s="73" t="s">
        <v>265</v>
      </c>
      <c r="Y43" s="48"/>
    </row>
    <row r="44" spans="1:25" ht="51">
      <c r="A44" s="69">
        <v>38</v>
      </c>
      <c r="B44" s="62" t="s">
        <v>105</v>
      </c>
      <c r="C44" s="51">
        <v>45806</v>
      </c>
      <c r="D44" s="68" t="s">
        <v>24</v>
      </c>
      <c r="E44" s="60"/>
      <c r="F44" s="60"/>
      <c r="G44" s="60"/>
      <c r="H44" s="60"/>
      <c r="I44" s="60"/>
      <c r="J44" s="61" t="s">
        <v>184</v>
      </c>
      <c r="K44" s="46"/>
      <c r="L44" s="46"/>
      <c r="M44" s="46"/>
      <c r="N44" s="47"/>
      <c r="O44" s="58"/>
      <c r="P44" s="47"/>
      <c r="Q44" s="58" t="s">
        <v>311</v>
      </c>
      <c r="R44" s="58" t="s">
        <v>306</v>
      </c>
      <c r="S44" s="58" t="s">
        <v>306</v>
      </c>
      <c r="T44" s="75" t="s">
        <v>357</v>
      </c>
      <c r="U44" s="58"/>
      <c r="V44" s="73" t="s">
        <v>229</v>
      </c>
      <c r="W44" s="73" t="s">
        <v>229</v>
      </c>
      <c r="X44" s="73" t="s">
        <v>266</v>
      </c>
      <c r="Y44" s="48"/>
    </row>
    <row r="45" spans="1:25" ht="38.25">
      <c r="A45" s="69">
        <v>39</v>
      </c>
      <c r="B45" s="62" t="s">
        <v>106</v>
      </c>
      <c r="C45" s="51">
        <v>45813</v>
      </c>
      <c r="D45" s="68" t="s">
        <v>24</v>
      </c>
      <c r="E45" s="60"/>
      <c r="F45" s="60"/>
      <c r="G45" s="60"/>
      <c r="H45" s="60"/>
      <c r="I45" s="60"/>
      <c r="J45" s="61" t="s">
        <v>185</v>
      </c>
      <c r="K45" s="46"/>
      <c r="L45" s="46"/>
      <c r="M45" s="46"/>
      <c r="N45" s="47"/>
      <c r="O45" s="58"/>
      <c r="P45" s="47"/>
      <c r="Q45" s="58" t="s">
        <v>311</v>
      </c>
      <c r="R45" s="58" t="s">
        <v>306</v>
      </c>
      <c r="S45" s="58" t="s">
        <v>306</v>
      </c>
      <c r="T45" s="75" t="s">
        <v>357</v>
      </c>
      <c r="U45" s="58"/>
      <c r="V45" s="73" t="s">
        <v>11</v>
      </c>
      <c r="W45" s="73" t="s">
        <v>57</v>
      </c>
      <c r="X45" s="73" t="s">
        <v>231</v>
      </c>
      <c r="Y45" s="48"/>
    </row>
    <row r="46" spans="1:25" ht="51.75" customHeight="1">
      <c r="A46" s="69">
        <v>40</v>
      </c>
      <c r="B46" s="62" t="s">
        <v>107</v>
      </c>
      <c r="C46" s="51">
        <v>45816</v>
      </c>
      <c r="D46" s="68" t="s">
        <v>26</v>
      </c>
      <c r="E46" s="60"/>
      <c r="F46" s="60"/>
      <c r="G46" s="60"/>
      <c r="H46" s="60"/>
      <c r="I46" s="60"/>
      <c r="J46" s="61" t="s">
        <v>186</v>
      </c>
      <c r="K46" s="46"/>
      <c r="L46" s="46"/>
      <c r="M46" s="46"/>
      <c r="N46" s="47"/>
      <c r="O46" s="58"/>
      <c r="P46" s="47"/>
      <c r="Q46" s="58" t="s">
        <v>311</v>
      </c>
      <c r="R46" s="58" t="s">
        <v>306</v>
      </c>
      <c r="S46" s="58" t="s">
        <v>306</v>
      </c>
      <c r="T46" s="58" t="s">
        <v>302</v>
      </c>
      <c r="U46" s="58" t="s">
        <v>300</v>
      </c>
      <c r="V46" s="73" t="s">
        <v>10</v>
      </c>
      <c r="W46" s="73" t="s">
        <v>10</v>
      </c>
      <c r="X46" s="73" t="s">
        <v>267</v>
      </c>
      <c r="Y46" s="48"/>
    </row>
    <row r="47" spans="1:25" ht="51">
      <c r="A47" s="69">
        <v>41</v>
      </c>
      <c r="B47" s="62" t="s">
        <v>108</v>
      </c>
      <c r="C47" s="51">
        <v>45818</v>
      </c>
      <c r="D47" s="68" t="s">
        <v>7</v>
      </c>
      <c r="E47" s="60"/>
      <c r="F47" s="60"/>
      <c r="G47" s="60"/>
      <c r="H47" s="60"/>
      <c r="I47" s="60"/>
      <c r="J47" s="61" t="s">
        <v>187</v>
      </c>
      <c r="K47" s="46"/>
      <c r="L47" s="46"/>
      <c r="M47" s="46"/>
      <c r="N47" s="47"/>
      <c r="O47" s="58"/>
      <c r="P47" s="47"/>
      <c r="Q47" s="58" t="s">
        <v>311</v>
      </c>
      <c r="R47" s="58" t="s">
        <v>306</v>
      </c>
      <c r="S47" s="58" t="s">
        <v>306</v>
      </c>
      <c r="T47" s="75" t="s">
        <v>358</v>
      </c>
      <c r="U47" s="74" t="s">
        <v>317</v>
      </c>
      <c r="V47" s="73" t="s">
        <v>44</v>
      </c>
      <c r="W47" s="73" t="s">
        <v>268</v>
      </c>
      <c r="X47" s="73" t="s">
        <v>269</v>
      </c>
      <c r="Y47" s="48"/>
    </row>
    <row r="48" spans="1:25" ht="76.5">
      <c r="A48" s="69">
        <v>42</v>
      </c>
      <c r="B48" s="62" t="s">
        <v>109</v>
      </c>
      <c r="C48" s="51">
        <v>45820</v>
      </c>
      <c r="D48" s="68" t="s">
        <v>24</v>
      </c>
      <c r="E48" s="60"/>
      <c r="F48" s="60"/>
      <c r="G48" s="60"/>
      <c r="H48" s="60"/>
      <c r="I48" s="60"/>
      <c r="J48" s="61" t="s">
        <v>188</v>
      </c>
      <c r="K48" s="46"/>
      <c r="L48" s="46"/>
      <c r="M48" s="46"/>
      <c r="N48" s="47"/>
      <c r="O48" s="58"/>
      <c r="P48" s="47"/>
      <c r="Q48" s="58" t="s">
        <v>311</v>
      </c>
      <c r="R48" s="58" t="s">
        <v>306</v>
      </c>
      <c r="S48" s="58" t="s">
        <v>306</v>
      </c>
      <c r="T48" s="58" t="s">
        <v>355</v>
      </c>
      <c r="U48" s="58"/>
      <c r="V48" s="73" t="s">
        <v>270</v>
      </c>
      <c r="W48" s="73" t="s">
        <v>39</v>
      </c>
      <c r="X48" s="73" t="s">
        <v>235</v>
      </c>
      <c r="Y48" s="48"/>
    </row>
    <row r="49" spans="1:25" ht="85.5">
      <c r="A49" s="69">
        <v>43</v>
      </c>
      <c r="B49" s="62" t="s">
        <v>110</v>
      </c>
      <c r="C49" s="51">
        <v>45821</v>
      </c>
      <c r="D49" s="68" t="s">
        <v>26</v>
      </c>
      <c r="E49" s="60"/>
      <c r="F49" s="60"/>
      <c r="G49" s="60"/>
      <c r="H49" s="60"/>
      <c r="I49" s="60"/>
      <c r="J49" s="61" t="s">
        <v>189</v>
      </c>
      <c r="K49" s="46"/>
      <c r="L49" s="46"/>
      <c r="M49" s="46"/>
      <c r="N49" s="47"/>
      <c r="O49" s="58"/>
      <c r="P49" s="47"/>
      <c r="Q49" s="58" t="s">
        <v>311</v>
      </c>
      <c r="R49" s="58" t="s">
        <v>306</v>
      </c>
      <c r="S49" s="58" t="s">
        <v>306</v>
      </c>
      <c r="T49" s="77" t="s">
        <v>298</v>
      </c>
      <c r="U49" s="58"/>
      <c r="V49" s="73" t="s">
        <v>10</v>
      </c>
      <c r="W49" s="73" t="s">
        <v>35</v>
      </c>
      <c r="X49" s="73" t="s">
        <v>271</v>
      </c>
      <c r="Y49" s="48"/>
    </row>
    <row r="50" spans="1:25" ht="51">
      <c r="A50" s="69">
        <v>44</v>
      </c>
      <c r="B50" s="62" t="s">
        <v>111</v>
      </c>
      <c r="C50" s="51">
        <v>45822</v>
      </c>
      <c r="D50" s="68" t="s">
        <v>7</v>
      </c>
      <c r="E50" s="60"/>
      <c r="F50" s="60"/>
      <c r="G50" s="60"/>
      <c r="H50" s="60"/>
      <c r="I50" s="60"/>
      <c r="J50" s="61" t="s">
        <v>190</v>
      </c>
      <c r="K50" s="46"/>
      <c r="L50" s="46"/>
      <c r="M50" s="46"/>
      <c r="N50" s="47"/>
      <c r="O50" s="58"/>
      <c r="P50" s="47"/>
      <c r="Q50" s="58" t="s">
        <v>311</v>
      </c>
      <c r="R50" s="58" t="s">
        <v>306</v>
      </c>
      <c r="S50" s="58" t="s">
        <v>306</v>
      </c>
      <c r="T50" s="80" t="s">
        <v>341</v>
      </c>
      <c r="U50" s="58"/>
      <c r="V50" s="73" t="s">
        <v>11</v>
      </c>
      <c r="W50" s="73" t="s">
        <v>55</v>
      </c>
      <c r="X50" s="73" t="s">
        <v>272</v>
      </c>
      <c r="Y50" s="48"/>
    </row>
    <row r="51" spans="1:25" ht="51">
      <c r="A51" s="69">
        <v>45</v>
      </c>
      <c r="B51" s="62" t="s">
        <v>112</v>
      </c>
      <c r="C51" s="51">
        <v>45824</v>
      </c>
      <c r="D51" s="68" t="s">
        <v>7</v>
      </c>
      <c r="E51" s="60"/>
      <c r="F51" s="60"/>
      <c r="G51" s="60"/>
      <c r="H51" s="60"/>
      <c r="I51" s="60"/>
      <c r="J51" s="61" t="s">
        <v>191</v>
      </c>
      <c r="K51" s="46"/>
      <c r="L51" s="46"/>
      <c r="M51" s="46"/>
      <c r="N51" s="47"/>
      <c r="O51" s="58"/>
      <c r="P51" s="47"/>
      <c r="Q51" s="58" t="s">
        <v>311</v>
      </c>
      <c r="R51" s="58" t="s">
        <v>306</v>
      </c>
      <c r="S51" s="58" t="s">
        <v>306</v>
      </c>
      <c r="T51" s="58" t="s">
        <v>359</v>
      </c>
      <c r="U51" s="58"/>
      <c r="V51" s="73" t="s">
        <v>270</v>
      </c>
      <c r="W51" s="73" t="s">
        <v>41</v>
      </c>
      <c r="X51" s="73" t="s">
        <v>273</v>
      </c>
      <c r="Y51" s="48"/>
    </row>
    <row r="52" spans="1:25" ht="89.25">
      <c r="A52" s="69">
        <v>46</v>
      </c>
      <c r="B52" s="62" t="s">
        <v>113</v>
      </c>
      <c r="C52" s="51">
        <v>45824</v>
      </c>
      <c r="D52" s="68" t="s">
        <v>26</v>
      </c>
      <c r="E52" s="60"/>
      <c r="F52" s="60"/>
      <c r="G52" s="60"/>
      <c r="H52" s="60"/>
      <c r="I52" s="60"/>
      <c r="J52" s="61" t="s">
        <v>192</v>
      </c>
      <c r="K52" s="46"/>
      <c r="L52" s="46"/>
      <c r="M52" s="46"/>
      <c r="N52" s="47"/>
      <c r="O52" s="58"/>
      <c r="P52" s="47"/>
      <c r="Q52" s="58" t="s">
        <v>311</v>
      </c>
      <c r="R52" s="58" t="s">
        <v>306</v>
      </c>
      <c r="S52" s="58" t="s">
        <v>306</v>
      </c>
      <c r="T52" s="58" t="s">
        <v>323</v>
      </c>
      <c r="U52" s="58"/>
      <c r="V52" s="73" t="s">
        <v>270</v>
      </c>
      <c r="W52" s="73" t="s">
        <v>41</v>
      </c>
      <c r="X52" s="73" t="s">
        <v>274</v>
      </c>
      <c r="Y52" s="48"/>
    </row>
    <row r="53" spans="1:25" ht="39.75" customHeight="1">
      <c r="A53" s="69">
        <v>47</v>
      </c>
      <c r="B53" s="62" t="s">
        <v>114</v>
      </c>
      <c r="C53" s="51">
        <v>45824</v>
      </c>
      <c r="D53" s="68" t="s">
        <v>147</v>
      </c>
      <c r="E53" s="60"/>
      <c r="F53" s="60"/>
      <c r="G53" s="60"/>
      <c r="H53" s="60"/>
      <c r="I53" s="60"/>
      <c r="J53" s="61" t="s">
        <v>193</v>
      </c>
      <c r="K53" s="46"/>
      <c r="L53" s="46"/>
      <c r="M53" s="46"/>
      <c r="N53" s="47"/>
      <c r="O53" s="58"/>
      <c r="P53" s="47"/>
      <c r="Q53" s="58" t="s">
        <v>311</v>
      </c>
      <c r="R53" s="58" t="s">
        <v>306</v>
      </c>
      <c r="S53" s="58" t="s">
        <v>306</v>
      </c>
      <c r="T53" s="58" t="s">
        <v>324</v>
      </c>
      <c r="U53" s="58"/>
      <c r="V53" s="73" t="s">
        <v>270</v>
      </c>
      <c r="W53" s="73" t="s">
        <v>41</v>
      </c>
      <c r="X53" s="73" t="s">
        <v>275</v>
      </c>
      <c r="Y53" s="48"/>
    </row>
    <row r="54" spans="1:25" ht="51">
      <c r="A54" s="69">
        <v>48</v>
      </c>
      <c r="B54" s="62" t="s">
        <v>115</v>
      </c>
      <c r="C54" s="51">
        <v>45824</v>
      </c>
      <c r="D54" s="68" t="s">
        <v>7</v>
      </c>
      <c r="E54" s="60"/>
      <c r="F54" s="60"/>
      <c r="G54" s="60"/>
      <c r="H54" s="60"/>
      <c r="I54" s="60"/>
      <c r="J54" s="61" t="s">
        <v>194</v>
      </c>
      <c r="K54" s="46"/>
      <c r="L54" s="46"/>
      <c r="M54" s="46"/>
      <c r="N54" s="47"/>
      <c r="O54" s="58"/>
      <c r="P54" s="47"/>
      <c r="Q54" s="58" t="s">
        <v>311</v>
      </c>
      <c r="R54" s="58" t="s">
        <v>306</v>
      </c>
      <c r="S54" s="58" t="s">
        <v>306</v>
      </c>
      <c r="T54" s="75" t="s">
        <v>318</v>
      </c>
      <c r="U54" s="74" t="s">
        <v>319</v>
      </c>
      <c r="V54" s="73" t="s">
        <v>44</v>
      </c>
      <c r="W54" s="73" t="s">
        <v>268</v>
      </c>
      <c r="X54" s="73" t="s">
        <v>259</v>
      </c>
      <c r="Y54" s="48"/>
    </row>
    <row r="55" spans="1:25" ht="76.5">
      <c r="A55" s="69">
        <v>49</v>
      </c>
      <c r="B55" s="62" t="s">
        <v>116</v>
      </c>
      <c r="C55" s="51">
        <v>45825</v>
      </c>
      <c r="D55" s="68" t="s">
        <v>7</v>
      </c>
      <c r="E55" s="60"/>
      <c r="F55" s="60"/>
      <c r="G55" s="60"/>
      <c r="H55" s="60"/>
      <c r="I55" s="60"/>
      <c r="J55" s="61" t="s">
        <v>195</v>
      </c>
      <c r="K55" s="46"/>
      <c r="L55" s="46"/>
      <c r="M55" s="46"/>
      <c r="N55" s="47"/>
      <c r="O55" s="58"/>
      <c r="P55" s="47"/>
      <c r="Q55" s="58" t="s">
        <v>311</v>
      </c>
      <c r="R55" s="58" t="s">
        <v>306</v>
      </c>
      <c r="S55" s="58" t="s">
        <v>306</v>
      </c>
      <c r="T55" s="58" t="s">
        <v>336</v>
      </c>
      <c r="U55" s="58"/>
      <c r="V55" s="73" t="s">
        <v>12</v>
      </c>
      <c r="W55" s="73" t="s">
        <v>12</v>
      </c>
      <c r="X55" s="73" t="s">
        <v>276</v>
      </c>
      <c r="Y55" s="48"/>
    </row>
    <row r="56" spans="1:25" ht="38.25">
      <c r="A56" s="69">
        <v>50</v>
      </c>
      <c r="B56" s="62" t="s">
        <v>117</v>
      </c>
      <c r="C56" s="51">
        <v>45825</v>
      </c>
      <c r="D56" s="68" t="s">
        <v>7</v>
      </c>
      <c r="E56" s="60"/>
      <c r="F56" s="60"/>
      <c r="G56" s="60"/>
      <c r="H56" s="60"/>
      <c r="I56" s="60"/>
      <c r="J56" s="61" t="s">
        <v>196</v>
      </c>
      <c r="K56" s="46"/>
      <c r="L56" s="46"/>
      <c r="M56" s="46"/>
      <c r="N56" s="47"/>
      <c r="O56" s="58"/>
      <c r="P56" s="47"/>
      <c r="Q56" s="58" t="s">
        <v>311</v>
      </c>
      <c r="R56" s="58" t="s">
        <v>306</v>
      </c>
      <c r="S56" s="58" t="s">
        <v>306</v>
      </c>
      <c r="T56" s="58" t="s">
        <v>337</v>
      </c>
      <c r="U56" s="58"/>
      <c r="V56" s="73" t="s">
        <v>11</v>
      </c>
      <c r="W56" s="73" t="s">
        <v>11</v>
      </c>
      <c r="X56" s="73" t="s">
        <v>277</v>
      </c>
      <c r="Y56" s="48"/>
    </row>
    <row r="57" spans="1:25" ht="63.75">
      <c r="A57" s="69">
        <v>51</v>
      </c>
      <c r="B57" s="62" t="s">
        <v>118</v>
      </c>
      <c r="C57" s="51">
        <v>45825</v>
      </c>
      <c r="D57" s="68" t="s">
        <v>7</v>
      </c>
      <c r="E57" s="60"/>
      <c r="F57" s="60"/>
      <c r="G57" s="60"/>
      <c r="H57" s="60"/>
      <c r="I57" s="60"/>
      <c r="J57" s="61" t="s">
        <v>197</v>
      </c>
      <c r="K57" s="46"/>
      <c r="L57" s="46"/>
      <c r="M57" s="46"/>
      <c r="N57" s="47"/>
      <c r="O57" s="58"/>
      <c r="P57" s="47"/>
      <c r="Q57" s="58" t="s">
        <v>311</v>
      </c>
      <c r="R57" s="58" t="s">
        <v>306</v>
      </c>
      <c r="S57" s="58" t="s">
        <v>306</v>
      </c>
      <c r="T57" s="82" t="s">
        <v>360</v>
      </c>
      <c r="U57" s="58"/>
      <c r="V57" s="73" t="s">
        <v>10</v>
      </c>
      <c r="W57" s="73" t="s">
        <v>35</v>
      </c>
      <c r="X57" s="73" t="s">
        <v>278</v>
      </c>
      <c r="Y57" s="48"/>
    </row>
    <row r="58" spans="1:25" ht="80.25" customHeight="1">
      <c r="A58" s="69">
        <v>52</v>
      </c>
      <c r="B58" s="62" t="s">
        <v>119</v>
      </c>
      <c r="C58" s="51">
        <v>45825</v>
      </c>
      <c r="D58" s="68" t="s">
        <v>7</v>
      </c>
      <c r="E58" s="60"/>
      <c r="F58" s="60"/>
      <c r="G58" s="60"/>
      <c r="H58" s="60"/>
      <c r="I58" s="60"/>
      <c r="J58" s="61" t="s">
        <v>198</v>
      </c>
      <c r="K58" s="46"/>
      <c r="L58" s="46"/>
      <c r="M58" s="46"/>
      <c r="N58" s="47"/>
      <c r="O58" s="58"/>
      <c r="P58" s="47"/>
      <c r="Q58" s="58" t="s">
        <v>311</v>
      </c>
      <c r="R58" s="58" t="s">
        <v>306</v>
      </c>
      <c r="S58" s="58" t="s">
        <v>306</v>
      </c>
      <c r="T58" s="58" t="s">
        <v>361</v>
      </c>
      <c r="U58" s="58" t="s">
        <v>325</v>
      </c>
      <c r="V58" s="73" t="s">
        <v>270</v>
      </c>
      <c r="W58" s="73" t="s">
        <v>41</v>
      </c>
      <c r="X58" s="73" t="s">
        <v>274</v>
      </c>
      <c r="Y58" s="48"/>
    </row>
    <row r="59" spans="1:25" ht="63.75">
      <c r="A59" s="69">
        <v>53</v>
      </c>
      <c r="B59" s="62" t="s">
        <v>120</v>
      </c>
      <c r="C59" s="51">
        <v>45825</v>
      </c>
      <c r="D59" s="68" t="s">
        <v>7</v>
      </c>
      <c r="E59" s="60"/>
      <c r="F59" s="60"/>
      <c r="G59" s="60"/>
      <c r="H59" s="60"/>
      <c r="I59" s="60"/>
      <c r="J59" s="61" t="s">
        <v>199</v>
      </c>
      <c r="K59" s="46"/>
      <c r="L59" s="46"/>
      <c r="M59" s="46"/>
      <c r="N59" s="47"/>
      <c r="O59" s="58"/>
      <c r="P59" s="47"/>
      <c r="Q59" s="58" t="s">
        <v>311</v>
      </c>
      <c r="R59" s="58" t="s">
        <v>306</v>
      </c>
      <c r="S59" s="58" t="s">
        <v>306</v>
      </c>
      <c r="T59" s="75" t="s">
        <v>362</v>
      </c>
      <c r="U59" s="58"/>
      <c r="V59" s="73" t="s">
        <v>279</v>
      </c>
      <c r="W59" s="73" t="s">
        <v>229</v>
      </c>
      <c r="X59" s="73" t="s">
        <v>54</v>
      </c>
      <c r="Y59" s="48"/>
    </row>
    <row r="60" spans="1:25" ht="38.25">
      <c r="A60" s="69">
        <v>54</v>
      </c>
      <c r="B60" s="62" t="s">
        <v>121</v>
      </c>
      <c r="C60" s="51">
        <v>45826</v>
      </c>
      <c r="D60" s="68" t="s">
        <v>7</v>
      </c>
      <c r="E60" s="60"/>
      <c r="F60" s="60"/>
      <c r="G60" s="60"/>
      <c r="H60" s="60"/>
      <c r="I60" s="60"/>
      <c r="J60" s="61" t="s">
        <v>200</v>
      </c>
      <c r="K60" s="46"/>
      <c r="L60" s="46"/>
      <c r="M60" s="46"/>
      <c r="N60" s="47"/>
      <c r="O60" s="58"/>
      <c r="P60" s="47"/>
      <c r="Q60" s="58" t="s">
        <v>311</v>
      </c>
      <c r="R60" s="58" t="s">
        <v>306</v>
      </c>
      <c r="S60" s="58" t="s">
        <v>306</v>
      </c>
      <c r="T60" s="58" t="s">
        <v>326</v>
      </c>
      <c r="U60" s="58"/>
      <c r="V60" s="73" t="s">
        <v>270</v>
      </c>
      <c r="W60" s="73" t="s">
        <v>39</v>
      </c>
      <c r="X60" s="73" t="s">
        <v>280</v>
      </c>
      <c r="Y60" s="48"/>
    </row>
    <row r="61" spans="1:25" ht="76.5">
      <c r="A61" s="69">
        <v>55</v>
      </c>
      <c r="B61" s="62" t="s">
        <v>122</v>
      </c>
      <c r="C61" s="51">
        <v>45826</v>
      </c>
      <c r="D61" s="68" t="s">
        <v>7</v>
      </c>
      <c r="E61" s="60"/>
      <c r="F61" s="60"/>
      <c r="G61" s="60"/>
      <c r="H61" s="60"/>
      <c r="I61" s="60"/>
      <c r="J61" s="61" t="s">
        <v>201</v>
      </c>
      <c r="K61" s="46"/>
      <c r="L61" s="46"/>
      <c r="M61" s="46"/>
      <c r="N61" s="47"/>
      <c r="O61" s="58"/>
      <c r="P61" s="47"/>
      <c r="Q61" s="58" t="s">
        <v>311</v>
      </c>
      <c r="R61" s="58" t="s">
        <v>306</v>
      </c>
      <c r="S61" s="58" t="s">
        <v>306</v>
      </c>
      <c r="T61" s="58" t="s">
        <v>327</v>
      </c>
      <c r="U61" s="84"/>
      <c r="V61" s="73" t="s">
        <v>270</v>
      </c>
      <c r="W61" s="73" t="s">
        <v>43</v>
      </c>
      <c r="X61" s="73" t="s">
        <v>281</v>
      </c>
      <c r="Y61" s="48"/>
    </row>
    <row r="62" spans="1:25" ht="76.5">
      <c r="A62" s="69">
        <v>56</v>
      </c>
      <c r="B62" s="62" t="s">
        <v>123</v>
      </c>
      <c r="C62" s="51">
        <v>45826</v>
      </c>
      <c r="D62" s="68" t="s">
        <v>7</v>
      </c>
      <c r="E62" s="60"/>
      <c r="F62" s="60"/>
      <c r="G62" s="60"/>
      <c r="H62" s="60"/>
      <c r="I62" s="60"/>
      <c r="J62" s="61" t="s">
        <v>202</v>
      </c>
      <c r="K62" s="46"/>
      <c r="L62" s="46"/>
      <c r="M62" s="46"/>
      <c r="N62" s="47"/>
      <c r="O62" s="58"/>
      <c r="P62" s="47"/>
      <c r="Q62" s="58" t="s">
        <v>311</v>
      </c>
      <c r="R62" s="58" t="s">
        <v>306</v>
      </c>
      <c r="S62" s="58" t="s">
        <v>306</v>
      </c>
      <c r="T62" s="86" t="s">
        <v>363</v>
      </c>
      <c r="U62" s="84"/>
      <c r="V62" s="73" t="s">
        <v>270</v>
      </c>
      <c r="W62" s="73" t="s">
        <v>39</v>
      </c>
      <c r="X62" s="73" t="s">
        <v>235</v>
      </c>
      <c r="Y62" s="48"/>
    </row>
    <row r="63" spans="1:25" ht="76.5">
      <c r="A63" s="69">
        <v>57</v>
      </c>
      <c r="B63" s="62" t="s">
        <v>124</v>
      </c>
      <c r="C63" s="51">
        <v>45827</v>
      </c>
      <c r="D63" s="68" t="s">
        <v>7</v>
      </c>
      <c r="E63" s="60"/>
      <c r="F63" s="60"/>
      <c r="G63" s="60"/>
      <c r="H63" s="60"/>
      <c r="I63" s="60"/>
      <c r="J63" s="61" t="s">
        <v>203</v>
      </c>
      <c r="K63" s="46"/>
      <c r="L63" s="46"/>
      <c r="M63" s="46"/>
      <c r="N63" s="47"/>
      <c r="O63" s="58"/>
      <c r="P63" s="47"/>
      <c r="Q63" s="58" t="s">
        <v>311</v>
      </c>
      <c r="R63" s="58" t="s">
        <v>306</v>
      </c>
      <c r="S63" s="58" t="s">
        <v>306</v>
      </c>
      <c r="T63" s="86" t="s">
        <v>364</v>
      </c>
      <c r="U63" s="84"/>
      <c r="V63" s="73" t="s">
        <v>270</v>
      </c>
      <c r="W63" s="73" t="s">
        <v>39</v>
      </c>
      <c r="X63" s="73" t="s">
        <v>235</v>
      </c>
      <c r="Y63" s="48"/>
    </row>
    <row r="64" spans="1:25" ht="76.5">
      <c r="A64" s="69">
        <v>58</v>
      </c>
      <c r="B64" s="62" t="s">
        <v>125</v>
      </c>
      <c r="C64" s="51">
        <v>45827</v>
      </c>
      <c r="D64" s="68" t="s">
        <v>7</v>
      </c>
      <c r="E64" s="60"/>
      <c r="F64" s="60"/>
      <c r="G64" s="60"/>
      <c r="H64" s="60"/>
      <c r="I64" s="60"/>
      <c r="J64" s="61" t="s">
        <v>204</v>
      </c>
      <c r="K64" s="46"/>
      <c r="L64" s="46"/>
      <c r="M64" s="46"/>
      <c r="N64" s="47"/>
      <c r="O64" s="58"/>
      <c r="P64" s="47"/>
      <c r="Q64" s="58" t="s">
        <v>311</v>
      </c>
      <c r="R64" s="58" t="s">
        <v>306</v>
      </c>
      <c r="S64" s="58" t="s">
        <v>306</v>
      </c>
      <c r="T64" s="85" t="s">
        <v>365</v>
      </c>
      <c r="U64" s="58"/>
      <c r="V64" s="73" t="s">
        <v>270</v>
      </c>
      <c r="W64" s="73" t="s">
        <v>43</v>
      </c>
      <c r="X64" s="73" t="s">
        <v>282</v>
      </c>
      <c r="Y64" s="48"/>
    </row>
    <row r="65" spans="1:25" ht="46.5" customHeight="1">
      <c r="A65" s="69">
        <v>59</v>
      </c>
      <c r="B65" s="62" t="s">
        <v>126</v>
      </c>
      <c r="C65" s="51">
        <v>45827</v>
      </c>
      <c r="D65" s="68" t="s">
        <v>7</v>
      </c>
      <c r="E65" s="60"/>
      <c r="F65" s="60"/>
      <c r="G65" s="60"/>
      <c r="H65" s="60"/>
      <c r="I65" s="60"/>
      <c r="J65" s="61" t="s">
        <v>205</v>
      </c>
      <c r="K65" s="46"/>
      <c r="L65" s="46"/>
      <c r="M65" s="46"/>
      <c r="N65" s="47"/>
      <c r="O65" s="58"/>
      <c r="P65" s="47"/>
      <c r="Q65" s="58" t="s">
        <v>311</v>
      </c>
      <c r="R65" s="58" t="s">
        <v>306</v>
      </c>
      <c r="S65" s="58" t="s">
        <v>306</v>
      </c>
      <c r="T65" s="58" t="s">
        <v>337</v>
      </c>
      <c r="U65" s="58"/>
      <c r="V65" s="73" t="s">
        <v>11</v>
      </c>
      <c r="W65" s="73" t="s">
        <v>11</v>
      </c>
      <c r="X65" s="73" t="s">
        <v>283</v>
      </c>
      <c r="Y65" s="48"/>
    </row>
    <row r="66" spans="1:25" ht="38.25">
      <c r="A66" s="69">
        <v>60</v>
      </c>
      <c r="B66" s="62" t="s">
        <v>127</v>
      </c>
      <c r="C66" s="51">
        <v>45827</v>
      </c>
      <c r="D66" s="68" t="s">
        <v>7</v>
      </c>
      <c r="E66" s="60"/>
      <c r="F66" s="60"/>
      <c r="G66" s="60"/>
      <c r="H66" s="60"/>
      <c r="I66" s="60"/>
      <c r="J66" s="61" t="s">
        <v>366</v>
      </c>
      <c r="K66" s="46"/>
      <c r="L66" s="46"/>
      <c r="M66" s="46"/>
      <c r="N66" s="47"/>
      <c r="O66" s="58"/>
      <c r="P66" s="47"/>
      <c r="Q66" s="58" t="s">
        <v>311</v>
      </c>
      <c r="R66" s="58" t="s">
        <v>306</v>
      </c>
      <c r="S66" s="58" t="s">
        <v>306</v>
      </c>
      <c r="T66" s="58" t="s">
        <v>321</v>
      </c>
      <c r="U66" s="58"/>
      <c r="V66" s="73" t="s">
        <v>270</v>
      </c>
      <c r="W66" s="73" t="s">
        <v>41</v>
      </c>
      <c r="X66" s="73" t="s">
        <v>284</v>
      </c>
      <c r="Y66" s="48"/>
    </row>
    <row r="67" spans="1:25" ht="25.5">
      <c r="A67" s="69">
        <v>61</v>
      </c>
      <c r="B67" s="62" t="s">
        <v>128</v>
      </c>
      <c r="C67" s="51">
        <v>45827</v>
      </c>
      <c r="D67" s="68" t="s">
        <v>7</v>
      </c>
      <c r="E67" s="60"/>
      <c r="F67" s="60"/>
      <c r="G67" s="60"/>
      <c r="H67" s="60"/>
      <c r="I67" s="60"/>
      <c r="J67" s="61" t="s">
        <v>206</v>
      </c>
      <c r="K67" s="46"/>
      <c r="L67" s="46"/>
      <c r="M67" s="46"/>
      <c r="N67" s="47"/>
      <c r="O67" s="58"/>
      <c r="P67" s="47"/>
      <c r="Q67" s="58" t="s">
        <v>311</v>
      </c>
      <c r="R67" s="58" t="s">
        <v>306</v>
      </c>
      <c r="S67" s="58" t="s">
        <v>306</v>
      </c>
      <c r="T67" s="85" t="s">
        <v>365</v>
      </c>
      <c r="U67" s="58"/>
      <c r="V67" s="73" t="s">
        <v>44</v>
      </c>
      <c r="W67" s="73" t="s">
        <v>285</v>
      </c>
      <c r="X67" s="73" t="s">
        <v>285</v>
      </c>
      <c r="Y67" s="48"/>
    </row>
    <row r="68" spans="1:25" ht="89.25">
      <c r="A68" s="69">
        <v>62</v>
      </c>
      <c r="B68" s="62" t="s">
        <v>129</v>
      </c>
      <c r="C68" s="51">
        <v>45827</v>
      </c>
      <c r="D68" s="68" t="s">
        <v>7</v>
      </c>
      <c r="E68" s="60"/>
      <c r="F68" s="60"/>
      <c r="G68" s="60"/>
      <c r="H68" s="60"/>
      <c r="I68" s="60"/>
      <c r="J68" s="61" t="s">
        <v>207</v>
      </c>
      <c r="K68" s="46"/>
      <c r="L68" s="46"/>
      <c r="M68" s="46"/>
      <c r="N68" s="47"/>
      <c r="O68" s="58"/>
      <c r="P68" s="47"/>
      <c r="Q68" s="58" t="s">
        <v>311</v>
      </c>
      <c r="R68" s="58" t="s">
        <v>306</v>
      </c>
      <c r="S68" s="58" t="s">
        <v>306</v>
      </c>
      <c r="T68" s="58" t="s">
        <v>328</v>
      </c>
      <c r="U68" s="58"/>
      <c r="V68" s="73" t="s">
        <v>270</v>
      </c>
      <c r="W68" s="73" t="s">
        <v>39</v>
      </c>
      <c r="X68" s="73" t="s">
        <v>253</v>
      </c>
      <c r="Y68" s="48"/>
    </row>
    <row r="69" spans="1:25" ht="51">
      <c r="A69" s="69">
        <v>63</v>
      </c>
      <c r="B69" s="62" t="s">
        <v>130</v>
      </c>
      <c r="C69" s="51">
        <v>45827</v>
      </c>
      <c r="D69" s="68" t="s">
        <v>7</v>
      </c>
      <c r="E69" s="60"/>
      <c r="F69" s="60"/>
      <c r="G69" s="60"/>
      <c r="H69" s="60"/>
      <c r="I69" s="60"/>
      <c r="J69" s="61" t="s">
        <v>208</v>
      </c>
      <c r="K69" s="46"/>
      <c r="L69" s="46"/>
      <c r="M69" s="46"/>
      <c r="N69" s="47"/>
      <c r="O69" s="58"/>
      <c r="P69" s="47"/>
      <c r="Q69" s="58" t="s">
        <v>311</v>
      </c>
      <c r="R69" s="58" t="s">
        <v>306</v>
      </c>
      <c r="S69" s="58" t="s">
        <v>306</v>
      </c>
      <c r="T69" s="85" t="s">
        <v>367</v>
      </c>
      <c r="U69" s="58"/>
      <c r="V69" s="73" t="s">
        <v>11</v>
      </c>
      <c r="W69" s="73" t="s">
        <v>55</v>
      </c>
      <c r="X69" s="73" t="s">
        <v>272</v>
      </c>
      <c r="Y69" s="48"/>
    </row>
    <row r="70" spans="1:25" ht="76.5">
      <c r="A70" s="69">
        <v>64</v>
      </c>
      <c r="B70" s="62" t="s">
        <v>131</v>
      </c>
      <c r="C70" s="51">
        <v>45828</v>
      </c>
      <c r="D70" s="68" t="s">
        <v>24</v>
      </c>
      <c r="E70" s="60"/>
      <c r="F70" s="60"/>
      <c r="G70" s="60"/>
      <c r="H70" s="60"/>
      <c r="I70" s="60"/>
      <c r="J70" s="61" t="s">
        <v>209</v>
      </c>
      <c r="K70" s="46"/>
      <c r="L70" s="46"/>
      <c r="M70" s="46"/>
      <c r="N70" s="47"/>
      <c r="O70" s="58"/>
      <c r="P70" s="47"/>
      <c r="Q70" s="58" t="s">
        <v>311</v>
      </c>
      <c r="R70" s="58" t="s">
        <v>306</v>
      </c>
      <c r="S70" s="58" t="s">
        <v>306</v>
      </c>
      <c r="T70" s="58" t="s">
        <v>368</v>
      </c>
      <c r="U70" s="58" t="s">
        <v>308</v>
      </c>
      <c r="V70" s="73" t="s">
        <v>9</v>
      </c>
      <c r="W70" s="73" t="s">
        <v>286</v>
      </c>
      <c r="X70" s="73" t="s">
        <v>287</v>
      </c>
      <c r="Y70" s="48"/>
    </row>
    <row r="71" spans="1:25" ht="76.5">
      <c r="A71" s="69">
        <v>65</v>
      </c>
      <c r="B71" s="62" t="s">
        <v>132</v>
      </c>
      <c r="C71" s="51">
        <v>45828</v>
      </c>
      <c r="D71" s="68" t="s">
        <v>25</v>
      </c>
      <c r="E71" s="60"/>
      <c r="F71" s="60"/>
      <c r="G71" s="60"/>
      <c r="H71" s="60"/>
      <c r="I71" s="60"/>
      <c r="J71" s="61" t="s">
        <v>369</v>
      </c>
      <c r="K71" s="46"/>
      <c r="L71" s="46"/>
      <c r="M71" s="46"/>
      <c r="N71" s="47"/>
      <c r="O71" s="58"/>
      <c r="P71" s="47"/>
      <c r="Q71" s="58" t="s">
        <v>311</v>
      </c>
      <c r="R71" s="58" t="s">
        <v>306</v>
      </c>
      <c r="S71" s="58" t="s">
        <v>306</v>
      </c>
      <c r="T71" s="76" t="s">
        <v>330</v>
      </c>
      <c r="U71" s="58"/>
      <c r="V71" s="73" t="s">
        <v>11</v>
      </c>
      <c r="W71" s="73" t="s">
        <v>55</v>
      </c>
      <c r="X71" s="73" t="s">
        <v>272</v>
      </c>
      <c r="Y71" s="48"/>
    </row>
    <row r="72" spans="1:25" ht="30">
      <c r="A72" s="69">
        <v>66</v>
      </c>
      <c r="B72" s="62" t="s">
        <v>133</v>
      </c>
      <c r="C72" s="51">
        <v>45829</v>
      </c>
      <c r="D72" s="68" t="s">
        <v>7</v>
      </c>
      <c r="E72" s="60"/>
      <c r="F72" s="60"/>
      <c r="G72" s="60"/>
      <c r="H72" s="60"/>
      <c r="I72" s="60"/>
      <c r="J72" s="61" t="s">
        <v>210</v>
      </c>
      <c r="K72" s="46"/>
      <c r="L72" s="46"/>
      <c r="M72" s="46"/>
      <c r="N72" s="47"/>
      <c r="O72" s="58"/>
      <c r="P72" s="47"/>
      <c r="Q72" s="58" t="s">
        <v>311</v>
      </c>
      <c r="R72" s="58" t="s">
        <v>306</v>
      </c>
      <c r="S72" s="58" t="s">
        <v>306</v>
      </c>
      <c r="T72" s="76" t="s">
        <v>331</v>
      </c>
      <c r="U72" s="58"/>
      <c r="V72" s="73" t="s">
        <v>11</v>
      </c>
      <c r="W72" s="73" t="s">
        <v>55</v>
      </c>
      <c r="X72" s="73" t="s">
        <v>288</v>
      </c>
      <c r="Y72" s="48"/>
    </row>
    <row r="73" spans="1:25" ht="51">
      <c r="A73" s="69">
        <v>67</v>
      </c>
      <c r="B73" s="62" t="s">
        <v>134</v>
      </c>
      <c r="C73" s="51">
        <v>45829</v>
      </c>
      <c r="D73" s="68" t="s">
        <v>7</v>
      </c>
      <c r="E73" s="60"/>
      <c r="F73" s="60"/>
      <c r="G73" s="60"/>
      <c r="H73" s="60"/>
      <c r="I73" s="60"/>
      <c r="J73" s="61" t="s">
        <v>211</v>
      </c>
      <c r="K73" s="46"/>
      <c r="L73" s="46"/>
      <c r="M73" s="46"/>
      <c r="N73" s="47"/>
      <c r="O73" s="58"/>
      <c r="P73" s="47"/>
      <c r="Q73" s="58" t="s">
        <v>311</v>
      </c>
      <c r="R73" s="58" t="s">
        <v>306</v>
      </c>
      <c r="S73" s="58" t="s">
        <v>306</v>
      </c>
      <c r="T73" s="85" t="s">
        <v>367</v>
      </c>
      <c r="U73" s="58"/>
      <c r="V73" s="73" t="s">
        <v>11</v>
      </c>
      <c r="W73" s="73" t="s">
        <v>55</v>
      </c>
      <c r="X73" s="73" t="s">
        <v>272</v>
      </c>
      <c r="Y73" s="48"/>
    </row>
    <row r="74" spans="1:25" ht="51">
      <c r="A74" s="69">
        <v>68</v>
      </c>
      <c r="B74" s="62" t="s">
        <v>135</v>
      </c>
      <c r="C74" s="51">
        <v>45829</v>
      </c>
      <c r="D74" s="68" t="s">
        <v>7</v>
      </c>
      <c r="E74" s="60"/>
      <c r="F74" s="60"/>
      <c r="G74" s="60"/>
      <c r="H74" s="60"/>
      <c r="I74" s="60"/>
      <c r="J74" s="61" t="s">
        <v>212</v>
      </c>
      <c r="K74" s="46"/>
      <c r="L74" s="46"/>
      <c r="M74" s="46"/>
      <c r="N74" s="47"/>
      <c r="O74" s="58"/>
      <c r="P74" s="47"/>
      <c r="Q74" s="58" t="s">
        <v>311</v>
      </c>
      <c r="R74" s="58" t="s">
        <v>306</v>
      </c>
      <c r="S74" s="58" t="s">
        <v>306</v>
      </c>
      <c r="T74" s="75" t="s">
        <v>370</v>
      </c>
      <c r="U74" s="58"/>
      <c r="V74" s="73" t="s">
        <v>44</v>
      </c>
      <c r="W74" s="73" t="s">
        <v>44</v>
      </c>
      <c r="X74" s="73" t="s">
        <v>289</v>
      </c>
      <c r="Y74" s="48"/>
    </row>
    <row r="75" spans="1:25" ht="51">
      <c r="A75" s="69">
        <v>69</v>
      </c>
      <c r="B75" s="62" t="s">
        <v>136</v>
      </c>
      <c r="C75" s="51">
        <v>45829</v>
      </c>
      <c r="D75" s="68" t="s">
        <v>7</v>
      </c>
      <c r="E75" s="60"/>
      <c r="F75" s="60"/>
      <c r="G75" s="60"/>
      <c r="H75" s="60"/>
      <c r="I75" s="60"/>
      <c r="J75" s="61" t="s">
        <v>213</v>
      </c>
      <c r="K75" s="46"/>
      <c r="L75" s="46"/>
      <c r="M75" s="46"/>
      <c r="N75" s="47"/>
      <c r="O75" s="58"/>
      <c r="P75" s="47"/>
      <c r="Q75" s="58" t="s">
        <v>311</v>
      </c>
      <c r="R75" s="58" t="s">
        <v>306</v>
      </c>
      <c r="S75" s="58" t="s">
        <v>306</v>
      </c>
      <c r="T75" s="85" t="s">
        <v>367</v>
      </c>
      <c r="U75" s="58"/>
      <c r="V75" s="73" t="s">
        <v>44</v>
      </c>
      <c r="W75" s="73" t="s">
        <v>285</v>
      </c>
      <c r="X75" s="73" t="s">
        <v>290</v>
      </c>
      <c r="Y75" s="48"/>
    </row>
    <row r="76" spans="1:25" ht="114.75">
      <c r="A76" s="69">
        <v>70</v>
      </c>
      <c r="B76" s="62" t="s">
        <v>137</v>
      </c>
      <c r="C76" s="51">
        <v>45829</v>
      </c>
      <c r="D76" s="68" t="s">
        <v>7</v>
      </c>
      <c r="E76" s="60"/>
      <c r="F76" s="60"/>
      <c r="G76" s="60"/>
      <c r="H76" s="60"/>
      <c r="I76" s="60"/>
      <c r="J76" s="61" t="s">
        <v>214</v>
      </c>
      <c r="K76" s="46"/>
      <c r="L76" s="46"/>
      <c r="M76" s="46"/>
      <c r="N76" s="47"/>
      <c r="O76" s="58"/>
      <c r="P76" s="47"/>
      <c r="Q76" s="58" t="s">
        <v>311</v>
      </c>
      <c r="R76" s="58" t="s">
        <v>306</v>
      </c>
      <c r="S76" s="58" t="s">
        <v>306</v>
      </c>
      <c r="T76" s="85" t="s">
        <v>367</v>
      </c>
      <c r="U76" s="58"/>
      <c r="V76" s="73" t="s">
        <v>44</v>
      </c>
      <c r="W76" s="73" t="s">
        <v>285</v>
      </c>
      <c r="X76" s="73" t="s">
        <v>291</v>
      </c>
      <c r="Y76" s="48"/>
    </row>
    <row r="77" spans="1:25" ht="38.25">
      <c r="A77" s="69">
        <v>71</v>
      </c>
      <c r="B77" s="62" t="s">
        <v>138</v>
      </c>
      <c r="C77" s="51">
        <v>45830</v>
      </c>
      <c r="D77" s="68" t="s">
        <v>24</v>
      </c>
      <c r="E77" s="60"/>
      <c r="F77" s="60"/>
      <c r="G77" s="60"/>
      <c r="H77" s="60"/>
      <c r="I77" s="60"/>
      <c r="J77" s="61" t="s">
        <v>215</v>
      </c>
      <c r="K77" s="46"/>
      <c r="L77" s="46"/>
      <c r="M77" s="46"/>
      <c r="N77" s="47"/>
      <c r="O77" s="58"/>
      <c r="P77" s="47"/>
      <c r="Q77" s="58" t="s">
        <v>311</v>
      </c>
      <c r="R77" s="58" t="s">
        <v>306</v>
      </c>
      <c r="S77" s="58" t="s">
        <v>306</v>
      </c>
      <c r="T77" s="58" t="s">
        <v>371</v>
      </c>
      <c r="U77" s="58" t="s">
        <v>303</v>
      </c>
      <c r="V77" s="73" t="s">
        <v>10</v>
      </c>
      <c r="W77" s="73" t="s">
        <v>59</v>
      </c>
      <c r="X77" s="73" t="s">
        <v>292</v>
      </c>
      <c r="Y77" s="48"/>
    </row>
    <row r="78" spans="1:25" ht="38.25">
      <c r="A78" s="69">
        <v>72</v>
      </c>
      <c r="B78" s="62" t="s">
        <v>139</v>
      </c>
      <c r="C78" s="51">
        <v>45832</v>
      </c>
      <c r="D78" s="68" t="s">
        <v>7</v>
      </c>
      <c r="E78" s="60"/>
      <c r="F78" s="60"/>
      <c r="G78" s="60"/>
      <c r="H78" s="60"/>
      <c r="I78" s="60"/>
      <c r="J78" s="61" t="s">
        <v>216</v>
      </c>
      <c r="K78" s="46"/>
      <c r="L78" s="46"/>
      <c r="M78" s="46"/>
      <c r="N78" s="47"/>
      <c r="O78" s="58"/>
      <c r="P78" s="47"/>
      <c r="Q78" s="58" t="s">
        <v>311</v>
      </c>
      <c r="R78" s="58" t="s">
        <v>306</v>
      </c>
      <c r="S78" s="58" t="s">
        <v>306</v>
      </c>
      <c r="T78" s="58" t="s">
        <v>304</v>
      </c>
      <c r="U78" s="58"/>
      <c r="V78" s="73" t="s">
        <v>10</v>
      </c>
      <c r="W78" s="73" t="s">
        <v>35</v>
      </c>
      <c r="X78" s="73" t="s">
        <v>245</v>
      </c>
      <c r="Y78" s="32"/>
    </row>
    <row r="79" spans="1:25" ht="51">
      <c r="A79" s="69">
        <v>73</v>
      </c>
      <c r="B79" s="62" t="s">
        <v>140</v>
      </c>
      <c r="C79" s="51">
        <v>45834</v>
      </c>
      <c r="D79" s="68" t="s">
        <v>7</v>
      </c>
      <c r="E79" s="60"/>
      <c r="F79" s="60"/>
      <c r="G79" s="60"/>
      <c r="H79" s="60"/>
      <c r="I79" s="60"/>
      <c r="J79" s="61" t="s">
        <v>217</v>
      </c>
      <c r="K79" s="46"/>
      <c r="L79" s="46"/>
      <c r="M79" s="46"/>
      <c r="N79" s="47"/>
      <c r="O79" s="58"/>
      <c r="P79" s="47"/>
      <c r="Q79" s="58" t="s">
        <v>311</v>
      </c>
      <c r="R79" s="58" t="s">
        <v>306</v>
      </c>
      <c r="S79" s="58" t="s">
        <v>306</v>
      </c>
      <c r="T79" s="80" t="s">
        <v>372</v>
      </c>
      <c r="U79" s="58"/>
      <c r="V79" s="73" t="s">
        <v>44</v>
      </c>
      <c r="W79" s="73" t="s">
        <v>247</v>
      </c>
      <c r="X79" s="73" t="s">
        <v>248</v>
      </c>
      <c r="Y79" s="32"/>
    </row>
    <row r="80" spans="1:25" ht="51">
      <c r="A80" s="69">
        <v>74</v>
      </c>
      <c r="B80" s="62" t="s">
        <v>141</v>
      </c>
      <c r="C80" s="51">
        <v>45836</v>
      </c>
      <c r="D80" s="68" t="s">
        <v>7</v>
      </c>
      <c r="E80" s="60"/>
      <c r="F80" s="60"/>
      <c r="G80" s="60"/>
      <c r="H80" s="60"/>
      <c r="I80" s="60"/>
      <c r="J80" s="61" t="s">
        <v>218</v>
      </c>
      <c r="K80" s="46"/>
      <c r="L80" s="46"/>
      <c r="M80" s="46"/>
      <c r="N80" s="47"/>
      <c r="O80" s="58"/>
      <c r="P80" s="47"/>
      <c r="Q80" s="58" t="s">
        <v>311</v>
      </c>
      <c r="R80" s="58" t="s">
        <v>306</v>
      </c>
      <c r="S80" s="58" t="s">
        <v>306</v>
      </c>
      <c r="T80" s="58" t="s">
        <v>309</v>
      </c>
      <c r="U80" s="58" t="s">
        <v>310</v>
      </c>
      <c r="V80" s="73" t="s">
        <v>9</v>
      </c>
      <c r="W80" s="73" t="s">
        <v>293</v>
      </c>
      <c r="X80" s="73" t="s">
        <v>294</v>
      </c>
      <c r="Y80" s="32"/>
    </row>
    <row r="81" spans="1:25" ht="61.5" customHeight="1">
      <c r="A81" s="69">
        <v>75</v>
      </c>
      <c r="B81" s="62" t="s">
        <v>142</v>
      </c>
      <c r="C81" s="51">
        <v>45836</v>
      </c>
      <c r="D81" s="68" t="s">
        <v>24</v>
      </c>
      <c r="E81" s="60"/>
      <c r="F81" s="60"/>
      <c r="G81" s="60"/>
      <c r="H81" s="60"/>
      <c r="I81" s="60"/>
      <c r="J81" s="61" t="s">
        <v>219</v>
      </c>
      <c r="K81" s="46"/>
      <c r="L81" s="46"/>
      <c r="M81" s="46"/>
      <c r="N81" s="47"/>
      <c r="O81" s="58"/>
      <c r="P81" s="47"/>
      <c r="Q81" s="58" t="s">
        <v>311</v>
      </c>
      <c r="R81" s="58" t="s">
        <v>306</v>
      </c>
      <c r="S81" s="58" t="s">
        <v>306</v>
      </c>
      <c r="T81" s="58" t="s">
        <v>373</v>
      </c>
      <c r="U81" s="58" t="s">
        <v>305</v>
      </c>
      <c r="V81" s="73" t="s">
        <v>10</v>
      </c>
      <c r="W81" s="73" t="s">
        <v>10</v>
      </c>
      <c r="X81" s="73" t="s">
        <v>295</v>
      </c>
      <c r="Y81" s="32"/>
    </row>
    <row r="82" spans="1:25" ht="76.5">
      <c r="A82" s="69">
        <v>76</v>
      </c>
      <c r="B82" s="62" t="s">
        <v>143</v>
      </c>
      <c r="C82" s="51">
        <v>45837</v>
      </c>
      <c r="D82" s="68" t="s">
        <v>24</v>
      </c>
      <c r="E82" s="60"/>
      <c r="F82" s="60"/>
      <c r="G82" s="60"/>
      <c r="H82" s="60"/>
      <c r="I82" s="60"/>
      <c r="J82" s="61" t="s">
        <v>220</v>
      </c>
      <c r="K82" s="46"/>
      <c r="L82" s="46"/>
      <c r="M82" s="46"/>
      <c r="N82" s="47"/>
      <c r="O82" s="58"/>
      <c r="P82" s="47"/>
      <c r="Q82" s="58" t="s">
        <v>311</v>
      </c>
      <c r="R82" s="58" t="s">
        <v>306</v>
      </c>
      <c r="S82" s="58" t="s">
        <v>306</v>
      </c>
      <c r="T82" s="58" t="s">
        <v>343</v>
      </c>
      <c r="U82" s="58"/>
      <c r="V82" s="73" t="s">
        <v>10</v>
      </c>
      <c r="W82" s="73" t="s">
        <v>35</v>
      </c>
      <c r="X82" s="73" t="s">
        <v>245</v>
      </c>
      <c r="Y82" s="32"/>
    </row>
    <row r="83" spans="1:25" ht="51">
      <c r="A83" s="69">
        <v>77</v>
      </c>
      <c r="B83" s="62" t="s">
        <v>144</v>
      </c>
      <c r="C83" s="51">
        <v>45837</v>
      </c>
      <c r="D83" s="68" t="s">
        <v>7</v>
      </c>
      <c r="E83" s="60"/>
      <c r="F83" s="60"/>
      <c r="G83" s="60"/>
      <c r="H83" s="60"/>
      <c r="I83" s="60"/>
      <c r="J83" s="61" t="s">
        <v>221</v>
      </c>
      <c r="K83" s="46"/>
      <c r="L83" s="46"/>
      <c r="M83" s="46"/>
      <c r="N83" s="47"/>
      <c r="O83" s="58"/>
      <c r="P83" s="47"/>
      <c r="Q83" s="58" t="s">
        <v>311</v>
      </c>
      <c r="R83" s="58" t="s">
        <v>306</v>
      </c>
      <c r="S83" s="58" t="s">
        <v>306</v>
      </c>
      <c r="T83" s="58" t="s">
        <v>329</v>
      </c>
      <c r="U83" s="58"/>
      <c r="V83" s="73" t="s">
        <v>12</v>
      </c>
      <c r="W83" s="73" t="s">
        <v>41</v>
      </c>
      <c r="X83" s="73" t="s">
        <v>296</v>
      </c>
      <c r="Y83" s="32"/>
    </row>
    <row r="84" spans="1:25" ht="63.75">
      <c r="A84" s="69">
        <v>78</v>
      </c>
      <c r="B84" s="62" t="s">
        <v>145</v>
      </c>
      <c r="C84" s="51">
        <v>45838</v>
      </c>
      <c r="D84" s="68" t="s">
        <v>7</v>
      </c>
      <c r="E84" s="60"/>
      <c r="F84" s="60"/>
      <c r="G84" s="60"/>
      <c r="H84" s="60"/>
      <c r="I84" s="60"/>
      <c r="J84" s="61" t="s">
        <v>222</v>
      </c>
      <c r="K84" s="46"/>
      <c r="L84" s="46"/>
      <c r="M84" s="46"/>
      <c r="N84" s="47"/>
      <c r="O84" s="58"/>
      <c r="P84" s="47"/>
      <c r="Q84" s="58" t="s">
        <v>311</v>
      </c>
      <c r="R84" s="58" t="s">
        <v>306</v>
      </c>
      <c r="S84" s="58" t="s">
        <v>306</v>
      </c>
      <c r="T84" s="58" t="s">
        <v>321</v>
      </c>
      <c r="U84" s="58"/>
      <c r="V84" s="73" t="s">
        <v>270</v>
      </c>
      <c r="W84" s="73" t="s">
        <v>41</v>
      </c>
      <c r="X84" s="73" t="s">
        <v>297</v>
      </c>
      <c r="Y84" s="32"/>
    </row>
    <row r="85" spans="1:25" ht="51">
      <c r="A85" s="69">
        <v>79</v>
      </c>
      <c r="B85" s="62" t="s">
        <v>146</v>
      </c>
      <c r="C85" s="51">
        <v>45838</v>
      </c>
      <c r="D85" s="68" t="s">
        <v>7</v>
      </c>
      <c r="E85" s="60"/>
      <c r="F85" s="60"/>
      <c r="G85" s="60"/>
      <c r="H85" s="60"/>
      <c r="I85" s="60"/>
      <c r="J85" s="61" t="s">
        <v>223</v>
      </c>
      <c r="K85" s="46"/>
      <c r="L85" s="46"/>
      <c r="M85" s="46"/>
      <c r="N85" s="47"/>
      <c r="O85" s="58"/>
      <c r="P85" s="47"/>
      <c r="Q85" s="58" t="s">
        <v>311</v>
      </c>
      <c r="R85" s="58" t="s">
        <v>306</v>
      </c>
      <c r="S85" s="58" t="s">
        <v>306</v>
      </c>
      <c r="T85" s="58" t="s">
        <v>374</v>
      </c>
      <c r="U85" s="58"/>
      <c r="V85" s="73" t="s">
        <v>270</v>
      </c>
      <c r="W85" s="73" t="s">
        <v>43</v>
      </c>
      <c r="X85" s="73" t="s">
        <v>281</v>
      </c>
      <c r="Y85" s="32"/>
    </row>
    <row r="86" spans="1:25">
      <c r="A86" s="44"/>
      <c r="B86" s="31"/>
      <c r="C86" s="32"/>
      <c r="D86" s="32"/>
      <c r="E86" s="32"/>
      <c r="F86" s="32"/>
      <c r="G86" s="32"/>
      <c r="H86" s="32"/>
      <c r="I86" s="32"/>
      <c r="J86" s="33"/>
      <c r="K86" s="41"/>
      <c r="L86" s="41"/>
      <c r="M86" s="41"/>
      <c r="N86" s="34"/>
      <c r="O86" s="42"/>
      <c r="P86" s="34"/>
      <c r="Q86" s="34"/>
      <c r="R86" s="34"/>
      <c r="S86" s="34"/>
      <c r="T86" s="34"/>
      <c r="U86" s="34"/>
      <c r="V86" s="33"/>
      <c r="W86" s="33"/>
      <c r="X86" s="33"/>
      <c r="Y86" s="32"/>
    </row>
    <row r="87" spans="1:25">
      <c r="A87" s="44"/>
      <c r="B87" s="31"/>
      <c r="C87" s="32"/>
      <c r="D87" s="32"/>
      <c r="E87" s="32"/>
      <c r="F87" s="32"/>
      <c r="G87" s="32"/>
      <c r="H87" s="32"/>
      <c r="I87" s="32"/>
      <c r="J87" s="33"/>
      <c r="K87" s="41"/>
      <c r="L87" s="41"/>
      <c r="M87" s="41"/>
      <c r="N87" s="34"/>
      <c r="O87" s="42"/>
      <c r="P87" s="34"/>
      <c r="Q87" s="34"/>
      <c r="R87" s="34"/>
      <c r="S87" s="34"/>
      <c r="T87" s="34"/>
      <c r="U87" s="34"/>
      <c r="V87" s="33"/>
      <c r="W87" s="33"/>
      <c r="X87" s="33"/>
      <c r="Y87" s="32"/>
    </row>
    <row r="88" spans="1:25">
      <c r="A88" s="44"/>
      <c r="B88" s="31"/>
      <c r="C88" s="32"/>
      <c r="D88" s="32"/>
      <c r="E88" s="32"/>
      <c r="F88" s="32"/>
      <c r="G88" s="32"/>
      <c r="H88" s="32"/>
      <c r="I88" s="32"/>
      <c r="J88" s="33"/>
      <c r="K88" s="41"/>
      <c r="L88" s="41"/>
      <c r="M88" s="41"/>
      <c r="N88" s="34"/>
      <c r="O88" s="42"/>
      <c r="P88" s="34"/>
      <c r="Q88" s="34"/>
      <c r="R88" s="34"/>
      <c r="S88" s="34"/>
      <c r="T88" s="34"/>
      <c r="U88" s="34"/>
      <c r="V88" s="33"/>
      <c r="W88" s="33"/>
      <c r="X88" s="33"/>
      <c r="Y88" s="32"/>
    </row>
    <row r="89" spans="1:25">
      <c r="A89" s="44"/>
      <c r="B89" s="31"/>
      <c r="C89" s="32"/>
      <c r="D89" s="32"/>
      <c r="E89" s="32"/>
      <c r="F89" s="32"/>
      <c r="G89" s="32"/>
      <c r="H89" s="32"/>
      <c r="I89" s="32"/>
      <c r="J89" s="33"/>
      <c r="K89" s="41"/>
      <c r="L89" s="41"/>
      <c r="M89" s="41"/>
      <c r="N89" s="34"/>
      <c r="O89" s="42"/>
      <c r="P89" s="34"/>
      <c r="Q89" s="34"/>
      <c r="R89" s="34"/>
      <c r="S89" s="34"/>
      <c r="T89" s="34"/>
      <c r="U89" s="34"/>
      <c r="V89" s="33"/>
      <c r="W89" s="33"/>
      <c r="X89" s="33"/>
      <c r="Y89" s="32"/>
    </row>
    <row r="90" spans="1:25">
      <c r="A90" s="44"/>
      <c r="B90" s="31"/>
      <c r="C90" s="32"/>
      <c r="D90" s="32"/>
      <c r="E90" s="32"/>
      <c r="F90" s="32"/>
      <c r="G90" s="32"/>
      <c r="H90" s="32"/>
      <c r="I90" s="32"/>
      <c r="J90" s="33"/>
      <c r="K90" s="41"/>
      <c r="L90" s="41"/>
      <c r="M90" s="41"/>
      <c r="N90" s="34"/>
      <c r="O90" s="42"/>
      <c r="P90" s="34"/>
      <c r="Q90" s="34"/>
      <c r="R90" s="34"/>
      <c r="S90" s="34"/>
      <c r="T90" s="34"/>
      <c r="U90" s="34"/>
      <c r="V90" s="33"/>
      <c r="W90" s="33"/>
      <c r="X90" s="33"/>
      <c r="Y90" s="32"/>
    </row>
    <row r="91" spans="1:25">
      <c r="A91" s="44"/>
      <c r="B91" s="31"/>
      <c r="C91" s="32"/>
      <c r="D91" s="32"/>
      <c r="E91" s="32"/>
      <c r="F91" s="32"/>
      <c r="G91" s="32"/>
      <c r="H91" s="32"/>
      <c r="I91" s="32"/>
      <c r="J91" s="33"/>
      <c r="K91" s="41"/>
      <c r="L91" s="41"/>
      <c r="M91" s="41"/>
      <c r="N91" s="34"/>
      <c r="O91" s="42"/>
      <c r="P91" s="34"/>
      <c r="Q91" s="34"/>
      <c r="R91" s="34"/>
      <c r="S91" s="34"/>
      <c r="T91" s="34"/>
      <c r="U91" s="34"/>
      <c r="V91" s="33"/>
      <c r="W91" s="33"/>
      <c r="X91" s="33"/>
      <c r="Y91" s="32"/>
    </row>
    <row r="92" spans="1:25">
      <c r="A92" s="44"/>
      <c r="B92" s="31"/>
      <c r="C92" s="32"/>
      <c r="D92" s="32"/>
      <c r="E92" s="32"/>
      <c r="F92" s="32"/>
      <c r="G92" s="32"/>
      <c r="H92" s="32"/>
      <c r="I92" s="32"/>
      <c r="J92" s="33"/>
      <c r="K92" s="41"/>
      <c r="L92" s="41"/>
      <c r="M92" s="41"/>
      <c r="N92" s="34"/>
      <c r="O92" s="42"/>
      <c r="P92" s="34"/>
      <c r="Q92" s="34"/>
      <c r="R92" s="34"/>
      <c r="S92" s="34"/>
      <c r="T92" s="34"/>
      <c r="U92" s="34"/>
      <c r="V92" s="33"/>
      <c r="W92" s="33"/>
      <c r="X92" s="33"/>
      <c r="Y92" s="32"/>
    </row>
    <row r="93" spans="1:25">
      <c r="A93" s="44"/>
      <c r="B93" s="31"/>
      <c r="C93" s="32"/>
      <c r="D93" s="32"/>
      <c r="E93" s="32"/>
      <c r="F93" s="32"/>
      <c r="G93" s="32"/>
      <c r="H93" s="32"/>
      <c r="I93" s="32"/>
      <c r="J93" s="33"/>
      <c r="K93" s="41"/>
      <c r="L93" s="41"/>
      <c r="M93" s="41"/>
      <c r="N93" s="34"/>
      <c r="O93" s="42"/>
      <c r="P93" s="34"/>
      <c r="Q93" s="34"/>
      <c r="R93" s="34"/>
      <c r="S93" s="34"/>
      <c r="T93" s="34"/>
      <c r="U93" s="34"/>
      <c r="V93" s="33"/>
      <c r="W93" s="33"/>
      <c r="X93" s="33"/>
      <c r="Y93" s="32"/>
    </row>
    <row r="94" spans="1:25">
      <c r="A94" s="44"/>
      <c r="B94" s="31"/>
      <c r="C94" s="32"/>
      <c r="D94" s="32"/>
      <c r="E94" s="32"/>
      <c r="F94" s="32"/>
      <c r="G94" s="32"/>
      <c r="H94" s="32"/>
      <c r="I94" s="32"/>
      <c r="J94" s="33"/>
      <c r="K94" s="41"/>
      <c r="L94" s="41"/>
      <c r="M94" s="41"/>
      <c r="N94" s="34"/>
      <c r="O94" s="42"/>
      <c r="P94" s="34"/>
      <c r="Q94" s="34"/>
      <c r="R94" s="34"/>
      <c r="S94" s="34"/>
      <c r="T94" s="34"/>
      <c r="U94" s="34"/>
      <c r="V94" s="33"/>
      <c r="W94" s="33"/>
      <c r="X94" s="33"/>
      <c r="Y94" s="32"/>
    </row>
    <row r="95" spans="1:25">
      <c r="A95" s="44"/>
      <c r="B95" s="31"/>
      <c r="C95" s="32"/>
      <c r="D95" s="32"/>
      <c r="E95" s="32"/>
      <c r="F95" s="32"/>
      <c r="G95" s="32"/>
      <c r="H95" s="32"/>
      <c r="I95" s="32"/>
      <c r="J95" s="33"/>
      <c r="K95" s="41"/>
      <c r="L95" s="41"/>
      <c r="M95" s="41"/>
      <c r="N95" s="34"/>
      <c r="O95" s="42"/>
      <c r="P95" s="34"/>
      <c r="Q95" s="34"/>
      <c r="R95" s="34"/>
      <c r="S95" s="34"/>
      <c r="T95" s="34"/>
      <c r="U95" s="34"/>
      <c r="V95" s="33"/>
      <c r="W95" s="33"/>
      <c r="X95" s="33"/>
      <c r="Y95" s="32"/>
    </row>
    <row r="96" spans="1:25">
      <c r="A96" s="44"/>
      <c r="B96" s="31"/>
      <c r="C96" s="32"/>
      <c r="D96" s="32"/>
      <c r="E96" s="32"/>
      <c r="F96" s="32"/>
      <c r="G96" s="32"/>
      <c r="H96" s="32"/>
      <c r="I96" s="32"/>
      <c r="J96" s="33"/>
      <c r="K96" s="41"/>
      <c r="L96" s="41"/>
      <c r="M96" s="41"/>
      <c r="N96" s="34"/>
      <c r="O96" s="42"/>
      <c r="P96" s="34"/>
      <c r="Q96" s="34"/>
      <c r="R96" s="34"/>
      <c r="S96" s="34"/>
      <c r="T96" s="34"/>
      <c r="U96" s="34"/>
      <c r="V96" s="33"/>
      <c r="W96" s="33"/>
      <c r="X96" s="33"/>
      <c r="Y96" s="32"/>
    </row>
    <row r="97" spans="1:25">
      <c r="A97" s="44"/>
      <c r="B97" s="31"/>
      <c r="C97" s="32"/>
      <c r="D97" s="32"/>
      <c r="E97" s="32"/>
      <c r="F97" s="32"/>
      <c r="G97" s="32"/>
      <c r="H97" s="32"/>
      <c r="I97" s="32"/>
      <c r="J97" s="33"/>
      <c r="K97" s="41"/>
      <c r="L97" s="41"/>
      <c r="M97" s="41"/>
      <c r="N97" s="34"/>
      <c r="O97" s="42"/>
      <c r="P97" s="34"/>
      <c r="Q97" s="34"/>
      <c r="R97" s="34"/>
      <c r="S97" s="34"/>
      <c r="T97" s="34"/>
      <c r="U97" s="34"/>
      <c r="V97" s="33"/>
      <c r="W97" s="33"/>
      <c r="X97" s="33"/>
      <c r="Y97" s="32"/>
    </row>
    <row r="98" spans="1:25">
      <c r="A98" s="44"/>
      <c r="B98" s="31"/>
      <c r="C98" s="32"/>
      <c r="D98" s="32"/>
      <c r="E98" s="32"/>
      <c r="F98" s="32"/>
      <c r="G98" s="32"/>
      <c r="H98" s="32"/>
      <c r="I98" s="32"/>
      <c r="J98" s="33"/>
      <c r="K98" s="41"/>
      <c r="L98" s="41"/>
      <c r="M98" s="41"/>
      <c r="N98" s="34"/>
      <c r="O98" s="42"/>
      <c r="P98" s="34"/>
      <c r="Q98" s="34"/>
      <c r="R98" s="34"/>
      <c r="S98" s="34"/>
      <c r="T98" s="34"/>
      <c r="U98" s="34"/>
      <c r="V98" s="33"/>
      <c r="W98" s="33"/>
      <c r="X98" s="33"/>
      <c r="Y98" s="32"/>
    </row>
    <row r="99" spans="1:25">
      <c r="A99" s="44"/>
      <c r="B99" s="31"/>
      <c r="C99" s="32"/>
      <c r="D99" s="32"/>
      <c r="E99" s="32"/>
      <c r="F99" s="32"/>
      <c r="G99" s="32"/>
      <c r="H99" s="32"/>
      <c r="I99" s="32"/>
      <c r="J99" s="33"/>
      <c r="K99" s="41"/>
      <c r="L99" s="41"/>
      <c r="M99" s="41"/>
      <c r="N99" s="34"/>
      <c r="O99" s="42"/>
      <c r="P99" s="34"/>
      <c r="Q99" s="34"/>
      <c r="R99" s="34"/>
      <c r="S99" s="34"/>
      <c r="T99" s="34"/>
      <c r="U99" s="34"/>
      <c r="V99" s="33"/>
      <c r="W99" s="33"/>
      <c r="X99" s="33"/>
      <c r="Y99" s="32"/>
    </row>
    <row r="100" spans="1:25">
      <c r="A100" s="44"/>
      <c r="B100" s="31"/>
      <c r="C100" s="32"/>
      <c r="D100" s="32"/>
      <c r="E100" s="32"/>
      <c r="F100" s="32"/>
      <c r="G100" s="32"/>
      <c r="H100" s="32"/>
      <c r="I100" s="32"/>
      <c r="J100" s="33"/>
      <c r="K100" s="41"/>
      <c r="L100" s="41"/>
      <c r="M100" s="41"/>
      <c r="N100" s="34"/>
      <c r="O100" s="42"/>
      <c r="P100" s="34"/>
      <c r="Q100" s="34"/>
      <c r="R100" s="34"/>
      <c r="S100" s="34"/>
      <c r="T100" s="34"/>
      <c r="U100" s="34"/>
      <c r="V100" s="33"/>
      <c r="W100" s="33"/>
      <c r="X100" s="33"/>
      <c r="Y100" s="32"/>
    </row>
    <row r="101" spans="1:25">
      <c r="A101" s="44"/>
      <c r="B101" s="31"/>
      <c r="C101" s="32"/>
      <c r="D101" s="32"/>
      <c r="E101" s="32"/>
      <c r="F101" s="32"/>
      <c r="G101" s="32"/>
      <c r="H101" s="32"/>
      <c r="I101" s="32"/>
      <c r="J101" s="33"/>
      <c r="K101" s="41"/>
      <c r="L101" s="41"/>
      <c r="M101" s="41"/>
      <c r="N101" s="34"/>
      <c r="O101" s="42"/>
      <c r="P101" s="34"/>
      <c r="Q101" s="34"/>
      <c r="R101" s="34"/>
      <c r="S101" s="34"/>
      <c r="T101" s="34"/>
      <c r="U101" s="34"/>
      <c r="V101" s="33"/>
      <c r="W101" s="33"/>
      <c r="X101" s="33"/>
      <c r="Y101" s="32"/>
    </row>
    <row r="102" spans="1:25">
      <c r="A102" s="44"/>
      <c r="B102" s="31"/>
      <c r="C102" s="32"/>
      <c r="D102" s="32"/>
      <c r="E102" s="32"/>
      <c r="F102" s="32"/>
      <c r="G102" s="32"/>
      <c r="H102" s="32"/>
      <c r="I102" s="32"/>
      <c r="J102" s="33"/>
      <c r="K102" s="41"/>
      <c r="L102" s="41"/>
      <c r="M102" s="41"/>
      <c r="N102" s="34"/>
      <c r="O102" s="42"/>
      <c r="P102" s="34"/>
      <c r="Q102" s="34"/>
      <c r="R102" s="34"/>
      <c r="S102" s="34"/>
      <c r="T102" s="34"/>
      <c r="U102" s="34"/>
      <c r="V102" s="33"/>
      <c r="W102" s="33"/>
      <c r="X102" s="33"/>
      <c r="Y102" s="32"/>
    </row>
    <row r="103" spans="1:25">
      <c r="A103" s="44"/>
      <c r="B103" s="31"/>
      <c r="C103" s="32"/>
      <c r="D103" s="32"/>
      <c r="E103" s="32"/>
      <c r="F103" s="32"/>
      <c r="G103" s="32"/>
      <c r="H103" s="32"/>
      <c r="I103" s="32"/>
      <c r="J103" s="33"/>
      <c r="K103" s="41"/>
      <c r="L103" s="41"/>
      <c r="M103" s="41"/>
      <c r="N103" s="34"/>
      <c r="O103" s="42"/>
      <c r="P103" s="34"/>
      <c r="Q103" s="34"/>
      <c r="R103" s="34"/>
      <c r="S103" s="34"/>
      <c r="T103" s="34"/>
      <c r="U103" s="34"/>
      <c r="V103" s="33"/>
      <c r="W103" s="33"/>
      <c r="X103" s="33"/>
      <c r="Y103" s="32"/>
    </row>
    <row r="104" spans="1:25">
      <c r="A104" s="44"/>
      <c r="B104" s="31"/>
      <c r="C104" s="32"/>
      <c r="D104" s="32"/>
      <c r="E104" s="32"/>
      <c r="F104" s="32"/>
      <c r="G104" s="32"/>
      <c r="H104" s="32"/>
      <c r="I104" s="32"/>
      <c r="J104" s="33"/>
      <c r="K104" s="41"/>
      <c r="L104" s="41"/>
      <c r="M104" s="41"/>
      <c r="N104" s="34"/>
      <c r="O104" s="42"/>
      <c r="P104" s="34"/>
      <c r="Q104" s="34"/>
      <c r="R104" s="34"/>
      <c r="S104" s="34"/>
      <c r="T104" s="34"/>
      <c r="U104" s="34"/>
      <c r="V104" s="33"/>
      <c r="W104" s="33"/>
      <c r="X104" s="33"/>
      <c r="Y104" s="32"/>
    </row>
    <row r="105" spans="1:25">
      <c r="A105" s="44"/>
      <c r="B105" s="31"/>
      <c r="C105" s="32"/>
      <c r="D105" s="32"/>
      <c r="E105" s="32"/>
      <c r="F105" s="32"/>
      <c r="G105" s="32"/>
      <c r="H105" s="32"/>
      <c r="I105" s="32"/>
      <c r="J105" s="33"/>
      <c r="K105" s="41"/>
      <c r="L105" s="41"/>
      <c r="M105" s="41"/>
      <c r="N105" s="34"/>
      <c r="O105" s="42"/>
      <c r="P105" s="34"/>
      <c r="Q105" s="34"/>
      <c r="R105" s="34"/>
      <c r="S105" s="34"/>
      <c r="T105" s="34"/>
      <c r="U105" s="34"/>
      <c r="V105" s="33"/>
      <c r="W105" s="33"/>
      <c r="X105" s="33"/>
      <c r="Y105" s="32"/>
    </row>
    <row r="106" spans="1:25">
      <c r="A106" s="44"/>
      <c r="B106" s="31"/>
      <c r="C106" s="32"/>
      <c r="D106" s="32"/>
      <c r="E106" s="32"/>
      <c r="F106" s="32"/>
      <c r="G106" s="32"/>
      <c r="H106" s="32"/>
      <c r="I106" s="32"/>
      <c r="J106" s="33"/>
      <c r="K106" s="41"/>
      <c r="L106" s="41"/>
      <c r="M106" s="41"/>
      <c r="N106" s="34"/>
      <c r="O106" s="42"/>
      <c r="P106" s="34"/>
      <c r="Q106" s="34"/>
      <c r="R106" s="34"/>
      <c r="S106" s="34"/>
      <c r="T106" s="34"/>
      <c r="U106" s="34"/>
      <c r="V106" s="33"/>
      <c r="W106" s="33"/>
      <c r="X106" s="33"/>
      <c r="Y106" s="32"/>
    </row>
    <row r="107" spans="1:25">
      <c r="A107" s="44"/>
      <c r="B107" s="31"/>
      <c r="C107" s="32"/>
      <c r="D107" s="32"/>
      <c r="E107" s="32"/>
      <c r="F107" s="32"/>
      <c r="G107" s="32"/>
      <c r="H107" s="32"/>
      <c r="I107" s="32"/>
      <c r="J107" s="33"/>
      <c r="K107" s="41"/>
      <c r="L107" s="41"/>
      <c r="M107" s="41"/>
      <c r="N107" s="34"/>
      <c r="O107" s="42"/>
      <c r="P107" s="34"/>
      <c r="Q107" s="34"/>
      <c r="R107" s="34"/>
      <c r="S107" s="34"/>
      <c r="T107" s="34"/>
      <c r="U107" s="34"/>
      <c r="V107" s="33"/>
      <c r="W107" s="33"/>
      <c r="X107" s="33"/>
      <c r="Y107" s="32"/>
    </row>
    <row r="108" spans="1:25">
      <c r="A108" s="44"/>
      <c r="B108" s="31"/>
      <c r="C108" s="32"/>
      <c r="D108" s="32"/>
      <c r="E108" s="32"/>
      <c r="F108" s="32"/>
      <c r="G108" s="32"/>
      <c r="H108" s="32"/>
      <c r="I108" s="32"/>
      <c r="J108" s="33"/>
      <c r="K108" s="41"/>
      <c r="L108" s="41"/>
      <c r="M108" s="41"/>
      <c r="N108" s="34"/>
      <c r="O108" s="42"/>
      <c r="P108" s="34"/>
      <c r="Q108" s="34"/>
      <c r="R108" s="34"/>
      <c r="S108" s="34"/>
      <c r="T108" s="34"/>
      <c r="U108" s="34"/>
      <c r="V108" s="33"/>
      <c r="W108" s="33"/>
      <c r="X108" s="33"/>
      <c r="Y108" s="32"/>
    </row>
    <row r="109" spans="1:25">
      <c r="A109" s="44"/>
      <c r="B109" s="31"/>
      <c r="C109" s="32"/>
      <c r="D109" s="32"/>
      <c r="E109" s="32"/>
      <c r="F109" s="32"/>
      <c r="G109" s="32"/>
      <c r="H109" s="32"/>
      <c r="I109" s="32"/>
      <c r="J109" s="33"/>
      <c r="K109" s="41"/>
      <c r="L109" s="41"/>
      <c r="M109" s="41"/>
      <c r="N109" s="34"/>
      <c r="O109" s="42"/>
      <c r="P109" s="34"/>
      <c r="Q109" s="34"/>
      <c r="R109" s="34"/>
      <c r="S109" s="34"/>
      <c r="T109" s="34"/>
      <c r="U109" s="34"/>
      <c r="V109" s="33"/>
      <c r="W109" s="33"/>
      <c r="X109" s="33"/>
      <c r="Y109" s="32"/>
    </row>
    <row r="110" spans="1:25">
      <c r="A110" s="44"/>
      <c r="B110" s="31"/>
      <c r="C110" s="32"/>
      <c r="D110" s="32"/>
      <c r="E110" s="32"/>
      <c r="F110" s="32"/>
      <c r="G110" s="32"/>
      <c r="H110" s="32"/>
      <c r="I110" s="32"/>
      <c r="J110" s="33"/>
      <c r="K110" s="41"/>
      <c r="L110" s="41"/>
      <c r="M110" s="41"/>
      <c r="N110" s="34"/>
      <c r="O110" s="42"/>
      <c r="P110" s="34"/>
      <c r="Q110" s="34"/>
      <c r="R110" s="34"/>
      <c r="S110" s="34"/>
      <c r="T110" s="34"/>
      <c r="U110" s="34"/>
      <c r="V110" s="33"/>
      <c r="W110" s="33"/>
      <c r="X110" s="33"/>
      <c r="Y110" s="32"/>
    </row>
    <row r="111" spans="1:25">
      <c r="A111" s="44"/>
      <c r="B111" s="31"/>
      <c r="C111" s="32"/>
      <c r="D111" s="32"/>
      <c r="E111" s="32"/>
      <c r="F111" s="32"/>
      <c r="G111" s="32"/>
      <c r="H111" s="32"/>
      <c r="I111" s="32"/>
      <c r="J111" s="33"/>
      <c r="K111" s="41"/>
      <c r="L111" s="41"/>
      <c r="M111" s="41"/>
      <c r="N111" s="34"/>
      <c r="O111" s="42"/>
      <c r="P111" s="34"/>
      <c r="Q111" s="34"/>
      <c r="R111" s="34"/>
      <c r="S111" s="34"/>
      <c r="T111" s="34"/>
      <c r="U111" s="34"/>
      <c r="V111" s="33"/>
      <c r="W111" s="33"/>
      <c r="X111" s="33"/>
      <c r="Y111" s="32"/>
    </row>
    <row r="112" spans="1:25">
      <c r="A112" s="44"/>
      <c r="B112" s="31"/>
      <c r="C112" s="32"/>
      <c r="D112" s="32"/>
      <c r="E112" s="32"/>
      <c r="F112" s="32"/>
      <c r="G112" s="32"/>
      <c r="H112" s="32"/>
      <c r="I112" s="32"/>
      <c r="J112" s="33"/>
      <c r="K112" s="41"/>
      <c r="L112" s="41"/>
      <c r="M112" s="41"/>
      <c r="N112" s="34"/>
      <c r="O112" s="42"/>
      <c r="P112" s="34"/>
      <c r="Q112" s="34"/>
      <c r="R112" s="34"/>
      <c r="S112" s="34"/>
      <c r="T112" s="34"/>
      <c r="U112" s="34"/>
      <c r="V112" s="33"/>
      <c r="W112" s="33"/>
      <c r="X112" s="33"/>
      <c r="Y112" s="32"/>
    </row>
    <row r="113" spans="1:25">
      <c r="A113" s="44"/>
      <c r="B113" s="31"/>
      <c r="C113" s="32"/>
      <c r="D113" s="32"/>
      <c r="E113" s="32"/>
      <c r="F113" s="32"/>
      <c r="G113" s="32"/>
      <c r="H113" s="32"/>
      <c r="I113" s="32"/>
      <c r="J113" s="33"/>
      <c r="K113" s="41"/>
      <c r="L113" s="41"/>
      <c r="M113" s="41"/>
      <c r="N113" s="34"/>
      <c r="O113" s="42"/>
      <c r="P113" s="34"/>
      <c r="Q113" s="34"/>
      <c r="R113" s="34"/>
      <c r="S113" s="34"/>
      <c r="T113" s="34"/>
      <c r="U113" s="34"/>
      <c r="V113" s="33"/>
      <c r="W113" s="33"/>
      <c r="X113" s="33"/>
      <c r="Y113" s="32"/>
    </row>
    <row r="114" spans="1:25">
      <c r="A114" s="44"/>
      <c r="B114" s="31"/>
      <c r="C114" s="32"/>
      <c r="D114" s="32"/>
      <c r="E114" s="32"/>
      <c r="F114" s="32"/>
      <c r="G114" s="32"/>
      <c r="H114" s="32"/>
      <c r="I114" s="32"/>
      <c r="J114" s="33"/>
      <c r="K114" s="41"/>
      <c r="L114" s="41"/>
      <c r="M114" s="41"/>
      <c r="N114" s="34"/>
      <c r="O114" s="42"/>
      <c r="P114" s="34"/>
      <c r="Q114" s="34"/>
      <c r="R114" s="34"/>
      <c r="S114" s="34"/>
      <c r="T114" s="34"/>
      <c r="U114" s="34"/>
      <c r="V114" s="33"/>
      <c r="W114" s="33"/>
      <c r="X114" s="33"/>
      <c r="Y114" s="32"/>
    </row>
    <row r="115" spans="1:25">
      <c r="A115" s="44"/>
      <c r="B115" s="31"/>
      <c r="C115" s="32"/>
      <c r="D115" s="32"/>
      <c r="E115" s="32"/>
      <c r="F115" s="32"/>
      <c r="G115" s="32"/>
      <c r="H115" s="32"/>
      <c r="I115" s="32"/>
      <c r="J115" s="33"/>
      <c r="K115" s="41"/>
      <c r="L115" s="41"/>
      <c r="M115" s="41"/>
      <c r="N115" s="34"/>
      <c r="O115" s="42"/>
      <c r="P115" s="34"/>
      <c r="Q115" s="34"/>
      <c r="R115" s="34"/>
      <c r="S115" s="34"/>
      <c r="T115" s="34"/>
      <c r="U115" s="34"/>
      <c r="V115" s="33"/>
      <c r="W115" s="33"/>
      <c r="X115" s="33"/>
      <c r="Y115" s="32"/>
    </row>
  </sheetData>
  <autoFilter ref="A6:Y85">
    <filterColumn colId="6" showButton="0"/>
    <filterColumn colId="7" showButton="0"/>
  </autoFilter>
  <mergeCells count="2">
    <mergeCell ref="A3:V4"/>
    <mergeCell ref="G6:I6"/>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53"/>
  <sheetViews>
    <sheetView view="pageBreakPreview" topLeftCell="A39" zoomScale="85" zoomScaleSheetLayoutView="85" workbookViewId="0">
      <selection sqref="A1:I49"/>
    </sheetView>
  </sheetViews>
  <sheetFormatPr defaultRowHeight="14.25"/>
  <cols>
    <col min="1" max="1" width="14.140625" style="91" bestFit="1" customWidth="1"/>
    <col min="2" max="2" width="48" style="91" customWidth="1"/>
    <col min="3" max="9" width="12.7109375" style="91" customWidth="1"/>
    <col min="10" max="16384" width="9.140625" style="91"/>
  </cols>
  <sheetData>
    <row r="1" spans="1:9" s="90" customFormat="1" ht="18" customHeight="1">
      <c r="A1" s="285" t="s">
        <v>382</v>
      </c>
      <c r="B1" s="285"/>
      <c r="C1" s="285"/>
      <c r="D1" s="285"/>
      <c r="E1" s="285"/>
      <c r="F1" s="285"/>
      <c r="G1" s="285"/>
      <c r="H1" s="285"/>
      <c r="I1" s="285"/>
    </row>
    <row r="2" spans="1:9" s="90" customFormat="1" ht="18" customHeight="1">
      <c r="A2" s="286" t="str">
        <f>'MG COVER PAGE'!A2</f>
        <v>Quarter of the year :   Q-I  (Apr-May-June-2025-26)</v>
      </c>
      <c r="B2" s="286"/>
      <c r="C2" s="286"/>
      <c r="D2" s="286"/>
      <c r="E2" s="286"/>
      <c r="F2" s="286"/>
      <c r="G2" s="286"/>
      <c r="H2" s="286"/>
      <c r="I2" s="286"/>
    </row>
    <row r="3" spans="1:9" s="90" customFormat="1" ht="18" customHeight="1">
      <c r="A3" s="286" t="s">
        <v>383</v>
      </c>
      <c r="B3" s="286"/>
      <c r="C3" s="286"/>
      <c r="D3" s="286"/>
      <c r="E3" s="286"/>
      <c r="F3" s="286"/>
      <c r="G3" s="286"/>
      <c r="H3" s="286"/>
      <c r="I3" s="286"/>
    </row>
    <row r="4" spans="1:9">
      <c r="A4" s="287" t="s">
        <v>384</v>
      </c>
      <c r="B4" s="287" t="s">
        <v>385</v>
      </c>
      <c r="C4" s="287" t="s">
        <v>386</v>
      </c>
      <c r="D4" s="287" t="s">
        <v>387</v>
      </c>
      <c r="E4" s="288" t="s">
        <v>388</v>
      </c>
      <c r="F4" s="289" t="s">
        <v>389</v>
      </c>
      <c r="G4" s="290"/>
      <c r="H4" s="291"/>
      <c r="I4" s="288" t="s">
        <v>390</v>
      </c>
    </row>
    <row r="5" spans="1:9">
      <c r="A5" s="287"/>
      <c r="B5" s="287"/>
      <c r="C5" s="287"/>
      <c r="D5" s="287"/>
      <c r="E5" s="288"/>
      <c r="F5" s="292"/>
      <c r="G5" s="293"/>
      <c r="H5" s="294"/>
      <c r="I5" s="288"/>
    </row>
    <row r="6" spans="1:9" ht="47.25">
      <c r="A6" s="287"/>
      <c r="B6" s="287"/>
      <c r="C6" s="287"/>
      <c r="D6" s="287"/>
      <c r="E6" s="288"/>
      <c r="F6" s="92" t="s">
        <v>391</v>
      </c>
      <c r="G6" s="92" t="s">
        <v>392</v>
      </c>
      <c r="H6" s="92" t="s">
        <v>393</v>
      </c>
      <c r="I6" s="288"/>
    </row>
    <row r="7" spans="1:9" s="95" customFormat="1" ht="15.75">
      <c r="A7" s="93"/>
      <c r="B7" s="92">
        <v>1</v>
      </c>
      <c r="C7" s="92">
        <v>2</v>
      </c>
      <c r="D7" s="92">
        <v>3</v>
      </c>
      <c r="E7" s="94" t="s">
        <v>394</v>
      </c>
      <c r="F7" s="92">
        <v>5</v>
      </c>
      <c r="G7" s="92">
        <v>6</v>
      </c>
      <c r="H7" s="92" t="s">
        <v>395</v>
      </c>
      <c r="I7" s="92" t="s">
        <v>396</v>
      </c>
    </row>
    <row r="8" spans="1:9" s="99" customFormat="1" ht="15.75">
      <c r="A8" s="96" t="s">
        <v>397</v>
      </c>
      <c r="B8" s="97" t="s">
        <v>398</v>
      </c>
      <c r="C8" s="98">
        <f>SUM(C9:C13)</f>
        <v>0</v>
      </c>
      <c r="D8" s="98">
        <f>SUM(D9:D13)</f>
        <v>173659</v>
      </c>
      <c r="E8" s="98">
        <f>C8+D8</f>
        <v>173659</v>
      </c>
      <c r="F8" s="98">
        <f>SUM(F9:F13)</f>
        <v>173615</v>
      </c>
      <c r="G8" s="98">
        <f>SUM(G9:G13)</f>
        <v>44</v>
      </c>
      <c r="H8" s="98">
        <f>F8+G8</f>
        <v>173659</v>
      </c>
      <c r="I8" s="98">
        <f>E8-H8</f>
        <v>0</v>
      </c>
    </row>
    <row r="9" spans="1:9" ht="31.5">
      <c r="A9" s="100" t="s">
        <v>399</v>
      </c>
      <c r="B9" s="101" t="s">
        <v>400</v>
      </c>
      <c r="C9" s="102">
        <v>0</v>
      </c>
      <c r="D9" s="102">
        <f>[25]ANC!D9+[25]BCC!D9+[25]BRD!D9+[25]GDC!D9+[25]NDC!D9</f>
        <v>79317</v>
      </c>
      <c r="E9" s="103">
        <f t="shared" ref="E9:E48" si="0">C9+D9</f>
        <v>79317</v>
      </c>
      <c r="F9" s="102">
        <f>[25]ANC!F9+[25]BCC!F9+[25]BRD!F9+[25]GDC!F9+[25]NDC!F9</f>
        <v>79303</v>
      </c>
      <c r="G9" s="102">
        <f>[25]ANC!G9+[25]BCC!G9+[25]BRD!G9+[25]GDC!G9+[25]NDC!G9</f>
        <v>14</v>
      </c>
      <c r="H9" s="103">
        <f t="shared" ref="H9:H49" si="1">F9+G9</f>
        <v>79317</v>
      </c>
      <c r="I9" s="103">
        <f t="shared" ref="I9:I49" si="2">E9-H9</f>
        <v>0</v>
      </c>
    </row>
    <row r="10" spans="1:9" ht="15.75">
      <c r="A10" s="100" t="s">
        <v>401</v>
      </c>
      <c r="B10" s="101" t="s">
        <v>402</v>
      </c>
      <c r="C10" s="102">
        <v>0</v>
      </c>
      <c r="D10" s="102">
        <f>[25]ANC!D10+[25]BCC!D10+[25]BRD!D10+[25]GDC!D10+[25]NDC!D10</f>
        <v>48209</v>
      </c>
      <c r="E10" s="103">
        <f t="shared" si="0"/>
        <v>48209</v>
      </c>
      <c r="F10" s="102">
        <f>[25]ANC!F10+[25]BCC!F10+[25]BRD!F10+[25]GDC!F10+[25]NDC!F10</f>
        <v>48201</v>
      </c>
      <c r="G10" s="102">
        <f>[25]ANC!G10+[25]BCC!G10+[25]BRD!G10+[25]GDC!G10+[25]NDC!G10</f>
        <v>8</v>
      </c>
      <c r="H10" s="103">
        <f t="shared" si="1"/>
        <v>48209</v>
      </c>
      <c r="I10" s="103">
        <f t="shared" si="2"/>
        <v>0</v>
      </c>
    </row>
    <row r="11" spans="1:9" ht="31.5">
      <c r="A11" s="100" t="s">
        <v>403</v>
      </c>
      <c r="B11" s="101" t="s">
        <v>404</v>
      </c>
      <c r="C11" s="102">
        <v>0</v>
      </c>
      <c r="D11" s="102">
        <f>[25]ANC!D11+[25]BCC!D11+[25]BRD!D11+[25]GDC!D11+[25]NDC!D11</f>
        <v>26405</v>
      </c>
      <c r="E11" s="103">
        <f t="shared" si="0"/>
        <v>26405</v>
      </c>
      <c r="F11" s="102">
        <f>[25]ANC!F11+[25]BCC!F11+[25]BRD!F11+[25]GDC!F11+[25]NDC!F11</f>
        <v>26401</v>
      </c>
      <c r="G11" s="102">
        <f>[25]ANC!G11+[25]BCC!G11+[25]BRD!G11+[25]GDC!G11+[25]NDC!G11</f>
        <v>4</v>
      </c>
      <c r="H11" s="103">
        <f t="shared" si="1"/>
        <v>26405</v>
      </c>
      <c r="I11" s="103">
        <f t="shared" si="2"/>
        <v>0</v>
      </c>
    </row>
    <row r="12" spans="1:9" ht="31.5">
      <c r="A12" s="100" t="s">
        <v>405</v>
      </c>
      <c r="B12" s="101" t="s">
        <v>406</v>
      </c>
      <c r="C12" s="102">
        <v>0</v>
      </c>
      <c r="D12" s="102">
        <f>[25]ANC!D12+[25]BCC!D12+[25]BRD!D12+[25]GDC!D12+[25]NDC!D12</f>
        <v>6051</v>
      </c>
      <c r="E12" s="103">
        <f t="shared" si="0"/>
        <v>6051</v>
      </c>
      <c r="F12" s="102">
        <f>[25]ANC!F12+[25]BCC!F12+[25]BRD!F12+[25]GDC!F12+[25]NDC!F12</f>
        <v>6051</v>
      </c>
      <c r="G12" s="102">
        <f>[25]ANC!G12+[25]BCC!G12+[25]BRD!G12+[25]GDC!G12+[25]NDC!G12</f>
        <v>0</v>
      </c>
      <c r="H12" s="103">
        <f t="shared" si="1"/>
        <v>6051</v>
      </c>
      <c r="I12" s="103">
        <f t="shared" si="2"/>
        <v>0</v>
      </c>
    </row>
    <row r="13" spans="1:9" ht="15.75">
      <c r="A13" s="100" t="s">
        <v>407</v>
      </c>
      <c r="B13" s="101" t="s">
        <v>408</v>
      </c>
      <c r="C13" s="102">
        <v>0</v>
      </c>
      <c r="D13" s="102">
        <f>[25]ANC!D13+[25]BCC!D13+[25]BRD!D13+[25]GDC!D13+[25]NDC!D13</f>
        <v>13677</v>
      </c>
      <c r="E13" s="103">
        <f t="shared" si="0"/>
        <v>13677</v>
      </c>
      <c r="F13" s="102">
        <f>[25]ANC!F13+[25]BCC!F13+[25]BRD!F13+[25]GDC!F13+[25]NDC!F13</f>
        <v>13659</v>
      </c>
      <c r="G13" s="102">
        <f>[25]ANC!G13+[25]BCC!G13+[25]BRD!G13+[25]GDC!G13+[25]NDC!G13</f>
        <v>18</v>
      </c>
      <c r="H13" s="103">
        <f t="shared" si="1"/>
        <v>13677</v>
      </c>
      <c r="I13" s="103">
        <f t="shared" si="2"/>
        <v>0</v>
      </c>
    </row>
    <row r="14" spans="1:9" s="99" customFormat="1" ht="15.75">
      <c r="A14" s="96" t="s">
        <v>409</v>
      </c>
      <c r="B14" s="97" t="s">
        <v>410</v>
      </c>
      <c r="C14" s="98">
        <f>SUM(C15:C19)</f>
        <v>0</v>
      </c>
      <c r="D14" s="98">
        <f>SUM(D15:D19)</f>
        <v>8415</v>
      </c>
      <c r="E14" s="98">
        <f>C14+D14</f>
        <v>8415</v>
      </c>
      <c r="F14" s="98">
        <f>SUM(F15:F19)</f>
        <v>8415</v>
      </c>
      <c r="G14" s="98">
        <f>SUM(G15:G19)</f>
        <v>0</v>
      </c>
      <c r="H14" s="98">
        <f>F14+G14</f>
        <v>8415</v>
      </c>
      <c r="I14" s="98">
        <f>E14-H14</f>
        <v>0</v>
      </c>
    </row>
    <row r="15" spans="1:9" ht="15.75">
      <c r="A15" s="100" t="s">
        <v>399</v>
      </c>
      <c r="B15" s="101" t="s">
        <v>411</v>
      </c>
      <c r="C15" s="102">
        <v>0</v>
      </c>
      <c r="D15" s="102">
        <f>[25]ANC!D15+[25]BCC!D15+[25]BRD!D15+[25]GDC!D15+[25]NDC!D15</f>
        <v>5079</v>
      </c>
      <c r="E15" s="103">
        <f t="shared" si="0"/>
        <v>5079</v>
      </c>
      <c r="F15" s="102">
        <f>[25]ANC!F15+[25]BCC!F15+[25]BRD!F15+[25]GDC!F15+[25]NDC!F15</f>
        <v>5079</v>
      </c>
      <c r="G15" s="102">
        <f>[25]ANC!G15+[25]BCC!G15+[25]BRD!G15+[25]GDC!G15+[25]NDC!G15</f>
        <v>0</v>
      </c>
      <c r="H15" s="103">
        <f t="shared" si="1"/>
        <v>5079</v>
      </c>
      <c r="I15" s="103">
        <f t="shared" si="2"/>
        <v>0</v>
      </c>
    </row>
    <row r="16" spans="1:9" ht="15.75">
      <c r="A16" s="100" t="s">
        <v>401</v>
      </c>
      <c r="B16" s="101" t="s">
        <v>412</v>
      </c>
      <c r="C16" s="102">
        <v>0</v>
      </c>
      <c r="D16" s="102">
        <f>[25]ANC!D16+[25]BCC!D16+[25]BRD!D16+[25]GDC!D16+[25]NDC!D16</f>
        <v>1878</v>
      </c>
      <c r="E16" s="103">
        <f t="shared" si="0"/>
        <v>1878</v>
      </c>
      <c r="F16" s="102">
        <f>[25]ANC!F16+[25]BCC!F16+[25]BRD!F16+[25]GDC!F16+[25]NDC!F16</f>
        <v>1878</v>
      </c>
      <c r="G16" s="102">
        <f>[25]ANC!G16+[25]BCC!G16+[25]BRD!G16+[25]GDC!G16+[25]NDC!G16</f>
        <v>0</v>
      </c>
      <c r="H16" s="103">
        <f t="shared" si="1"/>
        <v>1878</v>
      </c>
      <c r="I16" s="103">
        <f t="shared" si="2"/>
        <v>0</v>
      </c>
    </row>
    <row r="17" spans="1:9" ht="15.75">
      <c r="A17" s="100" t="s">
        <v>403</v>
      </c>
      <c r="B17" s="101" t="s">
        <v>413</v>
      </c>
      <c r="C17" s="102">
        <v>0</v>
      </c>
      <c r="D17" s="102">
        <f>[25]ANC!D17+[25]BCC!D17+[25]BRD!D17+[25]GDC!D17+[25]NDC!D17</f>
        <v>26</v>
      </c>
      <c r="E17" s="103">
        <f t="shared" si="0"/>
        <v>26</v>
      </c>
      <c r="F17" s="102">
        <f>[25]ANC!F17+[25]BCC!F17+[25]BRD!F17+[25]GDC!F17+[25]NDC!F17</f>
        <v>26</v>
      </c>
      <c r="G17" s="102">
        <f>[25]ANC!G17+[25]BCC!G17+[25]BRD!G17+[25]GDC!G17+[25]NDC!G17</f>
        <v>0</v>
      </c>
      <c r="H17" s="103">
        <f t="shared" si="1"/>
        <v>26</v>
      </c>
      <c r="I17" s="103">
        <f t="shared" si="2"/>
        <v>0</v>
      </c>
    </row>
    <row r="18" spans="1:9" ht="15.75">
      <c r="A18" s="100" t="s">
        <v>405</v>
      </c>
      <c r="B18" s="101" t="s">
        <v>414</v>
      </c>
      <c r="C18" s="102">
        <v>0</v>
      </c>
      <c r="D18" s="102">
        <f>[25]ANC!D18+[25]BCC!D18+[25]BRD!D18+[25]GDC!D18+[25]NDC!D18</f>
        <v>428</v>
      </c>
      <c r="E18" s="103">
        <f t="shared" si="0"/>
        <v>428</v>
      </c>
      <c r="F18" s="102">
        <f>[25]ANC!F18+[25]BCC!F18+[25]BRD!F18+[25]GDC!F18+[25]NDC!F18</f>
        <v>428</v>
      </c>
      <c r="G18" s="102">
        <f>[25]ANC!G18+[25]BCC!G18+[25]BRD!G18+[25]GDC!G18+[25]NDC!G18</f>
        <v>0</v>
      </c>
      <c r="H18" s="103">
        <f t="shared" si="1"/>
        <v>428</v>
      </c>
      <c r="I18" s="103">
        <f t="shared" si="2"/>
        <v>0</v>
      </c>
    </row>
    <row r="19" spans="1:9" ht="15.75">
      <c r="A19" s="100" t="s">
        <v>407</v>
      </c>
      <c r="B19" s="101" t="s">
        <v>415</v>
      </c>
      <c r="C19" s="102">
        <v>0</v>
      </c>
      <c r="D19" s="102">
        <f>[25]ANC!D19+[25]BCC!D19+[25]BRD!D19+[25]GDC!D19+[25]NDC!D19</f>
        <v>1004</v>
      </c>
      <c r="E19" s="103">
        <f t="shared" si="0"/>
        <v>1004</v>
      </c>
      <c r="F19" s="102">
        <f>[25]ANC!F19+[25]BCC!F19+[25]BRD!F19+[25]GDC!F19+[25]NDC!F19</f>
        <v>1004</v>
      </c>
      <c r="G19" s="102">
        <f>[25]ANC!G19+[25]BCC!G19+[25]BRD!G19+[25]GDC!G19+[25]NDC!G19</f>
        <v>0</v>
      </c>
      <c r="H19" s="103">
        <f t="shared" si="1"/>
        <v>1004</v>
      </c>
      <c r="I19" s="103">
        <f t="shared" si="2"/>
        <v>0</v>
      </c>
    </row>
    <row r="20" spans="1:9" s="99" customFormat="1" ht="15.75">
      <c r="A20" s="96" t="s">
        <v>416</v>
      </c>
      <c r="B20" s="97" t="s">
        <v>417</v>
      </c>
      <c r="C20" s="98">
        <f>SUM(C21:C26)</f>
        <v>0</v>
      </c>
      <c r="D20" s="98">
        <f>SUM(D21:D26)</f>
        <v>32595</v>
      </c>
      <c r="E20" s="98">
        <f t="shared" si="0"/>
        <v>32595</v>
      </c>
      <c r="F20" s="98">
        <f>SUM(F21:F26)</f>
        <v>32548</v>
      </c>
      <c r="G20" s="98">
        <f>SUM(G21:G26)</f>
        <v>47</v>
      </c>
      <c r="H20" s="98">
        <f t="shared" si="1"/>
        <v>32595</v>
      </c>
      <c r="I20" s="98">
        <f t="shared" si="2"/>
        <v>0</v>
      </c>
    </row>
    <row r="21" spans="1:9" ht="15.75">
      <c r="A21" s="100" t="s">
        <v>399</v>
      </c>
      <c r="B21" s="101" t="s">
        <v>418</v>
      </c>
      <c r="C21" s="102">
        <v>0</v>
      </c>
      <c r="D21" s="102">
        <f>[25]ANC!D21+[25]BCC!D21+[25]BRD!D21+[25]GDC!D21+[25]NDC!D21</f>
        <v>13380</v>
      </c>
      <c r="E21" s="103">
        <f t="shared" si="0"/>
        <v>13380</v>
      </c>
      <c r="F21" s="102">
        <f>[25]ANC!F21+[25]BCC!F21+[25]BRD!F21+[25]GDC!F21+[25]NDC!F21</f>
        <v>13373</v>
      </c>
      <c r="G21" s="102">
        <f>[25]ANC!G21+[25]BCC!G21+[25]BRD!G21+[25]GDC!G21+[25]NDC!G21</f>
        <v>7</v>
      </c>
      <c r="H21" s="103">
        <f t="shared" si="1"/>
        <v>13380</v>
      </c>
      <c r="I21" s="103">
        <f t="shared" si="2"/>
        <v>0</v>
      </c>
    </row>
    <row r="22" spans="1:9" ht="15.75">
      <c r="A22" s="100" t="s">
        <v>401</v>
      </c>
      <c r="B22" s="101" t="s">
        <v>419</v>
      </c>
      <c r="C22" s="102">
        <v>0</v>
      </c>
      <c r="D22" s="102">
        <f>[25]ANC!D22+[25]BCC!D22+[25]BRD!D22+[25]GDC!D22+[25]NDC!D22</f>
        <v>1239</v>
      </c>
      <c r="E22" s="103">
        <f t="shared" si="0"/>
        <v>1239</v>
      </c>
      <c r="F22" s="102">
        <f>[25]ANC!F22+[25]BCC!F22+[25]BRD!F22+[25]GDC!F22+[25]NDC!F22</f>
        <v>1237</v>
      </c>
      <c r="G22" s="102">
        <f>[25]ANC!G22+[25]BCC!G22+[25]BRD!G22+[25]GDC!G22+[25]NDC!G22</f>
        <v>2</v>
      </c>
      <c r="H22" s="103">
        <f t="shared" si="1"/>
        <v>1239</v>
      </c>
      <c r="I22" s="103">
        <f t="shared" si="2"/>
        <v>0</v>
      </c>
    </row>
    <row r="23" spans="1:9" ht="15.75">
      <c r="A23" s="100" t="s">
        <v>403</v>
      </c>
      <c r="B23" s="101" t="s">
        <v>420</v>
      </c>
      <c r="C23" s="102">
        <v>0</v>
      </c>
      <c r="D23" s="102">
        <f>[25]ANC!D23+[25]BCC!D23+[25]BRD!D23+[25]GDC!D23+[25]NDC!D23</f>
        <v>575</v>
      </c>
      <c r="E23" s="103">
        <f t="shared" si="0"/>
        <v>575</v>
      </c>
      <c r="F23" s="102">
        <f>[25]ANC!F23+[25]BCC!F23+[25]BRD!F23+[25]GDC!F23+[25]NDC!F23</f>
        <v>575</v>
      </c>
      <c r="G23" s="102">
        <f>[25]ANC!G23+[25]BCC!G23+[25]BRD!G23+[25]GDC!G23+[25]NDC!G23</f>
        <v>0</v>
      </c>
      <c r="H23" s="103">
        <f t="shared" si="1"/>
        <v>575</v>
      </c>
      <c r="I23" s="103">
        <f t="shared" si="2"/>
        <v>0</v>
      </c>
    </row>
    <row r="24" spans="1:9" ht="15.75">
      <c r="A24" s="100" t="s">
        <v>405</v>
      </c>
      <c r="B24" s="101" t="s">
        <v>421</v>
      </c>
      <c r="C24" s="102">
        <v>0</v>
      </c>
      <c r="D24" s="102">
        <f>[25]ANC!D24+[25]BCC!D24+[25]BRD!D24+[25]GDC!D24+[25]NDC!D24</f>
        <v>0</v>
      </c>
      <c r="E24" s="103">
        <f t="shared" si="0"/>
        <v>0</v>
      </c>
      <c r="F24" s="102">
        <f>[25]ANC!F24+[25]BCC!F24+[25]BRD!F24+[25]GDC!F24+[25]NDC!F24</f>
        <v>0</v>
      </c>
      <c r="G24" s="102">
        <f>[25]ANC!G24+[25]BCC!G24+[25]BRD!G24+[25]GDC!G24+[25]NDC!G24</f>
        <v>0</v>
      </c>
      <c r="H24" s="103">
        <f t="shared" si="1"/>
        <v>0</v>
      </c>
      <c r="I24" s="103">
        <f t="shared" si="2"/>
        <v>0</v>
      </c>
    </row>
    <row r="25" spans="1:9" ht="15.75">
      <c r="A25" s="100" t="s">
        <v>407</v>
      </c>
      <c r="B25" s="101" t="s">
        <v>422</v>
      </c>
      <c r="C25" s="102">
        <v>0</v>
      </c>
      <c r="D25" s="102">
        <f>[25]ANC!D25+[25]BCC!D25+[25]BRD!D25+[25]GDC!D25+[25]NDC!D25</f>
        <v>3967</v>
      </c>
      <c r="E25" s="103">
        <f t="shared" si="0"/>
        <v>3967</v>
      </c>
      <c r="F25" s="102">
        <f>[25]ANC!F25+[25]BCC!F25+[25]BRD!F25+[25]GDC!F25+[25]NDC!F25</f>
        <v>3955</v>
      </c>
      <c r="G25" s="102">
        <f>[25]ANC!G25+[25]BCC!G25+[25]BRD!G25+[25]GDC!G25+[25]NDC!G25</f>
        <v>12</v>
      </c>
      <c r="H25" s="103">
        <f t="shared" si="1"/>
        <v>3967</v>
      </c>
      <c r="I25" s="103">
        <f t="shared" si="2"/>
        <v>0</v>
      </c>
    </row>
    <row r="26" spans="1:9" ht="15.75">
      <c r="A26" s="100" t="s">
        <v>423</v>
      </c>
      <c r="B26" s="101" t="s">
        <v>424</v>
      </c>
      <c r="C26" s="102">
        <v>0</v>
      </c>
      <c r="D26" s="102">
        <f>[25]ANC!D26+[25]BCC!D26+[25]BRD!D26+[25]GDC!D26+[25]NDC!D26</f>
        <v>13434</v>
      </c>
      <c r="E26" s="103">
        <f t="shared" si="0"/>
        <v>13434</v>
      </c>
      <c r="F26" s="102">
        <f>[25]ANC!F26+[25]BCC!F26+[25]BRD!F26+[25]GDC!F26+[25]NDC!F26</f>
        <v>13408</v>
      </c>
      <c r="G26" s="102">
        <f>[25]ANC!G26+[25]BCC!G26+[25]BRD!G26+[25]GDC!G26+[25]NDC!G26</f>
        <v>26</v>
      </c>
      <c r="H26" s="103">
        <f t="shared" si="1"/>
        <v>13434</v>
      </c>
      <c r="I26" s="103">
        <f t="shared" si="2"/>
        <v>0</v>
      </c>
    </row>
    <row r="27" spans="1:9" s="99" customFormat="1" ht="15.75">
      <c r="A27" s="96" t="s">
        <v>425</v>
      </c>
      <c r="B27" s="97" t="s">
        <v>426</v>
      </c>
      <c r="C27" s="98">
        <f>SUM(C28:C29)</f>
        <v>0</v>
      </c>
      <c r="D27" s="98">
        <f>SUM(D28:D29)</f>
        <v>6453</v>
      </c>
      <c r="E27" s="98">
        <f t="shared" si="0"/>
        <v>6453</v>
      </c>
      <c r="F27" s="98">
        <f>SUM(F28:F29)</f>
        <v>6447</v>
      </c>
      <c r="G27" s="98">
        <f>SUM(G28:G29)</f>
        <v>6</v>
      </c>
      <c r="H27" s="98">
        <f t="shared" si="1"/>
        <v>6453</v>
      </c>
      <c r="I27" s="98">
        <f t="shared" si="2"/>
        <v>0</v>
      </c>
    </row>
    <row r="28" spans="1:9" ht="15.75">
      <c r="A28" s="100" t="s">
        <v>399</v>
      </c>
      <c r="B28" s="101" t="s">
        <v>427</v>
      </c>
      <c r="C28" s="102">
        <v>0</v>
      </c>
      <c r="D28" s="102">
        <f>[25]ANC!D28+[25]BCC!D28+[25]BRD!D28+[25]GDC!D28+[25]NDC!D28</f>
        <v>5016</v>
      </c>
      <c r="E28" s="103">
        <f t="shared" si="0"/>
        <v>5016</v>
      </c>
      <c r="F28" s="102">
        <f>[25]ANC!F28+[25]BCC!F28+[25]BRD!F28+[25]GDC!F28+[25]NDC!F28</f>
        <v>5010</v>
      </c>
      <c r="G28" s="102">
        <f>[25]ANC!G28+[25]BCC!G28+[25]BRD!G28+[25]GDC!G28+[25]NDC!G28</f>
        <v>6</v>
      </c>
      <c r="H28" s="103">
        <f t="shared" si="1"/>
        <v>5016</v>
      </c>
      <c r="I28" s="103">
        <f t="shared" si="2"/>
        <v>0</v>
      </c>
    </row>
    <row r="29" spans="1:9" ht="15.75">
      <c r="A29" s="100" t="s">
        <v>401</v>
      </c>
      <c r="B29" s="101" t="s">
        <v>428</v>
      </c>
      <c r="C29" s="102">
        <v>0</v>
      </c>
      <c r="D29" s="102">
        <f>[25]ANC!D29+[25]BCC!D29+[25]BRD!D29+[25]GDC!D29+[25]NDC!D29</f>
        <v>1437</v>
      </c>
      <c r="E29" s="103">
        <f t="shared" si="0"/>
        <v>1437</v>
      </c>
      <c r="F29" s="102">
        <f>[25]ANC!F29+[25]BCC!F29+[25]BRD!F29+[25]GDC!F29+[25]NDC!F29</f>
        <v>1437</v>
      </c>
      <c r="G29" s="102">
        <f>[25]ANC!G29+[25]BCC!G29+[25]BRD!G29+[25]GDC!G29+[25]NDC!G29</f>
        <v>0</v>
      </c>
      <c r="H29" s="103">
        <f t="shared" si="1"/>
        <v>1437</v>
      </c>
      <c r="I29" s="103">
        <f t="shared" si="2"/>
        <v>0</v>
      </c>
    </row>
    <row r="30" spans="1:9" s="99" customFormat="1" ht="15.75">
      <c r="A30" s="96" t="s">
        <v>429</v>
      </c>
      <c r="B30" s="97" t="s">
        <v>430</v>
      </c>
      <c r="C30" s="98">
        <f>SUM(C31:C34)</f>
        <v>0</v>
      </c>
      <c r="D30" s="98">
        <f>SUM(D31:D34)</f>
        <v>12042</v>
      </c>
      <c r="E30" s="98">
        <f t="shared" si="0"/>
        <v>12042</v>
      </c>
      <c r="F30" s="98">
        <f>SUM(F31:F34)</f>
        <v>12042</v>
      </c>
      <c r="G30" s="98">
        <f>SUM(G31:G34)</f>
        <v>0</v>
      </c>
      <c r="H30" s="98">
        <f t="shared" si="1"/>
        <v>12042</v>
      </c>
      <c r="I30" s="98">
        <f t="shared" si="2"/>
        <v>0</v>
      </c>
    </row>
    <row r="31" spans="1:9" ht="31.5">
      <c r="A31" s="100" t="s">
        <v>399</v>
      </c>
      <c r="B31" s="101" t="s">
        <v>431</v>
      </c>
      <c r="C31" s="102">
        <v>0</v>
      </c>
      <c r="D31" s="102">
        <f>[25]ANC!D31+[25]BCC!D31+[25]BRD!D31+[25]GDC!D31+[25]NDC!D31</f>
        <v>7791</v>
      </c>
      <c r="E31" s="103">
        <f t="shared" si="0"/>
        <v>7791</v>
      </c>
      <c r="F31" s="102">
        <f>[25]ANC!F31+[25]BCC!F31+[25]BRD!F31+[25]GDC!F31+[25]NDC!F31</f>
        <v>7791</v>
      </c>
      <c r="G31" s="102">
        <f>[25]ANC!G31+[25]BCC!G31+[25]BRD!G31+[25]GDC!G31+[25]NDC!G31</f>
        <v>0</v>
      </c>
      <c r="H31" s="103">
        <f t="shared" si="1"/>
        <v>7791</v>
      </c>
      <c r="I31" s="103">
        <f t="shared" si="2"/>
        <v>0</v>
      </c>
    </row>
    <row r="32" spans="1:9" ht="31.5">
      <c r="A32" s="100" t="s">
        <v>401</v>
      </c>
      <c r="B32" s="101" t="s">
        <v>432</v>
      </c>
      <c r="C32" s="102">
        <v>0</v>
      </c>
      <c r="D32" s="102">
        <f>[25]ANC!D32+[25]BCC!D32+[25]BRD!D32+[25]GDC!D32+[25]NDC!D32</f>
        <v>3346</v>
      </c>
      <c r="E32" s="103">
        <f t="shared" si="0"/>
        <v>3346</v>
      </c>
      <c r="F32" s="102">
        <f>[25]ANC!F32+[25]BCC!F32+[25]BRD!F32+[25]GDC!F32+[25]NDC!F32</f>
        <v>3346</v>
      </c>
      <c r="G32" s="102">
        <f>[25]ANC!G32+[25]BCC!G32+[25]BRD!G32+[25]GDC!G32+[25]NDC!G32</f>
        <v>0</v>
      </c>
      <c r="H32" s="103">
        <f t="shared" si="1"/>
        <v>3346</v>
      </c>
      <c r="I32" s="103">
        <f t="shared" si="2"/>
        <v>0</v>
      </c>
    </row>
    <row r="33" spans="1:9" ht="31.5">
      <c r="A33" s="100" t="s">
        <v>403</v>
      </c>
      <c r="B33" s="101" t="s">
        <v>433</v>
      </c>
      <c r="C33" s="102">
        <v>0</v>
      </c>
      <c r="D33" s="102">
        <f>[25]ANC!D33+[25]BCC!D33+[25]BRD!D33+[25]GDC!D33+[25]NDC!D33</f>
        <v>738</v>
      </c>
      <c r="E33" s="103">
        <f t="shared" si="0"/>
        <v>738</v>
      </c>
      <c r="F33" s="102">
        <f>[25]ANC!F33+[25]BCC!F33+[25]BRD!F33+[25]GDC!F33+[25]NDC!F33</f>
        <v>738</v>
      </c>
      <c r="G33" s="102">
        <f>[25]ANC!G33+[25]BCC!G33+[25]BRD!G33+[25]GDC!G33+[25]NDC!G33</f>
        <v>0</v>
      </c>
      <c r="H33" s="103">
        <f t="shared" si="1"/>
        <v>738</v>
      </c>
      <c r="I33" s="103">
        <f t="shared" si="2"/>
        <v>0</v>
      </c>
    </row>
    <row r="34" spans="1:9" ht="15.75">
      <c r="A34" s="100" t="s">
        <v>405</v>
      </c>
      <c r="B34" s="101" t="s">
        <v>434</v>
      </c>
      <c r="C34" s="102">
        <v>0</v>
      </c>
      <c r="D34" s="102">
        <f>[25]ANC!D34+[25]BCC!D34+[25]BRD!D34+[25]GDC!D34+[25]NDC!D34</f>
        <v>167</v>
      </c>
      <c r="E34" s="103">
        <f t="shared" si="0"/>
        <v>167</v>
      </c>
      <c r="F34" s="102">
        <f>[25]ANC!F34+[25]BCC!F34+[25]BRD!F34+[25]GDC!F34+[25]NDC!F34</f>
        <v>167</v>
      </c>
      <c r="G34" s="102">
        <f>[25]ANC!G34+[25]BCC!G34+[25]BRD!G34+[25]GDC!G34+[25]NDC!G34</f>
        <v>0</v>
      </c>
      <c r="H34" s="103">
        <f t="shared" si="1"/>
        <v>167</v>
      </c>
      <c r="I34" s="103">
        <f t="shared" si="2"/>
        <v>0</v>
      </c>
    </row>
    <row r="35" spans="1:9" s="99" customFormat="1" ht="15.75">
      <c r="A35" s="96" t="s">
        <v>435</v>
      </c>
      <c r="B35" s="97" t="s">
        <v>436</v>
      </c>
      <c r="C35" s="98">
        <f>SUM(C36:C44)</f>
        <v>0</v>
      </c>
      <c r="D35" s="98">
        <f>SUM(D36:D44)</f>
        <v>19092</v>
      </c>
      <c r="E35" s="98">
        <f t="shared" si="0"/>
        <v>19092</v>
      </c>
      <c r="F35" s="98">
        <f>SUM(F36:F44)</f>
        <v>19092</v>
      </c>
      <c r="G35" s="98">
        <f>SUM(G36:G44)</f>
        <v>0</v>
      </c>
      <c r="H35" s="98">
        <f t="shared" si="1"/>
        <v>19092</v>
      </c>
      <c r="I35" s="98">
        <f t="shared" si="2"/>
        <v>0</v>
      </c>
    </row>
    <row r="36" spans="1:9" ht="31.5">
      <c r="A36" s="100" t="s">
        <v>399</v>
      </c>
      <c r="B36" s="101" t="s">
        <v>437</v>
      </c>
      <c r="C36" s="102">
        <v>0</v>
      </c>
      <c r="D36" s="102">
        <f>[25]ANC!D36+[25]BCC!D36+[25]BRD!D36+[25]GDC!D36+[25]NDC!D36</f>
        <v>4867</v>
      </c>
      <c r="E36" s="103">
        <f t="shared" si="0"/>
        <v>4867</v>
      </c>
      <c r="F36" s="102">
        <f>[25]ANC!F36+[25]BCC!F36+[25]BRD!F36+[25]GDC!F36+[25]NDC!F36</f>
        <v>4867</v>
      </c>
      <c r="G36" s="102">
        <f>[25]ANC!G36+[25]BCC!G36+[25]BRD!G36+[25]GDC!G36+[25]NDC!G36</f>
        <v>0</v>
      </c>
      <c r="H36" s="103">
        <f t="shared" si="1"/>
        <v>4867</v>
      </c>
      <c r="I36" s="103">
        <f t="shared" si="2"/>
        <v>0</v>
      </c>
    </row>
    <row r="37" spans="1:9" ht="47.25">
      <c r="A37" s="100" t="s">
        <v>401</v>
      </c>
      <c r="B37" s="101" t="s">
        <v>438</v>
      </c>
      <c r="C37" s="102">
        <v>0</v>
      </c>
      <c r="D37" s="102">
        <f>[25]ANC!D37+[25]BCC!D37+[25]BRD!D37+[25]GDC!D37+[25]NDC!D37</f>
        <v>1576</v>
      </c>
      <c r="E37" s="103">
        <f t="shared" si="0"/>
        <v>1576</v>
      </c>
      <c r="F37" s="102">
        <f>[25]ANC!F37+[25]BCC!F37+[25]BRD!F37+[25]GDC!F37+[25]NDC!F37</f>
        <v>1576</v>
      </c>
      <c r="G37" s="102">
        <f>[25]ANC!G37+[25]BCC!G37+[25]BRD!G37+[25]GDC!G37+[25]NDC!G37</f>
        <v>0</v>
      </c>
      <c r="H37" s="103">
        <f t="shared" si="1"/>
        <v>1576</v>
      </c>
      <c r="I37" s="103">
        <f t="shared" si="2"/>
        <v>0</v>
      </c>
    </row>
    <row r="38" spans="1:9" ht="31.5">
      <c r="A38" s="100" t="s">
        <v>403</v>
      </c>
      <c r="B38" s="101" t="s">
        <v>439</v>
      </c>
      <c r="C38" s="102">
        <v>0</v>
      </c>
      <c r="D38" s="102">
        <f>[25]ANC!D38+[25]BCC!D38+[25]BRD!D38+[25]GDC!D38+[25]NDC!D38</f>
        <v>1630</v>
      </c>
      <c r="E38" s="103">
        <f t="shared" si="0"/>
        <v>1630</v>
      </c>
      <c r="F38" s="102">
        <f>[25]ANC!F38+[25]BCC!F38+[25]BRD!F38+[25]GDC!F38+[25]NDC!F38</f>
        <v>1630</v>
      </c>
      <c r="G38" s="102">
        <f>[25]ANC!G38+[25]BCC!G38+[25]BRD!G38+[25]GDC!G38+[25]NDC!G38</f>
        <v>0</v>
      </c>
      <c r="H38" s="103">
        <f t="shared" si="1"/>
        <v>1630</v>
      </c>
      <c r="I38" s="103">
        <f t="shared" si="2"/>
        <v>0</v>
      </c>
    </row>
    <row r="39" spans="1:9" ht="47.25">
      <c r="A39" s="100" t="s">
        <v>405</v>
      </c>
      <c r="B39" s="101" t="s">
        <v>440</v>
      </c>
      <c r="C39" s="102">
        <v>0</v>
      </c>
      <c r="D39" s="102">
        <f>[25]ANC!D39+[25]BCC!D39+[25]BRD!D39+[25]GDC!D39+[25]NDC!D39</f>
        <v>2197</v>
      </c>
      <c r="E39" s="103">
        <f t="shared" si="0"/>
        <v>2197</v>
      </c>
      <c r="F39" s="102">
        <f>[25]ANC!F39+[25]BCC!F39+[25]BRD!F39+[25]GDC!F39+[25]NDC!F39</f>
        <v>2197</v>
      </c>
      <c r="G39" s="102">
        <f>[25]ANC!G39+[25]BCC!G39+[25]BRD!G39+[25]GDC!G39+[25]NDC!G39</f>
        <v>0</v>
      </c>
      <c r="H39" s="103">
        <f t="shared" si="1"/>
        <v>2197</v>
      </c>
      <c r="I39" s="103">
        <f t="shared" si="2"/>
        <v>0</v>
      </c>
    </row>
    <row r="40" spans="1:9" ht="31.5">
      <c r="A40" s="100" t="s">
        <v>407</v>
      </c>
      <c r="B40" s="101" t="s">
        <v>441</v>
      </c>
      <c r="C40" s="102">
        <v>0</v>
      </c>
      <c r="D40" s="102">
        <f>[25]ANC!D40+[25]BCC!D40+[25]BRD!D40+[25]GDC!D40+[25]NDC!D40</f>
        <v>2</v>
      </c>
      <c r="E40" s="103">
        <f t="shared" si="0"/>
        <v>2</v>
      </c>
      <c r="F40" s="102">
        <f>[25]ANC!F40+[25]BCC!F40+[25]BRD!F40+[25]GDC!F40+[25]NDC!F40</f>
        <v>2</v>
      </c>
      <c r="G40" s="102">
        <f>[25]ANC!G40+[25]BCC!G40+[25]BRD!G40+[25]GDC!G40+[25]NDC!G40</f>
        <v>0</v>
      </c>
      <c r="H40" s="103">
        <f t="shared" si="1"/>
        <v>2</v>
      </c>
      <c r="I40" s="103">
        <f t="shared" si="2"/>
        <v>0</v>
      </c>
    </row>
    <row r="41" spans="1:9" ht="15.75">
      <c r="A41" s="100" t="s">
        <v>423</v>
      </c>
      <c r="B41" s="101" t="s">
        <v>442</v>
      </c>
      <c r="C41" s="102">
        <v>0</v>
      </c>
      <c r="D41" s="102">
        <f>[25]ANC!D41+[25]BCC!D41+[25]BRD!D41+[25]GDC!D41+[25]NDC!D41</f>
        <v>2802</v>
      </c>
      <c r="E41" s="103">
        <f t="shared" si="0"/>
        <v>2802</v>
      </c>
      <c r="F41" s="102">
        <f>[25]ANC!F41+[25]BCC!F41+[25]BRD!F41+[25]GDC!F41+[25]NDC!F41</f>
        <v>2802</v>
      </c>
      <c r="G41" s="102">
        <f>[25]ANC!G41+[25]BCC!G41+[25]BRD!G41+[25]GDC!G41+[25]NDC!G41</f>
        <v>0</v>
      </c>
      <c r="H41" s="103">
        <f t="shared" si="1"/>
        <v>2802</v>
      </c>
      <c r="I41" s="103">
        <f t="shared" si="2"/>
        <v>0</v>
      </c>
    </row>
    <row r="42" spans="1:9" ht="15.75">
      <c r="A42" s="100" t="s">
        <v>443</v>
      </c>
      <c r="B42" s="101" t="s">
        <v>444</v>
      </c>
      <c r="C42" s="102">
        <v>0</v>
      </c>
      <c r="D42" s="102">
        <f>[25]ANC!D42+[25]BCC!D42+[25]BRD!D42+[25]GDC!D42+[25]NDC!D42</f>
        <v>5926</v>
      </c>
      <c r="E42" s="103">
        <f t="shared" si="0"/>
        <v>5926</v>
      </c>
      <c r="F42" s="102">
        <f>[25]ANC!F42+[25]BCC!F42+[25]BRD!F42+[25]GDC!F42+[25]NDC!F42</f>
        <v>5926</v>
      </c>
      <c r="G42" s="102">
        <f>[25]ANC!G42+[25]BCC!G42+[25]BRD!G42+[25]GDC!G42+[25]NDC!G42</f>
        <v>0</v>
      </c>
      <c r="H42" s="103">
        <f t="shared" si="1"/>
        <v>5926</v>
      </c>
      <c r="I42" s="103">
        <f t="shared" si="2"/>
        <v>0</v>
      </c>
    </row>
    <row r="43" spans="1:9" ht="31.5">
      <c r="A43" s="100" t="s">
        <v>445</v>
      </c>
      <c r="B43" s="101" t="s">
        <v>446</v>
      </c>
      <c r="C43" s="102">
        <v>0</v>
      </c>
      <c r="D43" s="102">
        <f>[25]ANC!D43+[25]BCC!D43+[25]BRD!D43+[25]GDC!D43+[25]NDC!D43</f>
        <v>40</v>
      </c>
      <c r="E43" s="103">
        <f t="shared" si="0"/>
        <v>40</v>
      </c>
      <c r="F43" s="102">
        <f>[25]ANC!F43+[25]BCC!F43+[25]BRD!F43+[25]GDC!F43+[25]NDC!F43</f>
        <v>40</v>
      </c>
      <c r="G43" s="102">
        <f>[25]ANC!G43+[25]BCC!G43+[25]BRD!G43+[25]GDC!G43+[25]NDC!G43</f>
        <v>0</v>
      </c>
      <c r="H43" s="103">
        <f t="shared" si="1"/>
        <v>40</v>
      </c>
      <c r="I43" s="103">
        <f t="shared" si="2"/>
        <v>0</v>
      </c>
    </row>
    <row r="44" spans="1:9" ht="15.75">
      <c r="A44" s="100" t="s">
        <v>447</v>
      </c>
      <c r="B44" s="101" t="s">
        <v>448</v>
      </c>
      <c r="C44" s="102">
        <v>0</v>
      </c>
      <c r="D44" s="102">
        <f>[25]ANC!D44+[25]BCC!D44+[25]BRD!D44+[25]GDC!D44+[25]NDC!D44</f>
        <v>52</v>
      </c>
      <c r="E44" s="103">
        <f t="shared" si="0"/>
        <v>52</v>
      </c>
      <c r="F44" s="102">
        <f>[25]ANC!F44+[25]BCC!F44+[25]BRD!F44+[25]GDC!F44+[25]NDC!F44</f>
        <v>52</v>
      </c>
      <c r="G44" s="102">
        <f>[25]ANC!G44+[25]BCC!G44+[25]BRD!G44+[25]GDC!G44+[25]NDC!G44</f>
        <v>0</v>
      </c>
      <c r="H44" s="103">
        <f t="shared" si="1"/>
        <v>52</v>
      </c>
      <c r="I44" s="103">
        <f t="shared" si="2"/>
        <v>0</v>
      </c>
    </row>
    <row r="45" spans="1:9" s="99" customFormat="1" ht="31.5">
      <c r="A45" s="96" t="s">
        <v>449</v>
      </c>
      <c r="B45" s="97" t="s">
        <v>450</v>
      </c>
      <c r="C45" s="98">
        <v>0</v>
      </c>
      <c r="D45" s="98">
        <f>[25]ANC!D45+[25]BCC!D45+[25]BRD!D45+[25]GDC!D45+[25]NDC!D45</f>
        <v>2032</v>
      </c>
      <c r="E45" s="98">
        <f t="shared" si="0"/>
        <v>2032</v>
      </c>
      <c r="F45" s="98">
        <f>[25]ANC!F45+[25]BCC!F45+[25]BRD!F45+[25]GDC!F45+[25]NDC!F45</f>
        <v>2032</v>
      </c>
      <c r="G45" s="98">
        <f>[25]ANC!G45+[25]BCC!G45+[25]BRD!G45+[25]GDC!G45+[25]NDC!G45</f>
        <v>0</v>
      </c>
      <c r="H45" s="98">
        <f t="shared" si="1"/>
        <v>2032</v>
      </c>
      <c r="I45" s="98">
        <f t="shared" si="2"/>
        <v>0</v>
      </c>
    </row>
    <row r="46" spans="1:9" s="99" customFormat="1" ht="31.5">
      <c r="A46" s="96" t="s">
        <v>451</v>
      </c>
      <c r="B46" s="97" t="s">
        <v>452</v>
      </c>
      <c r="C46" s="98">
        <v>0</v>
      </c>
      <c r="D46" s="98">
        <f>[25]ANC!D46+[25]BCC!D46+[25]BRD!D46+[25]GDC!D46+[25]NDC!D46</f>
        <v>876</v>
      </c>
      <c r="E46" s="98">
        <f t="shared" si="0"/>
        <v>876</v>
      </c>
      <c r="F46" s="98">
        <f>[25]ANC!F46+[25]BCC!F46+[25]BRD!F46+[25]GDC!F46+[25]NDC!F46</f>
        <v>876</v>
      </c>
      <c r="G46" s="98">
        <f>[25]ANC!G46+[25]BCC!G46+[25]BRD!G46+[25]GDC!G46+[25]NDC!G46</f>
        <v>0</v>
      </c>
      <c r="H46" s="98">
        <f t="shared" si="1"/>
        <v>876</v>
      </c>
      <c r="I46" s="98">
        <f t="shared" si="2"/>
        <v>0</v>
      </c>
    </row>
    <row r="47" spans="1:9" s="99" customFormat="1" ht="15.75">
      <c r="A47" s="96" t="s">
        <v>399</v>
      </c>
      <c r="B47" s="97" t="s">
        <v>453</v>
      </c>
      <c r="C47" s="98">
        <v>0</v>
      </c>
      <c r="D47" s="98">
        <f>[25]ANC!D47+[25]BCC!D47+[25]BRD!D47+[25]GDC!D47+[25]NDC!D47</f>
        <v>855</v>
      </c>
      <c r="E47" s="98">
        <f t="shared" si="0"/>
        <v>855</v>
      </c>
      <c r="F47" s="98">
        <f>[25]ANC!F47+[25]BCC!F47+[25]BRD!F47+[25]GDC!F47+[25]NDC!F47</f>
        <v>855</v>
      </c>
      <c r="G47" s="98">
        <f>[25]ANC!G47+[25]BCC!G47+[25]BRD!G47+[25]GDC!G47+[25]NDC!G47</f>
        <v>0</v>
      </c>
      <c r="H47" s="98">
        <f t="shared" si="1"/>
        <v>855</v>
      </c>
      <c r="I47" s="98">
        <f t="shared" si="2"/>
        <v>0</v>
      </c>
    </row>
    <row r="48" spans="1:9" s="99" customFormat="1" ht="15.75">
      <c r="A48" s="96" t="s">
        <v>454</v>
      </c>
      <c r="B48" s="97" t="s">
        <v>455</v>
      </c>
      <c r="C48" s="98">
        <v>0</v>
      </c>
      <c r="D48" s="98">
        <f>[25]ANC!D48+[25]BCC!D48+[25]BRD!D48+[25]GDC!D48+[25]NDC!D48</f>
        <v>20043</v>
      </c>
      <c r="E48" s="98">
        <f t="shared" si="0"/>
        <v>20043</v>
      </c>
      <c r="F48" s="98">
        <f>[25]ANC!F48+[25]BCC!F48+[25]BRD!F48+[25]GDC!F48+[25]NDC!F48</f>
        <v>20043</v>
      </c>
      <c r="G48" s="98">
        <f>[25]ANC!G48+[25]BCC!G48+[25]BRD!G48+[25]GDC!G48+[25]NDC!G48</f>
        <v>0</v>
      </c>
      <c r="H48" s="98">
        <f t="shared" si="1"/>
        <v>20043</v>
      </c>
      <c r="I48" s="98">
        <f t="shared" si="2"/>
        <v>0</v>
      </c>
    </row>
    <row r="49" spans="1:12" s="99" customFormat="1" ht="15.75">
      <c r="A49" s="282" t="s">
        <v>4</v>
      </c>
      <c r="B49" s="283"/>
      <c r="C49" s="98">
        <f>SUM(C48,C47,C46,C45,C35,C30,C27,C20,C14,C8)</f>
        <v>0</v>
      </c>
      <c r="D49" s="98">
        <f>SUM(D48,D47,D46,D45,D35,D30,D27,D20,D14,D8)</f>
        <v>276062</v>
      </c>
      <c r="E49" s="98">
        <f>SUM(E48,E47,E46,E45,E35,E30,E27,E20,E14,E8)</f>
        <v>276062</v>
      </c>
      <c r="F49" s="98">
        <f>SUM(F48,F47,F46,F45,F35,F30,F27,F20,F14,F8)</f>
        <v>275965</v>
      </c>
      <c r="G49" s="98">
        <f>SUM(G48,G47,G46,G45,G35,G30,G27,G20,G14,G8)</f>
        <v>97</v>
      </c>
      <c r="H49" s="98">
        <f t="shared" si="1"/>
        <v>276062</v>
      </c>
      <c r="I49" s="98">
        <f t="shared" si="2"/>
        <v>0</v>
      </c>
    </row>
    <row r="50" spans="1:12" s="104" customFormat="1" ht="108" customHeight="1">
      <c r="A50" s="284" t="s">
        <v>456</v>
      </c>
      <c r="B50" s="284"/>
      <c r="C50" s="284"/>
      <c r="D50" s="284"/>
      <c r="E50" s="284"/>
      <c r="F50" s="284"/>
      <c r="G50" s="284"/>
      <c r="H50" s="284"/>
      <c r="I50" s="284"/>
    </row>
    <row r="53" spans="1:12">
      <c r="H53" s="105"/>
      <c r="L53" s="105"/>
    </row>
  </sheetData>
  <autoFilter ref="A7:L50"/>
  <mergeCells count="12">
    <mergeCell ref="A49:B49"/>
    <mergeCell ref="A50:I50"/>
    <mergeCell ref="A1:I1"/>
    <mergeCell ref="A2:I2"/>
    <mergeCell ref="A3:I3"/>
    <mergeCell ref="A4:A6"/>
    <mergeCell ref="B4:B6"/>
    <mergeCell ref="C4:C6"/>
    <mergeCell ref="D4:D6"/>
    <mergeCell ref="E4:E6"/>
    <mergeCell ref="F4:H5"/>
    <mergeCell ref="I4:I6"/>
  </mergeCells>
  <printOptions horizontalCentered="1" verticalCentered="1"/>
  <pageMargins left="0.45" right="0.45" top="0.5" bottom="0.5" header="0.3" footer="0.3"/>
  <pageSetup paperSize="9" scale="50" orientation="landscape" verticalDpi="300" r:id="rId1"/>
  <headerFooter>
    <oddFooter>&amp;L&amp;A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3"/>
  <sheetViews>
    <sheetView view="pageBreakPreview" zoomScaleSheetLayoutView="100" workbookViewId="0">
      <selection sqref="A1:D12"/>
    </sheetView>
  </sheetViews>
  <sheetFormatPr defaultRowHeight="15.75"/>
  <cols>
    <col min="1" max="1" width="7" style="106" customWidth="1"/>
    <col min="2" max="2" width="64.85546875" style="106" customWidth="1"/>
    <col min="3" max="3" width="24.5703125" style="106" customWidth="1"/>
    <col min="4" max="4" width="11.5703125" style="106" customWidth="1"/>
    <col min="5" max="16384" width="9.140625" style="106"/>
  </cols>
  <sheetData>
    <row r="1" spans="1:9">
      <c r="A1" s="296" t="str">
        <f>'MG COVER PAGE'!A1</f>
        <v>Name of Distribution Licensee: M.G.V.C.L.</v>
      </c>
      <c r="B1" s="297"/>
      <c r="C1" s="297"/>
      <c r="D1" s="297"/>
    </row>
    <row r="2" spans="1:9">
      <c r="A2" s="296" t="str">
        <f>'MG SoP 03 '!A2:I2</f>
        <v>Quarter of the year :   Q-I  (Apr-May-June-2025-26)</v>
      </c>
      <c r="B2" s="297"/>
      <c r="C2" s="297"/>
      <c r="D2" s="297"/>
    </row>
    <row r="3" spans="1:9">
      <c r="A3" s="296" t="str">
        <f>'MG COVER PAGE'!A3</f>
        <v>Year: 2025-26</v>
      </c>
      <c r="B3" s="297"/>
      <c r="C3" s="297"/>
      <c r="D3" s="297"/>
    </row>
    <row r="4" spans="1:9" ht="37.5" customHeight="1">
      <c r="A4" s="298" t="s">
        <v>457</v>
      </c>
      <c r="B4" s="299"/>
      <c r="C4" s="299"/>
      <c r="D4" s="299"/>
      <c r="E4" s="107"/>
      <c r="F4" s="107"/>
      <c r="G4" s="107"/>
      <c r="H4" s="107"/>
    </row>
    <row r="5" spans="1:9" ht="31.5" customHeight="1">
      <c r="A5" s="300" t="s">
        <v>458</v>
      </c>
      <c r="B5" s="301"/>
      <c r="C5" s="301"/>
      <c r="D5" s="301"/>
      <c r="E5" s="108"/>
      <c r="F5" s="108"/>
      <c r="G5" s="108"/>
    </row>
    <row r="6" spans="1:9" ht="42" customHeight="1">
      <c r="A6" s="300"/>
      <c r="B6" s="301"/>
      <c r="C6" s="301"/>
      <c r="D6" s="301"/>
      <c r="E6" s="109"/>
      <c r="F6" s="108"/>
      <c r="G6" s="108"/>
      <c r="H6" s="110"/>
      <c r="I6" s="110"/>
    </row>
    <row r="7" spans="1:9" ht="63">
      <c r="A7" s="111" t="s">
        <v>459</v>
      </c>
      <c r="B7" s="111" t="s">
        <v>460</v>
      </c>
      <c r="C7" s="111" t="s">
        <v>461</v>
      </c>
      <c r="D7" s="111" t="s">
        <v>462</v>
      </c>
      <c r="E7" s="110"/>
    </row>
    <row r="8" spans="1:9" ht="48.75" hidden="1" customHeight="1">
      <c r="A8" s="100"/>
      <c r="B8" s="100"/>
      <c r="C8" s="100"/>
      <c r="D8" s="112" t="s">
        <v>463</v>
      </c>
    </row>
    <row r="9" spans="1:9" ht="39.950000000000003" customHeight="1">
      <c r="A9" s="100">
        <v>1</v>
      </c>
      <c r="B9" s="113" t="s">
        <v>464</v>
      </c>
      <c r="C9" s="114">
        <v>3668004</v>
      </c>
      <c r="D9" s="115" t="s">
        <v>465</v>
      </c>
      <c r="F9" s="116"/>
      <c r="G9" s="117"/>
      <c r="H9" s="117"/>
      <c r="I9" s="117"/>
    </row>
    <row r="10" spans="1:9" ht="39.950000000000003" customHeight="1">
      <c r="A10" s="100">
        <v>2</v>
      </c>
      <c r="B10" s="113" t="s">
        <v>466</v>
      </c>
      <c r="C10" s="114">
        <v>3668004</v>
      </c>
      <c r="D10" s="100" t="s">
        <v>465</v>
      </c>
      <c r="F10" s="116"/>
      <c r="G10" s="117"/>
      <c r="H10" s="117"/>
      <c r="I10" s="117"/>
    </row>
    <row r="11" spans="1:9" ht="39.950000000000003" customHeight="1">
      <c r="A11" s="100">
        <v>3</v>
      </c>
      <c r="B11" s="113" t="s">
        <v>467</v>
      </c>
      <c r="C11" s="114">
        <v>3668004</v>
      </c>
      <c r="D11" s="100" t="s">
        <v>468</v>
      </c>
      <c r="F11" s="116"/>
      <c r="G11" s="117"/>
      <c r="H11" s="117"/>
      <c r="I11" s="117"/>
    </row>
    <row r="12" spans="1:9" ht="47.25">
      <c r="A12" s="100">
        <v>4</v>
      </c>
      <c r="B12" s="113" t="s">
        <v>469</v>
      </c>
      <c r="C12" s="118">
        <v>23632</v>
      </c>
      <c r="D12" s="118" t="s">
        <v>470</v>
      </c>
    </row>
    <row r="13" spans="1:9" ht="153.75" customHeight="1">
      <c r="A13" s="295" t="s">
        <v>471</v>
      </c>
      <c r="B13" s="295"/>
      <c r="C13" s="295"/>
      <c r="D13" s="295"/>
    </row>
  </sheetData>
  <mergeCells count="6">
    <mergeCell ref="A13:D13"/>
    <mergeCell ref="A1:D1"/>
    <mergeCell ref="A2:D2"/>
    <mergeCell ref="A3:D3"/>
    <mergeCell ref="A4:D4"/>
    <mergeCell ref="A5:D6"/>
  </mergeCells>
  <printOptions horizontalCentered="1" verticalCentered="1"/>
  <pageMargins left="0.45" right="0.45" top="0.5" bottom="0.5" header="0.3" footer="0.3"/>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2"/>
  <sheetViews>
    <sheetView view="pageBreakPreview" topLeftCell="A4" zoomScale="90" zoomScaleSheetLayoutView="90" workbookViewId="0">
      <selection sqref="A1:G12"/>
    </sheetView>
  </sheetViews>
  <sheetFormatPr defaultRowHeight="15"/>
  <cols>
    <col min="1" max="1" width="7.5703125" style="120" customWidth="1"/>
    <col min="2" max="2" width="15" style="120" customWidth="1"/>
    <col min="3" max="3" width="17.85546875" style="120" customWidth="1"/>
    <col min="4" max="4" width="22" style="120" bestFit="1" customWidth="1"/>
    <col min="5" max="5" width="23.7109375" style="120" customWidth="1"/>
    <col min="6" max="6" width="23.42578125" style="120" customWidth="1"/>
    <col min="7" max="14" width="17.85546875" style="120" customWidth="1"/>
    <col min="15" max="250" width="9.140625" style="120"/>
    <col min="251" max="251" width="6.42578125" style="120" customWidth="1"/>
    <col min="252" max="252" width="13.5703125" style="120" customWidth="1"/>
    <col min="253" max="253" width="17.85546875" style="120" customWidth="1"/>
    <col min="254" max="254" width="16.42578125" style="120" customWidth="1"/>
    <col min="255" max="255" width="15.7109375" style="120" customWidth="1"/>
    <col min="256" max="256" width="15.42578125" style="120" customWidth="1"/>
    <col min="257" max="257" width="15.140625" style="120" customWidth="1"/>
    <col min="258" max="258" width="4.140625" style="120" customWidth="1"/>
    <col min="259" max="259" width="7.85546875" style="120" customWidth="1"/>
    <col min="260" max="506" width="9.140625" style="120"/>
    <col min="507" max="507" width="6.42578125" style="120" customWidth="1"/>
    <col min="508" max="508" width="13.5703125" style="120" customWidth="1"/>
    <col min="509" max="509" width="17.85546875" style="120" customWidth="1"/>
    <col min="510" max="510" width="16.42578125" style="120" customWidth="1"/>
    <col min="511" max="511" width="15.7109375" style="120" customWidth="1"/>
    <col min="512" max="512" width="15.42578125" style="120" customWidth="1"/>
    <col min="513" max="513" width="15.140625" style="120" customWidth="1"/>
    <col min="514" max="514" width="4.140625" style="120" customWidth="1"/>
    <col min="515" max="515" width="7.85546875" style="120" customWidth="1"/>
    <col min="516" max="762" width="9.140625" style="120"/>
    <col min="763" max="763" width="6.42578125" style="120" customWidth="1"/>
    <col min="764" max="764" width="13.5703125" style="120" customWidth="1"/>
    <col min="765" max="765" width="17.85546875" style="120" customWidth="1"/>
    <col min="766" max="766" width="16.42578125" style="120" customWidth="1"/>
    <col min="767" max="767" width="15.7109375" style="120" customWidth="1"/>
    <col min="768" max="768" width="15.42578125" style="120" customWidth="1"/>
    <col min="769" max="769" width="15.140625" style="120" customWidth="1"/>
    <col min="770" max="770" width="4.140625" style="120" customWidth="1"/>
    <col min="771" max="771" width="7.85546875" style="120" customWidth="1"/>
    <col min="772" max="1018" width="9.140625" style="120"/>
    <col min="1019" max="1019" width="6.42578125" style="120" customWidth="1"/>
    <col min="1020" max="1020" width="13.5703125" style="120" customWidth="1"/>
    <col min="1021" max="1021" width="17.85546875" style="120" customWidth="1"/>
    <col min="1022" max="1022" width="16.42578125" style="120" customWidth="1"/>
    <col min="1023" max="1023" width="15.7109375" style="120" customWidth="1"/>
    <col min="1024" max="1024" width="15.42578125" style="120" customWidth="1"/>
    <col min="1025" max="1025" width="15.140625" style="120" customWidth="1"/>
    <col min="1026" max="1026" width="4.140625" style="120" customWidth="1"/>
    <col min="1027" max="1027" width="7.85546875" style="120" customWidth="1"/>
    <col min="1028" max="1274" width="9.140625" style="120"/>
    <col min="1275" max="1275" width="6.42578125" style="120" customWidth="1"/>
    <col min="1276" max="1276" width="13.5703125" style="120" customWidth="1"/>
    <col min="1277" max="1277" width="17.85546875" style="120" customWidth="1"/>
    <col min="1278" max="1278" width="16.42578125" style="120" customWidth="1"/>
    <col min="1279" max="1279" width="15.7109375" style="120" customWidth="1"/>
    <col min="1280" max="1280" width="15.42578125" style="120" customWidth="1"/>
    <col min="1281" max="1281" width="15.140625" style="120" customWidth="1"/>
    <col min="1282" max="1282" width="4.140625" style="120" customWidth="1"/>
    <col min="1283" max="1283" width="7.85546875" style="120" customWidth="1"/>
    <col min="1284" max="1530" width="9.140625" style="120"/>
    <col min="1531" max="1531" width="6.42578125" style="120" customWidth="1"/>
    <col min="1532" max="1532" width="13.5703125" style="120" customWidth="1"/>
    <col min="1533" max="1533" width="17.85546875" style="120" customWidth="1"/>
    <col min="1534" max="1534" width="16.42578125" style="120" customWidth="1"/>
    <col min="1535" max="1535" width="15.7109375" style="120" customWidth="1"/>
    <col min="1536" max="1536" width="15.42578125" style="120" customWidth="1"/>
    <col min="1537" max="1537" width="15.140625" style="120" customWidth="1"/>
    <col min="1538" max="1538" width="4.140625" style="120" customWidth="1"/>
    <col min="1539" max="1539" width="7.85546875" style="120" customWidth="1"/>
    <col min="1540" max="1786" width="9.140625" style="120"/>
    <col min="1787" max="1787" width="6.42578125" style="120" customWidth="1"/>
    <col min="1788" max="1788" width="13.5703125" style="120" customWidth="1"/>
    <col min="1789" max="1789" width="17.85546875" style="120" customWidth="1"/>
    <col min="1790" max="1790" width="16.42578125" style="120" customWidth="1"/>
    <col min="1791" max="1791" width="15.7109375" style="120" customWidth="1"/>
    <col min="1792" max="1792" width="15.42578125" style="120" customWidth="1"/>
    <col min="1793" max="1793" width="15.140625" style="120" customWidth="1"/>
    <col min="1794" max="1794" width="4.140625" style="120" customWidth="1"/>
    <col min="1795" max="1795" width="7.85546875" style="120" customWidth="1"/>
    <col min="1796" max="2042" width="9.140625" style="120"/>
    <col min="2043" max="2043" width="6.42578125" style="120" customWidth="1"/>
    <col min="2044" max="2044" width="13.5703125" style="120" customWidth="1"/>
    <col min="2045" max="2045" width="17.85546875" style="120" customWidth="1"/>
    <col min="2046" max="2046" width="16.42578125" style="120" customWidth="1"/>
    <col min="2047" max="2047" width="15.7109375" style="120" customWidth="1"/>
    <col min="2048" max="2048" width="15.42578125" style="120" customWidth="1"/>
    <col min="2049" max="2049" width="15.140625" style="120" customWidth="1"/>
    <col min="2050" max="2050" width="4.140625" style="120" customWidth="1"/>
    <col min="2051" max="2051" width="7.85546875" style="120" customWidth="1"/>
    <col min="2052" max="2298" width="9.140625" style="120"/>
    <col min="2299" max="2299" width="6.42578125" style="120" customWidth="1"/>
    <col min="2300" max="2300" width="13.5703125" style="120" customWidth="1"/>
    <col min="2301" max="2301" width="17.85546875" style="120" customWidth="1"/>
    <col min="2302" max="2302" width="16.42578125" style="120" customWidth="1"/>
    <col min="2303" max="2303" width="15.7109375" style="120" customWidth="1"/>
    <col min="2304" max="2304" width="15.42578125" style="120" customWidth="1"/>
    <col min="2305" max="2305" width="15.140625" style="120" customWidth="1"/>
    <col min="2306" max="2306" width="4.140625" style="120" customWidth="1"/>
    <col min="2307" max="2307" width="7.85546875" style="120" customWidth="1"/>
    <col min="2308" max="2554" width="9.140625" style="120"/>
    <col min="2555" max="2555" width="6.42578125" style="120" customWidth="1"/>
    <col min="2556" max="2556" width="13.5703125" style="120" customWidth="1"/>
    <col min="2557" max="2557" width="17.85546875" style="120" customWidth="1"/>
    <col min="2558" max="2558" width="16.42578125" style="120" customWidth="1"/>
    <col min="2559" max="2559" width="15.7109375" style="120" customWidth="1"/>
    <col min="2560" max="2560" width="15.42578125" style="120" customWidth="1"/>
    <col min="2561" max="2561" width="15.140625" style="120" customWidth="1"/>
    <col min="2562" max="2562" width="4.140625" style="120" customWidth="1"/>
    <col min="2563" max="2563" width="7.85546875" style="120" customWidth="1"/>
    <col min="2564" max="2810" width="9.140625" style="120"/>
    <col min="2811" max="2811" width="6.42578125" style="120" customWidth="1"/>
    <col min="2812" max="2812" width="13.5703125" style="120" customWidth="1"/>
    <col min="2813" max="2813" width="17.85546875" style="120" customWidth="1"/>
    <col min="2814" max="2814" width="16.42578125" style="120" customWidth="1"/>
    <col min="2815" max="2815" width="15.7109375" style="120" customWidth="1"/>
    <col min="2816" max="2816" width="15.42578125" style="120" customWidth="1"/>
    <col min="2817" max="2817" width="15.140625" style="120" customWidth="1"/>
    <col min="2818" max="2818" width="4.140625" style="120" customWidth="1"/>
    <col min="2819" max="2819" width="7.85546875" style="120" customWidth="1"/>
    <col min="2820" max="3066" width="9.140625" style="120"/>
    <col min="3067" max="3067" width="6.42578125" style="120" customWidth="1"/>
    <col min="3068" max="3068" width="13.5703125" style="120" customWidth="1"/>
    <col min="3069" max="3069" width="17.85546875" style="120" customWidth="1"/>
    <col min="3070" max="3070" width="16.42578125" style="120" customWidth="1"/>
    <col min="3071" max="3071" width="15.7109375" style="120" customWidth="1"/>
    <col min="3072" max="3072" width="15.42578125" style="120" customWidth="1"/>
    <col min="3073" max="3073" width="15.140625" style="120" customWidth="1"/>
    <col min="3074" max="3074" width="4.140625" style="120" customWidth="1"/>
    <col min="3075" max="3075" width="7.85546875" style="120" customWidth="1"/>
    <col min="3076" max="3322" width="9.140625" style="120"/>
    <col min="3323" max="3323" width="6.42578125" style="120" customWidth="1"/>
    <col min="3324" max="3324" width="13.5703125" style="120" customWidth="1"/>
    <col min="3325" max="3325" width="17.85546875" style="120" customWidth="1"/>
    <col min="3326" max="3326" width="16.42578125" style="120" customWidth="1"/>
    <col min="3327" max="3327" width="15.7109375" style="120" customWidth="1"/>
    <col min="3328" max="3328" width="15.42578125" style="120" customWidth="1"/>
    <col min="3329" max="3329" width="15.140625" style="120" customWidth="1"/>
    <col min="3330" max="3330" width="4.140625" style="120" customWidth="1"/>
    <col min="3331" max="3331" width="7.85546875" style="120" customWidth="1"/>
    <col min="3332" max="3578" width="9.140625" style="120"/>
    <col min="3579" max="3579" width="6.42578125" style="120" customWidth="1"/>
    <col min="3580" max="3580" width="13.5703125" style="120" customWidth="1"/>
    <col min="3581" max="3581" width="17.85546875" style="120" customWidth="1"/>
    <col min="3582" max="3582" width="16.42578125" style="120" customWidth="1"/>
    <col min="3583" max="3583" width="15.7109375" style="120" customWidth="1"/>
    <col min="3584" max="3584" width="15.42578125" style="120" customWidth="1"/>
    <col min="3585" max="3585" width="15.140625" style="120" customWidth="1"/>
    <col min="3586" max="3586" width="4.140625" style="120" customWidth="1"/>
    <col min="3587" max="3587" width="7.85546875" style="120" customWidth="1"/>
    <col min="3588" max="3834" width="9.140625" style="120"/>
    <col min="3835" max="3835" width="6.42578125" style="120" customWidth="1"/>
    <col min="3836" max="3836" width="13.5703125" style="120" customWidth="1"/>
    <col min="3837" max="3837" width="17.85546875" style="120" customWidth="1"/>
    <col min="3838" max="3838" width="16.42578125" style="120" customWidth="1"/>
    <col min="3839" max="3839" width="15.7109375" style="120" customWidth="1"/>
    <col min="3840" max="3840" width="15.42578125" style="120" customWidth="1"/>
    <col min="3841" max="3841" width="15.140625" style="120" customWidth="1"/>
    <col min="3842" max="3842" width="4.140625" style="120" customWidth="1"/>
    <col min="3843" max="3843" width="7.85546875" style="120" customWidth="1"/>
    <col min="3844" max="4090" width="9.140625" style="120"/>
    <col min="4091" max="4091" width="6.42578125" style="120" customWidth="1"/>
    <col min="4092" max="4092" width="13.5703125" style="120" customWidth="1"/>
    <col min="4093" max="4093" width="17.85546875" style="120" customWidth="1"/>
    <col min="4094" max="4094" width="16.42578125" style="120" customWidth="1"/>
    <col min="4095" max="4095" width="15.7109375" style="120" customWidth="1"/>
    <col min="4096" max="4096" width="15.42578125" style="120" customWidth="1"/>
    <col min="4097" max="4097" width="15.140625" style="120" customWidth="1"/>
    <col min="4098" max="4098" width="4.140625" style="120" customWidth="1"/>
    <col min="4099" max="4099" width="7.85546875" style="120" customWidth="1"/>
    <col min="4100" max="4346" width="9.140625" style="120"/>
    <col min="4347" max="4347" width="6.42578125" style="120" customWidth="1"/>
    <col min="4348" max="4348" width="13.5703125" style="120" customWidth="1"/>
    <col min="4349" max="4349" width="17.85546875" style="120" customWidth="1"/>
    <col min="4350" max="4350" width="16.42578125" style="120" customWidth="1"/>
    <col min="4351" max="4351" width="15.7109375" style="120" customWidth="1"/>
    <col min="4352" max="4352" width="15.42578125" style="120" customWidth="1"/>
    <col min="4353" max="4353" width="15.140625" style="120" customWidth="1"/>
    <col min="4354" max="4354" width="4.140625" style="120" customWidth="1"/>
    <col min="4355" max="4355" width="7.85546875" style="120" customWidth="1"/>
    <col min="4356" max="4602" width="9.140625" style="120"/>
    <col min="4603" max="4603" width="6.42578125" style="120" customWidth="1"/>
    <col min="4604" max="4604" width="13.5703125" style="120" customWidth="1"/>
    <col min="4605" max="4605" width="17.85546875" style="120" customWidth="1"/>
    <col min="4606" max="4606" width="16.42578125" style="120" customWidth="1"/>
    <col min="4607" max="4607" width="15.7109375" style="120" customWidth="1"/>
    <col min="4608" max="4608" width="15.42578125" style="120" customWidth="1"/>
    <col min="4609" max="4609" width="15.140625" style="120" customWidth="1"/>
    <col min="4610" max="4610" width="4.140625" style="120" customWidth="1"/>
    <col min="4611" max="4611" width="7.85546875" style="120" customWidth="1"/>
    <col min="4612" max="4858" width="9.140625" style="120"/>
    <col min="4859" max="4859" width="6.42578125" style="120" customWidth="1"/>
    <col min="4860" max="4860" width="13.5703125" style="120" customWidth="1"/>
    <col min="4861" max="4861" width="17.85546875" style="120" customWidth="1"/>
    <col min="4862" max="4862" width="16.42578125" style="120" customWidth="1"/>
    <col min="4863" max="4863" width="15.7109375" style="120" customWidth="1"/>
    <col min="4864" max="4864" width="15.42578125" style="120" customWidth="1"/>
    <col min="4865" max="4865" width="15.140625" style="120" customWidth="1"/>
    <col min="4866" max="4866" width="4.140625" style="120" customWidth="1"/>
    <col min="4867" max="4867" width="7.85546875" style="120" customWidth="1"/>
    <col min="4868" max="5114" width="9.140625" style="120"/>
    <col min="5115" max="5115" width="6.42578125" style="120" customWidth="1"/>
    <col min="5116" max="5116" width="13.5703125" style="120" customWidth="1"/>
    <col min="5117" max="5117" width="17.85546875" style="120" customWidth="1"/>
    <col min="5118" max="5118" width="16.42578125" style="120" customWidth="1"/>
    <col min="5119" max="5119" width="15.7109375" style="120" customWidth="1"/>
    <col min="5120" max="5120" width="15.42578125" style="120" customWidth="1"/>
    <col min="5121" max="5121" width="15.140625" style="120" customWidth="1"/>
    <col min="5122" max="5122" width="4.140625" style="120" customWidth="1"/>
    <col min="5123" max="5123" width="7.85546875" style="120" customWidth="1"/>
    <col min="5124" max="5370" width="9.140625" style="120"/>
    <col min="5371" max="5371" width="6.42578125" style="120" customWidth="1"/>
    <col min="5372" max="5372" width="13.5703125" style="120" customWidth="1"/>
    <col min="5373" max="5373" width="17.85546875" style="120" customWidth="1"/>
    <col min="5374" max="5374" width="16.42578125" style="120" customWidth="1"/>
    <col min="5375" max="5375" width="15.7109375" style="120" customWidth="1"/>
    <col min="5376" max="5376" width="15.42578125" style="120" customWidth="1"/>
    <col min="5377" max="5377" width="15.140625" style="120" customWidth="1"/>
    <col min="5378" max="5378" width="4.140625" style="120" customWidth="1"/>
    <col min="5379" max="5379" width="7.85546875" style="120" customWidth="1"/>
    <col min="5380" max="5626" width="9.140625" style="120"/>
    <col min="5627" max="5627" width="6.42578125" style="120" customWidth="1"/>
    <col min="5628" max="5628" width="13.5703125" style="120" customWidth="1"/>
    <col min="5629" max="5629" width="17.85546875" style="120" customWidth="1"/>
    <col min="5630" max="5630" width="16.42578125" style="120" customWidth="1"/>
    <col min="5631" max="5631" width="15.7109375" style="120" customWidth="1"/>
    <col min="5632" max="5632" width="15.42578125" style="120" customWidth="1"/>
    <col min="5633" max="5633" width="15.140625" style="120" customWidth="1"/>
    <col min="5634" max="5634" width="4.140625" style="120" customWidth="1"/>
    <col min="5635" max="5635" width="7.85546875" style="120" customWidth="1"/>
    <col min="5636" max="5882" width="9.140625" style="120"/>
    <col min="5883" max="5883" width="6.42578125" style="120" customWidth="1"/>
    <col min="5884" max="5884" width="13.5703125" style="120" customWidth="1"/>
    <col min="5885" max="5885" width="17.85546875" style="120" customWidth="1"/>
    <col min="5886" max="5886" width="16.42578125" style="120" customWidth="1"/>
    <col min="5887" max="5887" width="15.7109375" style="120" customWidth="1"/>
    <col min="5888" max="5888" width="15.42578125" style="120" customWidth="1"/>
    <col min="5889" max="5889" width="15.140625" style="120" customWidth="1"/>
    <col min="5890" max="5890" width="4.140625" style="120" customWidth="1"/>
    <col min="5891" max="5891" width="7.85546875" style="120" customWidth="1"/>
    <col min="5892" max="6138" width="9.140625" style="120"/>
    <col min="6139" max="6139" width="6.42578125" style="120" customWidth="1"/>
    <col min="6140" max="6140" width="13.5703125" style="120" customWidth="1"/>
    <col min="6141" max="6141" width="17.85546875" style="120" customWidth="1"/>
    <col min="6142" max="6142" width="16.42578125" style="120" customWidth="1"/>
    <col min="6143" max="6143" width="15.7109375" style="120" customWidth="1"/>
    <col min="6144" max="6144" width="15.42578125" style="120" customWidth="1"/>
    <col min="6145" max="6145" width="15.140625" style="120" customWidth="1"/>
    <col min="6146" max="6146" width="4.140625" style="120" customWidth="1"/>
    <col min="6147" max="6147" width="7.85546875" style="120" customWidth="1"/>
    <col min="6148" max="6394" width="9.140625" style="120"/>
    <col min="6395" max="6395" width="6.42578125" style="120" customWidth="1"/>
    <col min="6396" max="6396" width="13.5703125" style="120" customWidth="1"/>
    <col min="6397" max="6397" width="17.85546875" style="120" customWidth="1"/>
    <col min="6398" max="6398" width="16.42578125" style="120" customWidth="1"/>
    <col min="6399" max="6399" width="15.7109375" style="120" customWidth="1"/>
    <col min="6400" max="6400" width="15.42578125" style="120" customWidth="1"/>
    <col min="6401" max="6401" width="15.140625" style="120" customWidth="1"/>
    <col min="6402" max="6402" width="4.140625" style="120" customWidth="1"/>
    <col min="6403" max="6403" width="7.85546875" style="120" customWidth="1"/>
    <col min="6404" max="6650" width="9.140625" style="120"/>
    <col min="6651" max="6651" width="6.42578125" style="120" customWidth="1"/>
    <col min="6652" max="6652" width="13.5703125" style="120" customWidth="1"/>
    <col min="6653" max="6653" width="17.85546875" style="120" customWidth="1"/>
    <col min="6654" max="6654" width="16.42578125" style="120" customWidth="1"/>
    <col min="6655" max="6655" width="15.7109375" style="120" customWidth="1"/>
    <col min="6656" max="6656" width="15.42578125" style="120" customWidth="1"/>
    <col min="6657" max="6657" width="15.140625" style="120" customWidth="1"/>
    <col min="6658" max="6658" width="4.140625" style="120" customWidth="1"/>
    <col min="6659" max="6659" width="7.85546875" style="120" customWidth="1"/>
    <col min="6660" max="6906" width="9.140625" style="120"/>
    <col min="6907" max="6907" width="6.42578125" style="120" customWidth="1"/>
    <col min="6908" max="6908" width="13.5703125" style="120" customWidth="1"/>
    <col min="6909" max="6909" width="17.85546875" style="120" customWidth="1"/>
    <col min="6910" max="6910" width="16.42578125" style="120" customWidth="1"/>
    <col min="6911" max="6911" width="15.7109375" style="120" customWidth="1"/>
    <col min="6912" max="6912" width="15.42578125" style="120" customWidth="1"/>
    <col min="6913" max="6913" width="15.140625" style="120" customWidth="1"/>
    <col min="6914" max="6914" width="4.140625" style="120" customWidth="1"/>
    <col min="6915" max="6915" width="7.85546875" style="120" customWidth="1"/>
    <col min="6916" max="7162" width="9.140625" style="120"/>
    <col min="7163" max="7163" width="6.42578125" style="120" customWidth="1"/>
    <col min="7164" max="7164" width="13.5703125" style="120" customWidth="1"/>
    <col min="7165" max="7165" width="17.85546875" style="120" customWidth="1"/>
    <col min="7166" max="7166" width="16.42578125" style="120" customWidth="1"/>
    <col min="7167" max="7167" width="15.7109375" style="120" customWidth="1"/>
    <col min="7168" max="7168" width="15.42578125" style="120" customWidth="1"/>
    <col min="7169" max="7169" width="15.140625" style="120" customWidth="1"/>
    <col min="7170" max="7170" width="4.140625" style="120" customWidth="1"/>
    <col min="7171" max="7171" width="7.85546875" style="120" customWidth="1"/>
    <col min="7172" max="7418" width="9.140625" style="120"/>
    <col min="7419" max="7419" width="6.42578125" style="120" customWidth="1"/>
    <col min="7420" max="7420" width="13.5703125" style="120" customWidth="1"/>
    <col min="7421" max="7421" width="17.85546875" style="120" customWidth="1"/>
    <col min="7422" max="7422" width="16.42578125" style="120" customWidth="1"/>
    <col min="7423" max="7423" width="15.7109375" style="120" customWidth="1"/>
    <col min="7424" max="7424" width="15.42578125" style="120" customWidth="1"/>
    <col min="7425" max="7425" width="15.140625" style="120" customWidth="1"/>
    <col min="7426" max="7426" width="4.140625" style="120" customWidth="1"/>
    <col min="7427" max="7427" width="7.85546875" style="120" customWidth="1"/>
    <col min="7428" max="7674" width="9.140625" style="120"/>
    <col min="7675" max="7675" width="6.42578125" style="120" customWidth="1"/>
    <col min="7676" max="7676" width="13.5703125" style="120" customWidth="1"/>
    <col min="7677" max="7677" width="17.85546875" style="120" customWidth="1"/>
    <col min="7678" max="7678" width="16.42578125" style="120" customWidth="1"/>
    <col min="7679" max="7679" width="15.7109375" style="120" customWidth="1"/>
    <col min="7680" max="7680" width="15.42578125" style="120" customWidth="1"/>
    <col min="7681" max="7681" width="15.140625" style="120" customWidth="1"/>
    <col min="7682" max="7682" width="4.140625" style="120" customWidth="1"/>
    <col min="7683" max="7683" width="7.85546875" style="120" customWidth="1"/>
    <col min="7684" max="7930" width="9.140625" style="120"/>
    <col min="7931" max="7931" width="6.42578125" style="120" customWidth="1"/>
    <col min="7932" max="7932" width="13.5703125" style="120" customWidth="1"/>
    <col min="7933" max="7933" width="17.85546875" style="120" customWidth="1"/>
    <col min="7934" max="7934" width="16.42578125" style="120" customWidth="1"/>
    <col min="7935" max="7935" width="15.7109375" style="120" customWidth="1"/>
    <col min="7936" max="7936" width="15.42578125" style="120" customWidth="1"/>
    <col min="7937" max="7937" width="15.140625" style="120" customWidth="1"/>
    <col min="7938" max="7938" width="4.140625" style="120" customWidth="1"/>
    <col min="7939" max="7939" width="7.85546875" style="120" customWidth="1"/>
    <col min="7940" max="8186" width="9.140625" style="120"/>
    <col min="8187" max="8187" width="6.42578125" style="120" customWidth="1"/>
    <col min="8188" max="8188" width="13.5703125" style="120" customWidth="1"/>
    <col min="8189" max="8189" width="17.85546875" style="120" customWidth="1"/>
    <col min="8190" max="8190" width="16.42578125" style="120" customWidth="1"/>
    <col min="8191" max="8191" width="15.7109375" style="120" customWidth="1"/>
    <col min="8192" max="8192" width="15.42578125" style="120" customWidth="1"/>
    <col min="8193" max="8193" width="15.140625" style="120" customWidth="1"/>
    <col min="8194" max="8194" width="4.140625" style="120" customWidth="1"/>
    <col min="8195" max="8195" width="7.85546875" style="120" customWidth="1"/>
    <col min="8196" max="8442" width="9.140625" style="120"/>
    <col min="8443" max="8443" width="6.42578125" style="120" customWidth="1"/>
    <col min="8444" max="8444" width="13.5703125" style="120" customWidth="1"/>
    <col min="8445" max="8445" width="17.85546875" style="120" customWidth="1"/>
    <col min="8446" max="8446" width="16.42578125" style="120" customWidth="1"/>
    <col min="8447" max="8447" width="15.7109375" style="120" customWidth="1"/>
    <col min="8448" max="8448" width="15.42578125" style="120" customWidth="1"/>
    <col min="8449" max="8449" width="15.140625" style="120" customWidth="1"/>
    <col min="8450" max="8450" width="4.140625" style="120" customWidth="1"/>
    <col min="8451" max="8451" width="7.85546875" style="120" customWidth="1"/>
    <col min="8452" max="8698" width="9.140625" style="120"/>
    <col min="8699" max="8699" width="6.42578125" style="120" customWidth="1"/>
    <col min="8700" max="8700" width="13.5703125" style="120" customWidth="1"/>
    <col min="8701" max="8701" width="17.85546875" style="120" customWidth="1"/>
    <col min="8702" max="8702" width="16.42578125" style="120" customWidth="1"/>
    <col min="8703" max="8703" width="15.7109375" style="120" customWidth="1"/>
    <col min="8704" max="8704" width="15.42578125" style="120" customWidth="1"/>
    <col min="8705" max="8705" width="15.140625" style="120" customWidth="1"/>
    <col min="8706" max="8706" width="4.140625" style="120" customWidth="1"/>
    <col min="8707" max="8707" width="7.85546875" style="120" customWidth="1"/>
    <col min="8708" max="8954" width="9.140625" style="120"/>
    <col min="8955" max="8955" width="6.42578125" style="120" customWidth="1"/>
    <col min="8956" max="8956" width="13.5703125" style="120" customWidth="1"/>
    <col min="8957" max="8957" width="17.85546875" style="120" customWidth="1"/>
    <col min="8958" max="8958" width="16.42578125" style="120" customWidth="1"/>
    <col min="8959" max="8959" width="15.7109375" style="120" customWidth="1"/>
    <col min="8960" max="8960" width="15.42578125" style="120" customWidth="1"/>
    <col min="8961" max="8961" width="15.140625" style="120" customWidth="1"/>
    <col min="8962" max="8962" width="4.140625" style="120" customWidth="1"/>
    <col min="8963" max="8963" width="7.85546875" style="120" customWidth="1"/>
    <col min="8964" max="9210" width="9.140625" style="120"/>
    <col min="9211" max="9211" width="6.42578125" style="120" customWidth="1"/>
    <col min="9212" max="9212" width="13.5703125" style="120" customWidth="1"/>
    <col min="9213" max="9213" width="17.85546875" style="120" customWidth="1"/>
    <col min="9214" max="9214" width="16.42578125" style="120" customWidth="1"/>
    <col min="9215" max="9215" width="15.7109375" style="120" customWidth="1"/>
    <col min="9216" max="9216" width="15.42578125" style="120" customWidth="1"/>
    <col min="9217" max="9217" width="15.140625" style="120" customWidth="1"/>
    <col min="9218" max="9218" width="4.140625" style="120" customWidth="1"/>
    <col min="9219" max="9219" width="7.85546875" style="120" customWidth="1"/>
    <col min="9220" max="9466" width="9.140625" style="120"/>
    <col min="9467" max="9467" width="6.42578125" style="120" customWidth="1"/>
    <col min="9468" max="9468" width="13.5703125" style="120" customWidth="1"/>
    <col min="9469" max="9469" width="17.85546875" style="120" customWidth="1"/>
    <col min="9470" max="9470" width="16.42578125" style="120" customWidth="1"/>
    <col min="9471" max="9471" width="15.7109375" style="120" customWidth="1"/>
    <col min="9472" max="9472" width="15.42578125" style="120" customWidth="1"/>
    <col min="9473" max="9473" width="15.140625" style="120" customWidth="1"/>
    <col min="9474" max="9474" width="4.140625" style="120" customWidth="1"/>
    <col min="9475" max="9475" width="7.85546875" style="120" customWidth="1"/>
    <col min="9476" max="9722" width="9.140625" style="120"/>
    <col min="9723" max="9723" width="6.42578125" style="120" customWidth="1"/>
    <col min="9724" max="9724" width="13.5703125" style="120" customWidth="1"/>
    <col min="9725" max="9725" width="17.85546875" style="120" customWidth="1"/>
    <col min="9726" max="9726" width="16.42578125" style="120" customWidth="1"/>
    <col min="9727" max="9727" width="15.7109375" style="120" customWidth="1"/>
    <col min="9728" max="9728" width="15.42578125" style="120" customWidth="1"/>
    <col min="9729" max="9729" width="15.140625" style="120" customWidth="1"/>
    <col min="9730" max="9730" width="4.140625" style="120" customWidth="1"/>
    <col min="9731" max="9731" width="7.85546875" style="120" customWidth="1"/>
    <col min="9732" max="9978" width="9.140625" style="120"/>
    <col min="9979" max="9979" width="6.42578125" style="120" customWidth="1"/>
    <col min="9980" max="9980" width="13.5703125" style="120" customWidth="1"/>
    <col min="9981" max="9981" width="17.85546875" style="120" customWidth="1"/>
    <col min="9982" max="9982" width="16.42578125" style="120" customWidth="1"/>
    <col min="9983" max="9983" width="15.7109375" style="120" customWidth="1"/>
    <col min="9984" max="9984" width="15.42578125" style="120" customWidth="1"/>
    <col min="9985" max="9985" width="15.140625" style="120" customWidth="1"/>
    <col min="9986" max="9986" width="4.140625" style="120" customWidth="1"/>
    <col min="9987" max="9987" width="7.85546875" style="120" customWidth="1"/>
    <col min="9988" max="10234" width="9.140625" style="120"/>
    <col min="10235" max="10235" width="6.42578125" style="120" customWidth="1"/>
    <col min="10236" max="10236" width="13.5703125" style="120" customWidth="1"/>
    <col min="10237" max="10237" width="17.85546875" style="120" customWidth="1"/>
    <col min="10238" max="10238" width="16.42578125" style="120" customWidth="1"/>
    <col min="10239" max="10239" width="15.7109375" style="120" customWidth="1"/>
    <col min="10240" max="10240" width="15.42578125" style="120" customWidth="1"/>
    <col min="10241" max="10241" width="15.140625" style="120" customWidth="1"/>
    <col min="10242" max="10242" width="4.140625" style="120" customWidth="1"/>
    <col min="10243" max="10243" width="7.85546875" style="120" customWidth="1"/>
    <col min="10244" max="10490" width="9.140625" style="120"/>
    <col min="10491" max="10491" width="6.42578125" style="120" customWidth="1"/>
    <col min="10492" max="10492" width="13.5703125" style="120" customWidth="1"/>
    <col min="10493" max="10493" width="17.85546875" style="120" customWidth="1"/>
    <col min="10494" max="10494" width="16.42578125" style="120" customWidth="1"/>
    <col min="10495" max="10495" width="15.7109375" style="120" customWidth="1"/>
    <col min="10496" max="10496" width="15.42578125" style="120" customWidth="1"/>
    <col min="10497" max="10497" width="15.140625" style="120" customWidth="1"/>
    <col min="10498" max="10498" width="4.140625" style="120" customWidth="1"/>
    <col min="10499" max="10499" width="7.85546875" style="120" customWidth="1"/>
    <col min="10500" max="10746" width="9.140625" style="120"/>
    <col min="10747" max="10747" width="6.42578125" style="120" customWidth="1"/>
    <col min="10748" max="10748" width="13.5703125" style="120" customWidth="1"/>
    <col min="10749" max="10749" width="17.85546875" style="120" customWidth="1"/>
    <col min="10750" max="10750" width="16.42578125" style="120" customWidth="1"/>
    <col min="10751" max="10751" width="15.7109375" style="120" customWidth="1"/>
    <col min="10752" max="10752" width="15.42578125" style="120" customWidth="1"/>
    <col min="10753" max="10753" width="15.140625" style="120" customWidth="1"/>
    <col min="10754" max="10754" width="4.140625" style="120" customWidth="1"/>
    <col min="10755" max="10755" width="7.85546875" style="120" customWidth="1"/>
    <col min="10756" max="11002" width="9.140625" style="120"/>
    <col min="11003" max="11003" width="6.42578125" style="120" customWidth="1"/>
    <col min="11004" max="11004" width="13.5703125" style="120" customWidth="1"/>
    <col min="11005" max="11005" width="17.85546875" style="120" customWidth="1"/>
    <col min="11006" max="11006" width="16.42578125" style="120" customWidth="1"/>
    <col min="11007" max="11007" width="15.7109375" style="120" customWidth="1"/>
    <col min="11008" max="11008" width="15.42578125" style="120" customWidth="1"/>
    <col min="11009" max="11009" width="15.140625" style="120" customWidth="1"/>
    <col min="11010" max="11010" width="4.140625" style="120" customWidth="1"/>
    <col min="11011" max="11011" width="7.85546875" style="120" customWidth="1"/>
    <col min="11012" max="11258" width="9.140625" style="120"/>
    <col min="11259" max="11259" width="6.42578125" style="120" customWidth="1"/>
    <col min="11260" max="11260" width="13.5703125" style="120" customWidth="1"/>
    <col min="11261" max="11261" width="17.85546875" style="120" customWidth="1"/>
    <col min="11262" max="11262" width="16.42578125" style="120" customWidth="1"/>
    <col min="11263" max="11263" width="15.7109375" style="120" customWidth="1"/>
    <col min="11264" max="11264" width="15.42578125" style="120" customWidth="1"/>
    <col min="11265" max="11265" width="15.140625" style="120" customWidth="1"/>
    <col min="11266" max="11266" width="4.140625" style="120" customWidth="1"/>
    <col min="11267" max="11267" width="7.85546875" style="120" customWidth="1"/>
    <col min="11268" max="11514" width="9.140625" style="120"/>
    <col min="11515" max="11515" width="6.42578125" style="120" customWidth="1"/>
    <col min="11516" max="11516" width="13.5703125" style="120" customWidth="1"/>
    <col min="11517" max="11517" width="17.85546875" style="120" customWidth="1"/>
    <col min="11518" max="11518" width="16.42578125" style="120" customWidth="1"/>
    <col min="11519" max="11519" width="15.7109375" style="120" customWidth="1"/>
    <col min="11520" max="11520" width="15.42578125" style="120" customWidth="1"/>
    <col min="11521" max="11521" width="15.140625" style="120" customWidth="1"/>
    <col min="11522" max="11522" width="4.140625" style="120" customWidth="1"/>
    <col min="11523" max="11523" width="7.85546875" style="120" customWidth="1"/>
    <col min="11524" max="11770" width="9.140625" style="120"/>
    <col min="11771" max="11771" width="6.42578125" style="120" customWidth="1"/>
    <col min="11772" max="11772" width="13.5703125" style="120" customWidth="1"/>
    <col min="11773" max="11773" width="17.85546875" style="120" customWidth="1"/>
    <col min="11774" max="11774" width="16.42578125" style="120" customWidth="1"/>
    <col min="11775" max="11775" width="15.7109375" style="120" customWidth="1"/>
    <col min="11776" max="11776" width="15.42578125" style="120" customWidth="1"/>
    <col min="11777" max="11777" width="15.140625" style="120" customWidth="1"/>
    <col min="11778" max="11778" width="4.140625" style="120" customWidth="1"/>
    <col min="11779" max="11779" width="7.85546875" style="120" customWidth="1"/>
    <col min="11780" max="12026" width="9.140625" style="120"/>
    <col min="12027" max="12027" width="6.42578125" style="120" customWidth="1"/>
    <col min="12028" max="12028" width="13.5703125" style="120" customWidth="1"/>
    <col min="12029" max="12029" width="17.85546875" style="120" customWidth="1"/>
    <col min="12030" max="12030" width="16.42578125" style="120" customWidth="1"/>
    <col min="12031" max="12031" width="15.7109375" style="120" customWidth="1"/>
    <col min="12032" max="12032" width="15.42578125" style="120" customWidth="1"/>
    <col min="12033" max="12033" width="15.140625" style="120" customWidth="1"/>
    <col min="12034" max="12034" width="4.140625" style="120" customWidth="1"/>
    <col min="12035" max="12035" width="7.85546875" style="120" customWidth="1"/>
    <col min="12036" max="12282" width="9.140625" style="120"/>
    <col min="12283" max="12283" width="6.42578125" style="120" customWidth="1"/>
    <col min="12284" max="12284" width="13.5703125" style="120" customWidth="1"/>
    <col min="12285" max="12285" width="17.85546875" style="120" customWidth="1"/>
    <col min="12286" max="12286" width="16.42578125" style="120" customWidth="1"/>
    <col min="12287" max="12287" width="15.7109375" style="120" customWidth="1"/>
    <col min="12288" max="12288" width="15.42578125" style="120" customWidth="1"/>
    <col min="12289" max="12289" width="15.140625" style="120" customWidth="1"/>
    <col min="12290" max="12290" width="4.140625" style="120" customWidth="1"/>
    <col min="12291" max="12291" width="7.85546875" style="120" customWidth="1"/>
    <col min="12292" max="12538" width="9.140625" style="120"/>
    <col min="12539" max="12539" width="6.42578125" style="120" customWidth="1"/>
    <col min="12540" max="12540" width="13.5703125" style="120" customWidth="1"/>
    <col min="12541" max="12541" width="17.85546875" style="120" customWidth="1"/>
    <col min="12542" max="12542" width="16.42578125" style="120" customWidth="1"/>
    <col min="12543" max="12543" width="15.7109375" style="120" customWidth="1"/>
    <col min="12544" max="12544" width="15.42578125" style="120" customWidth="1"/>
    <col min="12545" max="12545" width="15.140625" style="120" customWidth="1"/>
    <col min="12546" max="12546" width="4.140625" style="120" customWidth="1"/>
    <col min="12547" max="12547" width="7.85546875" style="120" customWidth="1"/>
    <col min="12548" max="12794" width="9.140625" style="120"/>
    <col min="12795" max="12795" width="6.42578125" style="120" customWidth="1"/>
    <col min="12796" max="12796" width="13.5703125" style="120" customWidth="1"/>
    <col min="12797" max="12797" width="17.85546875" style="120" customWidth="1"/>
    <col min="12798" max="12798" width="16.42578125" style="120" customWidth="1"/>
    <col min="12799" max="12799" width="15.7109375" style="120" customWidth="1"/>
    <col min="12800" max="12800" width="15.42578125" style="120" customWidth="1"/>
    <col min="12801" max="12801" width="15.140625" style="120" customWidth="1"/>
    <col min="12802" max="12802" width="4.140625" style="120" customWidth="1"/>
    <col min="12803" max="12803" width="7.85546875" style="120" customWidth="1"/>
    <col min="12804" max="13050" width="9.140625" style="120"/>
    <col min="13051" max="13051" width="6.42578125" style="120" customWidth="1"/>
    <col min="13052" max="13052" width="13.5703125" style="120" customWidth="1"/>
    <col min="13053" max="13053" width="17.85546875" style="120" customWidth="1"/>
    <col min="13054" max="13054" width="16.42578125" style="120" customWidth="1"/>
    <col min="13055" max="13055" width="15.7109375" style="120" customWidth="1"/>
    <col min="13056" max="13056" width="15.42578125" style="120" customWidth="1"/>
    <col min="13057" max="13057" width="15.140625" style="120" customWidth="1"/>
    <col min="13058" max="13058" width="4.140625" style="120" customWidth="1"/>
    <col min="13059" max="13059" width="7.85546875" style="120" customWidth="1"/>
    <col min="13060" max="13306" width="9.140625" style="120"/>
    <col min="13307" max="13307" width="6.42578125" style="120" customWidth="1"/>
    <col min="13308" max="13308" width="13.5703125" style="120" customWidth="1"/>
    <col min="13309" max="13309" width="17.85546875" style="120" customWidth="1"/>
    <col min="13310" max="13310" width="16.42578125" style="120" customWidth="1"/>
    <col min="13311" max="13311" width="15.7109375" style="120" customWidth="1"/>
    <col min="13312" max="13312" width="15.42578125" style="120" customWidth="1"/>
    <col min="13313" max="13313" width="15.140625" style="120" customWidth="1"/>
    <col min="13314" max="13314" width="4.140625" style="120" customWidth="1"/>
    <col min="13315" max="13315" width="7.85546875" style="120" customWidth="1"/>
    <col min="13316" max="13562" width="9.140625" style="120"/>
    <col min="13563" max="13563" width="6.42578125" style="120" customWidth="1"/>
    <col min="13564" max="13564" width="13.5703125" style="120" customWidth="1"/>
    <col min="13565" max="13565" width="17.85546875" style="120" customWidth="1"/>
    <col min="13566" max="13566" width="16.42578125" style="120" customWidth="1"/>
    <col min="13567" max="13567" width="15.7109375" style="120" customWidth="1"/>
    <col min="13568" max="13568" width="15.42578125" style="120" customWidth="1"/>
    <col min="13569" max="13569" width="15.140625" style="120" customWidth="1"/>
    <col min="13570" max="13570" width="4.140625" style="120" customWidth="1"/>
    <col min="13571" max="13571" width="7.85546875" style="120" customWidth="1"/>
    <col min="13572" max="13818" width="9.140625" style="120"/>
    <col min="13819" max="13819" width="6.42578125" style="120" customWidth="1"/>
    <col min="13820" max="13820" width="13.5703125" style="120" customWidth="1"/>
    <col min="13821" max="13821" width="17.85546875" style="120" customWidth="1"/>
    <col min="13822" max="13822" width="16.42578125" style="120" customWidth="1"/>
    <col min="13823" max="13823" width="15.7109375" style="120" customWidth="1"/>
    <col min="13824" max="13824" width="15.42578125" style="120" customWidth="1"/>
    <col min="13825" max="13825" width="15.140625" style="120" customWidth="1"/>
    <col min="13826" max="13826" width="4.140625" style="120" customWidth="1"/>
    <col min="13827" max="13827" width="7.85546875" style="120" customWidth="1"/>
    <col min="13828" max="14074" width="9.140625" style="120"/>
    <col min="14075" max="14075" width="6.42578125" style="120" customWidth="1"/>
    <col min="14076" max="14076" width="13.5703125" style="120" customWidth="1"/>
    <col min="14077" max="14077" width="17.85546875" style="120" customWidth="1"/>
    <col min="14078" max="14078" width="16.42578125" style="120" customWidth="1"/>
    <col min="14079" max="14079" width="15.7109375" style="120" customWidth="1"/>
    <col min="14080" max="14080" width="15.42578125" style="120" customWidth="1"/>
    <col min="14081" max="14081" width="15.140625" style="120" customWidth="1"/>
    <col min="14082" max="14082" width="4.140625" style="120" customWidth="1"/>
    <col min="14083" max="14083" width="7.85546875" style="120" customWidth="1"/>
    <col min="14084" max="14330" width="9.140625" style="120"/>
    <col min="14331" max="14331" width="6.42578125" style="120" customWidth="1"/>
    <col min="14332" max="14332" width="13.5703125" style="120" customWidth="1"/>
    <col min="14333" max="14333" width="17.85546875" style="120" customWidth="1"/>
    <col min="14334" max="14334" width="16.42578125" style="120" customWidth="1"/>
    <col min="14335" max="14335" width="15.7109375" style="120" customWidth="1"/>
    <col min="14336" max="14336" width="15.42578125" style="120" customWidth="1"/>
    <col min="14337" max="14337" width="15.140625" style="120" customWidth="1"/>
    <col min="14338" max="14338" width="4.140625" style="120" customWidth="1"/>
    <col min="14339" max="14339" width="7.85546875" style="120" customWidth="1"/>
    <col min="14340" max="14586" width="9.140625" style="120"/>
    <col min="14587" max="14587" width="6.42578125" style="120" customWidth="1"/>
    <col min="14588" max="14588" width="13.5703125" style="120" customWidth="1"/>
    <col min="14589" max="14589" width="17.85546875" style="120" customWidth="1"/>
    <col min="14590" max="14590" width="16.42578125" style="120" customWidth="1"/>
    <col min="14591" max="14591" width="15.7109375" style="120" customWidth="1"/>
    <col min="14592" max="14592" width="15.42578125" style="120" customWidth="1"/>
    <col min="14593" max="14593" width="15.140625" style="120" customWidth="1"/>
    <col min="14594" max="14594" width="4.140625" style="120" customWidth="1"/>
    <col min="14595" max="14595" width="7.85546875" style="120" customWidth="1"/>
    <col min="14596" max="14842" width="9.140625" style="120"/>
    <col min="14843" max="14843" width="6.42578125" style="120" customWidth="1"/>
    <col min="14844" max="14844" width="13.5703125" style="120" customWidth="1"/>
    <col min="14845" max="14845" width="17.85546875" style="120" customWidth="1"/>
    <col min="14846" max="14846" width="16.42578125" style="120" customWidth="1"/>
    <col min="14847" max="14847" width="15.7109375" style="120" customWidth="1"/>
    <col min="14848" max="14848" width="15.42578125" style="120" customWidth="1"/>
    <col min="14849" max="14849" width="15.140625" style="120" customWidth="1"/>
    <col min="14850" max="14850" width="4.140625" style="120" customWidth="1"/>
    <col min="14851" max="14851" width="7.85546875" style="120" customWidth="1"/>
    <col min="14852" max="15098" width="9.140625" style="120"/>
    <col min="15099" max="15099" width="6.42578125" style="120" customWidth="1"/>
    <col min="15100" max="15100" width="13.5703125" style="120" customWidth="1"/>
    <col min="15101" max="15101" width="17.85546875" style="120" customWidth="1"/>
    <col min="15102" max="15102" width="16.42578125" style="120" customWidth="1"/>
    <col min="15103" max="15103" width="15.7109375" style="120" customWidth="1"/>
    <col min="15104" max="15104" width="15.42578125" style="120" customWidth="1"/>
    <col min="15105" max="15105" width="15.140625" style="120" customWidth="1"/>
    <col min="15106" max="15106" width="4.140625" style="120" customWidth="1"/>
    <col min="15107" max="15107" width="7.85546875" style="120" customWidth="1"/>
    <col min="15108" max="15354" width="9.140625" style="120"/>
    <col min="15355" max="15355" width="6.42578125" style="120" customWidth="1"/>
    <col min="15356" max="15356" width="13.5703125" style="120" customWidth="1"/>
    <col min="15357" max="15357" width="17.85546875" style="120" customWidth="1"/>
    <col min="15358" max="15358" width="16.42578125" style="120" customWidth="1"/>
    <col min="15359" max="15359" width="15.7109375" style="120" customWidth="1"/>
    <col min="15360" max="15360" width="15.42578125" style="120" customWidth="1"/>
    <col min="15361" max="15361" width="15.140625" style="120" customWidth="1"/>
    <col min="15362" max="15362" width="4.140625" style="120" customWidth="1"/>
    <col min="15363" max="15363" width="7.85546875" style="120" customWidth="1"/>
    <col min="15364" max="15610" width="9.140625" style="120"/>
    <col min="15611" max="15611" width="6.42578125" style="120" customWidth="1"/>
    <col min="15612" max="15612" width="13.5703125" style="120" customWidth="1"/>
    <col min="15613" max="15613" width="17.85546875" style="120" customWidth="1"/>
    <col min="15614" max="15614" width="16.42578125" style="120" customWidth="1"/>
    <col min="15615" max="15615" width="15.7109375" style="120" customWidth="1"/>
    <col min="15616" max="15616" width="15.42578125" style="120" customWidth="1"/>
    <col min="15617" max="15617" width="15.140625" style="120" customWidth="1"/>
    <col min="15618" max="15618" width="4.140625" style="120" customWidth="1"/>
    <col min="15619" max="15619" width="7.85546875" style="120" customWidth="1"/>
    <col min="15620" max="15866" width="9.140625" style="120"/>
    <col min="15867" max="15867" width="6.42578125" style="120" customWidth="1"/>
    <col min="15868" max="15868" width="13.5703125" style="120" customWidth="1"/>
    <col min="15869" max="15869" width="17.85546875" style="120" customWidth="1"/>
    <col min="15870" max="15870" width="16.42578125" style="120" customWidth="1"/>
    <col min="15871" max="15871" width="15.7109375" style="120" customWidth="1"/>
    <col min="15872" max="15872" width="15.42578125" style="120" customWidth="1"/>
    <col min="15873" max="15873" width="15.140625" style="120" customWidth="1"/>
    <col min="15874" max="15874" width="4.140625" style="120" customWidth="1"/>
    <col min="15875" max="15875" width="7.85546875" style="120" customWidth="1"/>
    <col min="15876" max="16122" width="9.140625" style="120"/>
    <col min="16123" max="16123" width="6.42578125" style="120" customWidth="1"/>
    <col min="16124" max="16124" width="13.5703125" style="120" customWidth="1"/>
    <col min="16125" max="16125" width="17.85546875" style="120" customWidth="1"/>
    <col min="16126" max="16126" width="16.42578125" style="120" customWidth="1"/>
    <col min="16127" max="16127" width="15.7109375" style="120" customWidth="1"/>
    <col min="16128" max="16128" width="15.42578125" style="120" customWidth="1"/>
    <col min="16129" max="16129" width="15.140625" style="120" customWidth="1"/>
    <col min="16130" max="16130" width="4.140625" style="120" customWidth="1"/>
    <col min="16131" max="16131" width="7.85546875" style="120" customWidth="1"/>
    <col min="16132" max="16384" width="9.140625" style="120"/>
  </cols>
  <sheetData>
    <row r="1" spans="1:7" s="119" customFormat="1" ht="23.25" customHeight="1">
      <c r="A1" s="302" t="s">
        <v>32</v>
      </c>
      <c r="B1" s="302"/>
      <c r="C1" s="302"/>
      <c r="D1" s="302"/>
      <c r="E1" s="302"/>
      <c r="F1" s="302"/>
      <c r="G1" s="302"/>
    </row>
    <row r="2" spans="1:7" s="119" customFormat="1" ht="23.25" customHeight="1">
      <c r="A2" s="303" t="s">
        <v>472</v>
      </c>
      <c r="B2" s="303"/>
      <c r="C2" s="303"/>
      <c r="D2" s="303"/>
      <c r="E2" s="303"/>
      <c r="F2" s="303"/>
      <c r="G2" s="303"/>
    </row>
    <row r="3" spans="1:7" s="119" customFormat="1" ht="23.25" customHeight="1" thickBot="1">
      <c r="A3" s="304" t="s">
        <v>473</v>
      </c>
      <c r="B3" s="304"/>
      <c r="C3" s="304"/>
      <c r="D3" s="304"/>
      <c r="E3" s="304"/>
      <c r="F3" s="304"/>
      <c r="G3" s="304"/>
    </row>
    <row r="4" spans="1:7" ht="23.25" customHeight="1">
      <c r="A4" s="305" t="s">
        <v>474</v>
      </c>
      <c r="B4" s="305"/>
      <c r="C4" s="305"/>
      <c r="D4" s="305"/>
      <c r="E4" s="305"/>
      <c r="F4" s="305"/>
      <c r="G4" s="305"/>
    </row>
    <row r="5" spans="1:7" ht="82.5" customHeight="1">
      <c r="A5" s="306" t="s">
        <v>475</v>
      </c>
      <c r="B5" s="306" t="s">
        <v>476</v>
      </c>
      <c r="C5" s="121" t="s">
        <v>477</v>
      </c>
      <c r="D5" s="121" t="s">
        <v>478</v>
      </c>
      <c r="E5" s="121" t="s">
        <v>479</v>
      </c>
      <c r="F5" s="121" t="s">
        <v>480</v>
      </c>
      <c r="G5" s="121" t="s">
        <v>481</v>
      </c>
    </row>
    <row r="6" spans="1:7" ht="15.75">
      <c r="A6" s="306"/>
      <c r="B6" s="306"/>
      <c r="C6" s="121" t="s">
        <v>397</v>
      </c>
      <c r="D6" s="121" t="s">
        <v>482</v>
      </c>
      <c r="E6" s="121" t="s">
        <v>483</v>
      </c>
      <c r="F6" s="121" t="s">
        <v>484</v>
      </c>
      <c r="G6" s="121" t="s">
        <v>485</v>
      </c>
    </row>
    <row r="7" spans="1:7" ht="33" customHeight="1">
      <c r="A7" s="122">
        <v>1</v>
      </c>
      <c r="B7" s="123" t="s">
        <v>53</v>
      </c>
      <c r="C7" s="241">
        <v>62642</v>
      </c>
      <c r="D7" s="240">
        <f>E7-C7</f>
        <v>464</v>
      </c>
      <c r="E7" s="241">
        <v>63106</v>
      </c>
      <c r="F7" s="241">
        <v>775</v>
      </c>
      <c r="G7" s="124">
        <f>F7*100/E7</f>
        <v>1.2280924159350934</v>
      </c>
    </row>
    <row r="8" spans="1:7" ht="33" customHeight="1">
      <c r="A8" s="122">
        <v>2</v>
      </c>
      <c r="B8" s="123" t="s">
        <v>9</v>
      </c>
      <c r="C8" s="241">
        <v>11338</v>
      </c>
      <c r="D8" s="240">
        <f>E8-C8</f>
        <v>203</v>
      </c>
      <c r="E8" s="241">
        <v>11541</v>
      </c>
      <c r="F8" s="241">
        <v>29</v>
      </c>
      <c r="G8" s="124">
        <f>F8*100/E8</f>
        <v>0.25127805216185772</v>
      </c>
    </row>
    <row r="9" spans="1:7" ht="33" customHeight="1">
      <c r="A9" s="122">
        <v>3</v>
      </c>
      <c r="B9" s="123" t="s">
        <v>10</v>
      </c>
      <c r="C9" s="241">
        <v>28761</v>
      </c>
      <c r="D9" s="240">
        <f>E9-C9</f>
        <v>154</v>
      </c>
      <c r="E9" s="241">
        <v>28915</v>
      </c>
      <c r="F9" s="241">
        <v>346</v>
      </c>
      <c r="G9" s="124">
        <f>F9*100/E9</f>
        <v>1.1966107556631507</v>
      </c>
    </row>
    <row r="10" spans="1:7" ht="33" customHeight="1">
      <c r="A10" s="122">
        <v>4</v>
      </c>
      <c r="B10" s="123" t="s">
        <v>11</v>
      </c>
      <c r="C10" s="241">
        <v>37559</v>
      </c>
      <c r="D10" s="240">
        <f>E10-C10</f>
        <v>271</v>
      </c>
      <c r="E10" s="241">
        <v>37830</v>
      </c>
      <c r="F10" s="241">
        <v>341</v>
      </c>
      <c r="G10" s="124">
        <f>F10*100/E10</f>
        <v>0.90140100449378802</v>
      </c>
    </row>
    <row r="11" spans="1:7" ht="33" customHeight="1">
      <c r="A11" s="122">
        <v>5</v>
      </c>
      <c r="B11" s="123" t="s">
        <v>12</v>
      </c>
      <c r="C11" s="241">
        <v>67017</v>
      </c>
      <c r="D11" s="240">
        <f>E11-C11</f>
        <v>359</v>
      </c>
      <c r="E11" s="241">
        <v>67376</v>
      </c>
      <c r="F11" s="241">
        <v>928</v>
      </c>
      <c r="G11" s="124">
        <f>F11*100/E11</f>
        <v>1.3773450486820233</v>
      </c>
    </row>
    <row r="12" spans="1:7" ht="31.5" customHeight="1">
      <c r="A12" s="122"/>
      <c r="B12" s="125" t="s">
        <v>486</v>
      </c>
      <c r="C12" s="241">
        <f>SUM(C7:C11)</f>
        <v>207317</v>
      </c>
      <c r="D12" s="241">
        <f t="shared" ref="D12:E12" si="0">SUM(D7:D11)</f>
        <v>1451</v>
      </c>
      <c r="E12" s="241">
        <f t="shared" si="0"/>
        <v>208768</v>
      </c>
      <c r="F12" s="241">
        <f>SUM(F7:F11)</f>
        <v>2419</v>
      </c>
      <c r="G12" s="126">
        <f>F12/E12*100</f>
        <v>1.1587024831391786</v>
      </c>
    </row>
  </sheetData>
  <mergeCells count="6">
    <mergeCell ref="A1:G1"/>
    <mergeCell ref="A2:G2"/>
    <mergeCell ref="A3:G3"/>
    <mergeCell ref="A4:G4"/>
    <mergeCell ref="A5:A6"/>
    <mergeCell ref="B5:B6"/>
  </mergeCells>
  <printOptions horizontalCentered="1" verticalCentered="1"/>
  <pageMargins left="0.45" right="0.45" top="0.5" bottom="0.5" header="0.3" footer="0.3"/>
  <pageSetup paperSize="9" scale="107" orientation="landscape" blackAndWhite="1"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7"/>
  <sheetViews>
    <sheetView topLeftCell="A8" workbookViewId="0">
      <selection sqref="A1:F17"/>
    </sheetView>
  </sheetViews>
  <sheetFormatPr defaultRowHeight="15"/>
  <cols>
    <col min="1" max="1" width="6.5703125" customWidth="1"/>
    <col min="2" max="2" width="21.7109375" customWidth="1"/>
    <col min="3" max="4" width="13.7109375" customWidth="1"/>
    <col min="5" max="5" width="12.85546875" customWidth="1"/>
    <col min="6" max="6" width="15.28515625" customWidth="1"/>
    <col min="257" max="257" width="6.5703125" customWidth="1"/>
    <col min="258" max="258" width="21.7109375" customWidth="1"/>
    <col min="259" max="260" width="13.7109375" customWidth="1"/>
    <col min="261" max="261" width="12.85546875" customWidth="1"/>
    <col min="262" max="262" width="15.28515625" customWidth="1"/>
    <col min="513" max="513" width="6.5703125" customWidth="1"/>
    <col min="514" max="514" width="21.7109375" customWidth="1"/>
    <col min="515" max="516" width="13.7109375" customWidth="1"/>
    <col min="517" max="517" width="12.85546875" customWidth="1"/>
    <col min="518" max="518" width="15.28515625" customWidth="1"/>
    <col min="769" max="769" width="6.5703125" customWidth="1"/>
    <col min="770" max="770" width="21.7109375" customWidth="1"/>
    <col min="771" max="772" width="13.7109375" customWidth="1"/>
    <col min="773" max="773" width="12.85546875" customWidth="1"/>
    <col min="774" max="774" width="15.28515625" customWidth="1"/>
    <col min="1025" max="1025" width="6.5703125" customWidth="1"/>
    <col min="1026" max="1026" width="21.7109375" customWidth="1"/>
    <col min="1027" max="1028" width="13.7109375" customWidth="1"/>
    <col min="1029" max="1029" width="12.85546875" customWidth="1"/>
    <col min="1030" max="1030" width="15.28515625" customWidth="1"/>
    <col min="1281" max="1281" width="6.5703125" customWidth="1"/>
    <col min="1282" max="1282" width="21.7109375" customWidth="1"/>
    <col min="1283" max="1284" width="13.7109375" customWidth="1"/>
    <col min="1285" max="1285" width="12.85546875" customWidth="1"/>
    <col min="1286" max="1286" width="15.28515625" customWidth="1"/>
    <col min="1537" max="1537" width="6.5703125" customWidth="1"/>
    <col min="1538" max="1538" width="21.7109375" customWidth="1"/>
    <col min="1539" max="1540" width="13.7109375" customWidth="1"/>
    <col min="1541" max="1541" width="12.85546875" customWidth="1"/>
    <col min="1542" max="1542" width="15.28515625" customWidth="1"/>
    <col min="1793" max="1793" width="6.5703125" customWidth="1"/>
    <col min="1794" max="1794" width="21.7109375" customWidth="1"/>
    <col min="1795" max="1796" width="13.7109375" customWidth="1"/>
    <col min="1797" max="1797" width="12.85546875" customWidth="1"/>
    <col min="1798" max="1798" width="15.28515625" customWidth="1"/>
    <col min="2049" max="2049" width="6.5703125" customWidth="1"/>
    <col min="2050" max="2050" width="21.7109375" customWidth="1"/>
    <col min="2051" max="2052" width="13.7109375" customWidth="1"/>
    <col min="2053" max="2053" width="12.85546875" customWidth="1"/>
    <col min="2054" max="2054" width="15.28515625" customWidth="1"/>
    <col min="2305" max="2305" width="6.5703125" customWidth="1"/>
    <col min="2306" max="2306" width="21.7109375" customWidth="1"/>
    <col min="2307" max="2308" width="13.7109375" customWidth="1"/>
    <col min="2309" max="2309" width="12.85546875" customWidth="1"/>
    <col min="2310" max="2310" width="15.28515625" customWidth="1"/>
    <col min="2561" max="2561" width="6.5703125" customWidth="1"/>
    <col min="2562" max="2562" width="21.7109375" customWidth="1"/>
    <col min="2563" max="2564" width="13.7109375" customWidth="1"/>
    <col min="2565" max="2565" width="12.85546875" customWidth="1"/>
    <col min="2566" max="2566" width="15.28515625" customWidth="1"/>
    <col min="2817" max="2817" width="6.5703125" customWidth="1"/>
    <col min="2818" max="2818" width="21.7109375" customWidth="1"/>
    <col min="2819" max="2820" width="13.7109375" customWidth="1"/>
    <col min="2821" max="2821" width="12.85546875" customWidth="1"/>
    <col min="2822" max="2822" width="15.28515625" customWidth="1"/>
    <col min="3073" max="3073" width="6.5703125" customWidth="1"/>
    <col min="3074" max="3074" width="21.7109375" customWidth="1"/>
    <col min="3075" max="3076" width="13.7109375" customWidth="1"/>
    <col min="3077" max="3077" width="12.85546875" customWidth="1"/>
    <col min="3078" max="3078" width="15.28515625" customWidth="1"/>
    <col min="3329" max="3329" width="6.5703125" customWidth="1"/>
    <col min="3330" max="3330" width="21.7109375" customWidth="1"/>
    <col min="3331" max="3332" width="13.7109375" customWidth="1"/>
    <col min="3333" max="3333" width="12.85546875" customWidth="1"/>
    <col min="3334" max="3334" width="15.28515625" customWidth="1"/>
    <col min="3585" max="3585" width="6.5703125" customWidth="1"/>
    <col min="3586" max="3586" width="21.7109375" customWidth="1"/>
    <col min="3587" max="3588" width="13.7109375" customWidth="1"/>
    <col min="3589" max="3589" width="12.85546875" customWidth="1"/>
    <col min="3590" max="3590" width="15.28515625" customWidth="1"/>
    <col min="3841" max="3841" width="6.5703125" customWidth="1"/>
    <col min="3842" max="3842" width="21.7109375" customWidth="1"/>
    <col min="3843" max="3844" width="13.7109375" customWidth="1"/>
    <col min="3845" max="3845" width="12.85546875" customWidth="1"/>
    <col min="3846" max="3846" width="15.28515625" customWidth="1"/>
    <col min="4097" max="4097" width="6.5703125" customWidth="1"/>
    <col min="4098" max="4098" width="21.7109375" customWidth="1"/>
    <col min="4099" max="4100" width="13.7109375" customWidth="1"/>
    <col min="4101" max="4101" width="12.85546875" customWidth="1"/>
    <col min="4102" max="4102" width="15.28515625" customWidth="1"/>
    <col min="4353" max="4353" width="6.5703125" customWidth="1"/>
    <col min="4354" max="4354" width="21.7109375" customWidth="1"/>
    <col min="4355" max="4356" width="13.7109375" customWidth="1"/>
    <col min="4357" max="4357" width="12.85546875" customWidth="1"/>
    <col min="4358" max="4358" width="15.28515625" customWidth="1"/>
    <col min="4609" max="4609" width="6.5703125" customWidth="1"/>
    <col min="4610" max="4610" width="21.7109375" customWidth="1"/>
    <col min="4611" max="4612" width="13.7109375" customWidth="1"/>
    <col min="4613" max="4613" width="12.85546875" customWidth="1"/>
    <col min="4614" max="4614" width="15.28515625" customWidth="1"/>
    <col min="4865" max="4865" width="6.5703125" customWidth="1"/>
    <col min="4866" max="4866" width="21.7109375" customWidth="1"/>
    <col min="4867" max="4868" width="13.7109375" customWidth="1"/>
    <col min="4869" max="4869" width="12.85546875" customWidth="1"/>
    <col min="4870" max="4870" width="15.28515625" customWidth="1"/>
    <col min="5121" max="5121" width="6.5703125" customWidth="1"/>
    <col min="5122" max="5122" width="21.7109375" customWidth="1"/>
    <col min="5123" max="5124" width="13.7109375" customWidth="1"/>
    <col min="5125" max="5125" width="12.85546875" customWidth="1"/>
    <col min="5126" max="5126" width="15.28515625" customWidth="1"/>
    <col min="5377" max="5377" width="6.5703125" customWidth="1"/>
    <col min="5378" max="5378" width="21.7109375" customWidth="1"/>
    <col min="5379" max="5380" width="13.7109375" customWidth="1"/>
    <col min="5381" max="5381" width="12.85546875" customWidth="1"/>
    <col min="5382" max="5382" width="15.28515625" customWidth="1"/>
    <col min="5633" max="5633" width="6.5703125" customWidth="1"/>
    <col min="5634" max="5634" width="21.7109375" customWidth="1"/>
    <col min="5635" max="5636" width="13.7109375" customWidth="1"/>
    <col min="5637" max="5637" width="12.85546875" customWidth="1"/>
    <col min="5638" max="5638" width="15.28515625" customWidth="1"/>
    <col min="5889" max="5889" width="6.5703125" customWidth="1"/>
    <col min="5890" max="5890" width="21.7109375" customWidth="1"/>
    <col min="5891" max="5892" width="13.7109375" customWidth="1"/>
    <col min="5893" max="5893" width="12.85546875" customWidth="1"/>
    <col min="5894" max="5894" width="15.28515625" customWidth="1"/>
    <col min="6145" max="6145" width="6.5703125" customWidth="1"/>
    <col min="6146" max="6146" width="21.7109375" customWidth="1"/>
    <col min="6147" max="6148" width="13.7109375" customWidth="1"/>
    <col min="6149" max="6149" width="12.85546875" customWidth="1"/>
    <col min="6150" max="6150" width="15.28515625" customWidth="1"/>
    <col min="6401" max="6401" width="6.5703125" customWidth="1"/>
    <col min="6402" max="6402" width="21.7109375" customWidth="1"/>
    <col min="6403" max="6404" width="13.7109375" customWidth="1"/>
    <col min="6405" max="6405" width="12.85546875" customWidth="1"/>
    <col min="6406" max="6406" width="15.28515625" customWidth="1"/>
    <col min="6657" max="6657" width="6.5703125" customWidth="1"/>
    <col min="6658" max="6658" width="21.7109375" customWidth="1"/>
    <col min="6659" max="6660" width="13.7109375" customWidth="1"/>
    <col min="6661" max="6661" width="12.85546875" customWidth="1"/>
    <col min="6662" max="6662" width="15.28515625" customWidth="1"/>
    <col min="6913" max="6913" width="6.5703125" customWidth="1"/>
    <col min="6914" max="6914" width="21.7109375" customWidth="1"/>
    <col min="6915" max="6916" width="13.7109375" customWidth="1"/>
    <col min="6917" max="6917" width="12.85546875" customWidth="1"/>
    <col min="6918" max="6918" width="15.28515625" customWidth="1"/>
    <col min="7169" max="7169" width="6.5703125" customWidth="1"/>
    <col min="7170" max="7170" width="21.7109375" customWidth="1"/>
    <col min="7171" max="7172" width="13.7109375" customWidth="1"/>
    <col min="7173" max="7173" width="12.85546875" customWidth="1"/>
    <col min="7174" max="7174" width="15.28515625" customWidth="1"/>
    <col min="7425" max="7425" width="6.5703125" customWidth="1"/>
    <col min="7426" max="7426" width="21.7109375" customWidth="1"/>
    <col min="7427" max="7428" width="13.7109375" customWidth="1"/>
    <col min="7429" max="7429" width="12.85546875" customWidth="1"/>
    <col min="7430" max="7430" width="15.28515625" customWidth="1"/>
    <col min="7681" max="7681" width="6.5703125" customWidth="1"/>
    <col min="7682" max="7682" width="21.7109375" customWidth="1"/>
    <col min="7683" max="7684" width="13.7109375" customWidth="1"/>
    <col min="7685" max="7685" width="12.85546875" customWidth="1"/>
    <col min="7686" max="7686" width="15.28515625" customWidth="1"/>
    <col min="7937" max="7937" width="6.5703125" customWidth="1"/>
    <col min="7938" max="7938" width="21.7109375" customWidth="1"/>
    <col min="7939" max="7940" width="13.7109375" customWidth="1"/>
    <col min="7941" max="7941" width="12.85546875" customWidth="1"/>
    <col min="7942" max="7942" width="15.28515625" customWidth="1"/>
    <col min="8193" max="8193" width="6.5703125" customWidth="1"/>
    <col min="8194" max="8194" width="21.7109375" customWidth="1"/>
    <col min="8195" max="8196" width="13.7109375" customWidth="1"/>
    <col min="8197" max="8197" width="12.85546875" customWidth="1"/>
    <col min="8198" max="8198" width="15.28515625" customWidth="1"/>
    <col min="8449" max="8449" width="6.5703125" customWidth="1"/>
    <col min="8450" max="8450" width="21.7109375" customWidth="1"/>
    <col min="8451" max="8452" width="13.7109375" customWidth="1"/>
    <col min="8453" max="8453" width="12.85546875" customWidth="1"/>
    <col min="8454" max="8454" width="15.28515625" customWidth="1"/>
    <col min="8705" max="8705" width="6.5703125" customWidth="1"/>
    <col min="8706" max="8706" width="21.7109375" customWidth="1"/>
    <col min="8707" max="8708" width="13.7109375" customWidth="1"/>
    <col min="8709" max="8709" width="12.85546875" customWidth="1"/>
    <col min="8710" max="8710" width="15.28515625" customWidth="1"/>
    <col min="8961" max="8961" width="6.5703125" customWidth="1"/>
    <col min="8962" max="8962" width="21.7109375" customWidth="1"/>
    <col min="8963" max="8964" width="13.7109375" customWidth="1"/>
    <col min="8965" max="8965" width="12.85546875" customWidth="1"/>
    <col min="8966" max="8966" width="15.28515625" customWidth="1"/>
    <col min="9217" max="9217" width="6.5703125" customWidth="1"/>
    <col min="9218" max="9218" width="21.7109375" customWidth="1"/>
    <col min="9219" max="9220" width="13.7109375" customWidth="1"/>
    <col min="9221" max="9221" width="12.85546875" customWidth="1"/>
    <col min="9222" max="9222" width="15.28515625" customWidth="1"/>
    <col min="9473" max="9473" width="6.5703125" customWidth="1"/>
    <col min="9474" max="9474" width="21.7109375" customWidth="1"/>
    <col min="9475" max="9476" width="13.7109375" customWidth="1"/>
    <col min="9477" max="9477" width="12.85546875" customWidth="1"/>
    <col min="9478" max="9478" width="15.28515625" customWidth="1"/>
    <col min="9729" max="9729" width="6.5703125" customWidth="1"/>
    <col min="9730" max="9730" width="21.7109375" customWidth="1"/>
    <col min="9731" max="9732" width="13.7109375" customWidth="1"/>
    <col min="9733" max="9733" width="12.85546875" customWidth="1"/>
    <col min="9734" max="9734" width="15.28515625" customWidth="1"/>
    <col min="9985" max="9985" width="6.5703125" customWidth="1"/>
    <col min="9986" max="9986" width="21.7109375" customWidth="1"/>
    <col min="9987" max="9988" width="13.7109375" customWidth="1"/>
    <col min="9989" max="9989" width="12.85546875" customWidth="1"/>
    <col min="9990" max="9990" width="15.28515625" customWidth="1"/>
    <col min="10241" max="10241" width="6.5703125" customWidth="1"/>
    <col min="10242" max="10242" width="21.7109375" customWidth="1"/>
    <col min="10243" max="10244" width="13.7109375" customWidth="1"/>
    <col min="10245" max="10245" width="12.85546875" customWidth="1"/>
    <col min="10246" max="10246" width="15.28515625" customWidth="1"/>
    <col min="10497" max="10497" width="6.5703125" customWidth="1"/>
    <col min="10498" max="10498" width="21.7109375" customWidth="1"/>
    <col min="10499" max="10500" width="13.7109375" customWidth="1"/>
    <col min="10501" max="10501" width="12.85546875" customWidth="1"/>
    <col min="10502" max="10502" width="15.28515625" customWidth="1"/>
    <col min="10753" max="10753" width="6.5703125" customWidth="1"/>
    <col min="10754" max="10754" width="21.7109375" customWidth="1"/>
    <col min="10755" max="10756" width="13.7109375" customWidth="1"/>
    <col min="10757" max="10757" width="12.85546875" customWidth="1"/>
    <col min="10758" max="10758" width="15.28515625" customWidth="1"/>
    <col min="11009" max="11009" width="6.5703125" customWidth="1"/>
    <col min="11010" max="11010" width="21.7109375" customWidth="1"/>
    <col min="11011" max="11012" width="13.7109375" customWidth="1"/>
    <col min="11013" max="11013" width="12.85546875" customWidth="1"/>
    <col min="11014" max="11014" width="15.28515625" customWidth="1"/>
    <col min="11265" max="11265" width="6.5703125" customWidth="1"/>
    <col min="11266" max="11266" width="21.7109375" customWidth="1"/>
    <col min="11267" max="11268" width="13.7109375" customWidth="1"/>
    <col min="11269" max="11269" width="12.85546875" customWidth="1"/>
    <col min="11270" max="11270" width="15.28515625" customWidth="1"/>
    <col min="11521" max="11521" width="6.5703125" customWidth="1"/>
    <col min="11522" max="11522" width="21.7109375" customWidth="1"/>
    <col min="11523" max="11524" width="13.7109375" customWidth="1"/>
    <col min="11525" max="11525" width="12.85546875" customWidth="1"/>
    <col min="11526" max="11526" width="15.28515625" customWidth="1"/>
    <col min="11777" max="11777" width="6.5703125" customWidth="1"/>
    <col min="11778" max="11778" width="21.7109375" customWidth="1"/>
    <col min="11779" max="11780" width="13.7109375" customWidth="1"/>
    <col min="11781" max="11781" width="12.85546875" customWidth="1"/>
    <col min="11782" max="11782" width="15.28515625" customWidth="1"/>
    <col min="12033" max="12033" width="6.5703125" customWidth="1"/>
    <col min="12034" max="12034" width="21.7109375" customWidth="1"/>
    <col min="12035" max="12036" width="13.7109375" customWidth="1"/>
    <col min="12037" max="12037" width="12.85546875" customWidth="1"/>
    <col min="12038" max="12038" width="15.28515625" customWidth="1"/>
    <col min="12289" max="12289" width="6.5703125" customWidth="1"/>
    <col min="12290" max="12290" width="21.7109375" customWidth="1"/>
    <col min="12291" max="12292" width="13.7109375" customWidth="1"/>
    <col min="12293" max="12293" width="12.85546875" customWidth="1"/>
    <col min="12294" max="12294" width="15.28515625" customWidth="1"/>
    <col min="12545" max="12545" width="6.5703125" customWidth="1"/>
    <col min="12546" max="12546" width="21.7109375" customWidth="1"/>
    <col min="12547" max="12548" width="13.7109375" customWidth="1"/>
    <col min="12549" max="12549" width="12.85546875" customWidth="1"/>
    <col min="12550" max="12550" width="15.28515625" customWidth="1"/>
    <col min="12801" max="12801" width="6.5703125" customWidth="1"/>
    <col min="12802" max="12802" width="21.7109375" customWidth="1"/>
    <col min="12803" max="12804" width="13.7109375" customWidth="1"/>
    <col min="12805" max="12805" width="12.85546875" customWidth="1"/>
    <col min="12806" max="12806" width="15.28515625" customWidth="1"/>
    <col min="13057" max="13057" width="6.5703125" customWidth="1"/>
    <col min="13058" max="13058" width="21.7109375" customWidth="1"/>
    <col min="13059" max="13060" width="13.7109375" customWidth="1"/>
    <col min="13061" max="13061" width="12.85546875" customWidth="1"/>
    <col min="13062" max="13062" width="15.28515625" customWidth="1"/>
    <col min="13313" max="13313" width="6.5703125" customWidth="1"/>
    <col min="13314" max="13314" width="21.7109375" customWidth="1"/>
    <col min="13315" max="13316" width="13.7109375" customWidth="1"/>
    <col min="13317" max="13317" width="12.85546875" customWidth="1"/>
    <col min="13318" max="13318" width="15.28515625" customWidth="1"/>
    <col min="13569" max="13569" width="6.5703125" customWidth="1"/>
    <col min="13570" max="13570" width="21.7109375" customWidth="1"/>
    <col min="13571" max="13572" width="13.7109375" customWidth="1"/>
    <col min="13573" max="13573" width="12.85546875" customWidth="1"/>
    <col min="13574" max="13574" width="15.28515625" customWidth="1"/>
    <col min="13825" max="13825" width="6.5703125" customWidth="1"/>
    <col min="13826" max="13826" width="21.7109375" customWidth="1"/>
    <col min="13827" max="13828" width="13.7109375" customWidth="1"/>
    <col min="13829" max="13829" width="12.85546875" customWidth="1"/>
    <col min="13830" max="13830" width="15.28515625" customWidth="1"/>
    <col min="14081" max="14081" width="6.5703125" customWidth="1"/>
    <col min="14082" max="14082" width="21.7109375" customWidth="1"/>
    <col min="14083" max="14084" width="13.7109375" customWidth="1"/>
    <col min="14085" max="14085" width="12.85546875" customWidth="1"/>
    <col min="14086" max="14086" width="15.28515625" customWidth="1"/>
    <col min="14337" max="14337" width="6.5703125" customWidth="1"/>
    <col min="14338" max="14338" width="21.7109375" customWidth="1"/>
    <col min="14339" max="14340" width="13.7109375" customWidth="1"/>
    <col min="14341" max="14341" width="12.85546875" customWidth="1"/>
    <col min="14342" max="14342" width="15.28515625" customWidth="1"/>
    <col min="14593" max="14593" width="6.5703125" customWidth="1"/>
    <col min="14594" max="14594" width="21.7109375" customWidth="1"/>
    <col min="14595" max="14596" width="13.7109375" customWidth="1"/>
    <col min="14597" max="14597" width="12.85546875" customWidth="1"/>
    <col min="14598" max="14598" width="15.28515625" customWidth="1"/>
    <col min="14849" max="14849" width="6.5703125" customWidth="1"/>
    <col min="14850" max="14850" width="21.7109375" customWidth="1"/>
    <col min="14851" max="14852" width="13.7109375" customWidth="1"/>
    <col min="14853" max="14853" width="12.85546875" customWidth="1"/>
    <col min="14854" max="14854" width="15.28515625" customWidth="1"/>
    <col min="15105" max="15105" width="6.5703125" customWidth="1"/>
    <col min="15106" max="15106" width="21.7109375" customWidth="1"/>
    <col min="15107" max="15108" width="13.7109375" customWidth="1"/>
    <col min="15109" max="15109" width="12.85546875" customWidth="1"/>
    <col min="15110" max="15110" width="15.28515625" customWidth="1"/>
    <col min="15361" max="15361" width="6.5703125" customWidth="1"/>
    <col min="15362" max="15362" width="21.7109375" customWidth="1"/>
    <col min="15363" max="15364" width="13.7109375" customWidth="1"/>
    <col min="15365" max="15365" width="12.85546875" customWidth="1"/>
    <col min="15366" max="15366" width="15.28515625" customWidth="1"/>
    <col min="15617" max="15617" width="6.5703125" customWidth="1"/>
    <col min="15618" max="15618" width="21.7109375" customWidth="1"/>
    <col min="15619" max="15620" width="13.7109375" customWidth="1"/>
    <col min="15621" max="15621" width="12.85546875" customWidth="1"/>
    <col min="15622" max="15622" width="15.28515625" customWidth="1"/>
    <col min="15873" max="15873" width="6.5703125" customWidth="1"/>
    <col min="15874" max="15874" width="21.7109375" customWidth="1"/>
    <col min="15875" max="15876" width="13.7109375" customWidth="1"/>
    <col min="15877" max="15877" width="12.85546875" customWidth="1"/>
    <col min="15878" max="15878" width="15.28515625" customWidth="1"/>
    <col min="16129" max="16129" width="6.5703125" customWidth="1"/>
    <col min="16130" max="16130" width="21.7109375" customWidth="1"/>
    <col min="16131" max="16132" width="13.7109375" customWidth="1"/>
    <col min="16133" max="16133" width="12.85546875" customWidth="1"/>
    <col min="16134" max="16134" width="15.28515625" customWidth="1"/>
  </cols>
  <sheetData>
    <row r="1" spans="1:6" ht="18">
      <c r="A1" s="307" t="str">
        <f>'[26]MG COVER PAGE'!A1</f>
        <v>Name of Distribution Licensee: M G V C L</v>
      </c>
      <c r="B1" s="307"/>
      <c r="C1" s="307"/>
      <c r="D1" s="307"/>
      <c r="E1" s="307"/>
    </row>
    <row r="2" spans="1:6" ht="18">
      <c r="A2" s="307" t="str">
        <f>'[26]MG COVER PAGE'!A2</f>
        <v>Quarter :   Q-I  (April-May-June-2025)</v>
      </c>
      <c r="B2" s="307"/>
      <c r="C2" s="307"/>
      <c r="D2" s="307"/>
      <c r="E2" s="307"/>
    </row>
    <row r="3" spans="1:6" ht="18">
      <c r="A3" s="307" t="str">
        <f>'[26]MG COVER PAGE'!A3</f>
        <v>Year: 2025-26</v>
      </c>
      <c r="B3" s="307"/>
      <c r="C3" s="307"/>
      <c r="D3" s="307"/>
      <c r="E3" s="307"/>
    </row>
    <row r="4" spans="1:6" ht="18">
      <c r="A4" s="139" t="s">
        <v>499</v>
      </c>
      <c r="B4" s="140"/>
      <c r="C4" s="140"/>
      <c r="D4" s="140"/>
      <c r="E4" s="140"/>
      <c r="F4" s="140"/>
    </row>
    <row r="5" spans="1:6" ht="18.75" thickBot="1">
      <c r="A5" s="141"/>
      <c r="B5" s="140"/>
      <c r="C5" s="140"/>
      <c r="D5" s="140"/>
      <c r="E5" s="140"/>
      <c r="F5" s="140"/>
    </row>
    <row r="6" spans="1:6" ht="18.75" thickBot="1">
      <c r="A6" s="308" t="s">
        <v>500</v>
      </c>
      <c r="B6" s="309"/>
      <c r="C6" s="309"/>
      <c r="D6" s="309"/>
      <c r="E6" s="309"/>
      <c r="F6" s="310"/>
    </row>
    <row r="7" spans="1:6" ht="18.75" thickBot="1">
      <c r="A7" s="142">
        <v>-1</v>
      </c>
      <c r="B7" s="143">
        <v>-2</v>
      </c>
      <c r="C7" s="143">
        <v>-3</v>
      </c>
      <c r="D7" s="143">
        <v>-4</v>
      </c>
      <c r="E7" s="143">
        <v>-5</v>
      </c>
      <c r="F7" s="143">
        <v>-6</v>
      </c>
    </row>
    <row r="8" spans="1:6" ht="43.5" customHeight="1">
      <c r="A8" s="311" t="s">
        <v>15</v>
      </c>
      <c r="B8" s="311" t="s">
        <v>501</v>
      </c>
      <c r="C8" s="144" t="s">
        <v>502</v>
      </c>
      <c r="D8" s="311" t="s">
        <v>503</v>
      </c>
      <c r="E8" s="311" t="s">
        <v>504</v>
      </c>
      <c r="F8" s="144" t="s">
        <v>505</v>
      </c>
    </row>
    <row r="9" spans="1:6" ht="72" customHeight="1" thickBot="1">
      <c r="A9" s="312"/>
      <c r="B9" s="312"/>
      <c r="C9" s="145" t="s">
        <v>506</v>
      </c>
      <c r="D9" s="312"/>
      <c r="E9" s="312"/>
      <c r="F9" s="145" t="s">
        <v>507</v>
      </c>
    </row>
    <row r="10" spans="1:6" ht="24.95" customHeight="1" thickBot="1">
      <c r="A10" s="146"/>
      <c r="B10" s="147" t="s">
        <v>508</v>
      </c>
      <c r="C10" s="147">
        <f>SUM(C11:C15)</f>
        <v>1441</v>
      </c>
      <c r="D10" s="148" t="s">
        <v>509</v>
      </c>
      <c r="E10" s="149">
        <f>SUM(E11:E15)</f>
        <v>0</v>
      </c>
      <c r="F10" s="150">
        <f>E10*100/C10</f>
        <v>0</v>
      </c>
    </row>
    <row r="11" spans="1:6" ht="24.95" customHeight="1" thickBot="1">
      <c r="A11" s="151">
        <v>1</v>
      </c>
      <c r="B11" s="149" t="s">
        <v>510</v>
      </c>
      <c r="C11" s="149">
        <v>1023</v>
      </c>
      <c r="D11" s="148" t="s">
        <v>511</v>
      </c>
      <c r="E11" s="152">
        <v>0</v>
      </c>
      <c r="F11" s="152">
        <f>E11*100/C11</f>
        <v>0</v>
      </c>
    </row>
    <row r="12" spans="1:6" ht="24.95" customHeight="1" thickBot="1">
      <c r="A12" s="151">
        <v>2</v>
      </c>
      <c r="B12" s="149" t="s">
        <v>512</v>
      </c>
      <c r="C12" s="149">
        <v>242</v>
      </c>
      <c r="D12" s="148" t="s">
        <v>511</v>
      </c>
      <c r="E12" s="152">
        <v>0</v>
      </c>
      <c r="F12" s="152">
        <f>E12*100/C12</f>
        <v>0</v>
      </c>
    </row>
    <row r="13" spans="1:6" ht="24.95" customHeight="1" thickBot="1">
      <c r="A13" s="151">
        <v>3</v>
      </c>
      <c r="B13" s="149" t="s">
        <v>513</v>
      </c>
      <c r="C13" s="149">
        <v>23</v>
      </c>
      <c r="D13" s="148" t="s">
        <v>511</v>
      </c>
      <c r="E13" s="152">
        <v>0</v>
      </c>
      <c r="F13" s="150">
        <f>E13*100/C13</f>
        <v>0</v>
      </c>
    </row>
    <row r="14" spans="1:6" ht="24.95" customHeight="1" thickBot="1">
      <c r="A14" s="151">
        <v>4</v>
      </c>
      <c r="B14" s="149" t="s">
        <v>514</v>
      </c>
      <c r="C14" s="149">
        <v>143</v>
      </c>
      <c r="D14" s="148" t="s">
        <v>511</v>
      </c>
      <c r="E14" s="152">
        <v>0</v>
      </c>
      <c r="F14" s="152">
        <v>0</v>
      </c>
    </row>
    <row r="15" spans="1:6" ht="24.95" customHeight="1" thickBot="1">
      <c r="A15" s="151">
        <v>5</v>
      </c>
      <c r="B15" s="149" t="s">
        <v>515</v>
      </c>
      <c r="C15" s="149">
        <v>10</v>
      </c>
      <c r="D15" s="148" t="s">
        <v>511</v>
      </c>
      <c r="E15" s="152">
        <v>0</v>
      </c>
      <c r="F15" s="152">
        <v>0</v>
      </c>
    </row>
    <row r="16" spans="1:6" ht="24.95" customHeight="1" thickBot="1">
      <c r="A16" s="151"/>
      <c r="B16" s="147" t="s">
        <v>516</v>
      </c>
      <c r="C16" s="147"/>
      <c r="D16" s="148" t="s">
        <v>511</v>
      </c>
      <c r="E16" s="149"/>
      <c r="F16" s="153"/>
    </row>
    <row r="17" spans="1:6" ht="24.95" customHeight="1" thickBot="1">
      <c r="A17" s="151">
        <v>6</v>
      </c>
      <c r="B17" s="149" t="s">
        <v>517</v>
      </c>
      <c r="C17" s="149">
        <v>5</v>
      </c>
      <c r="D17" s="148" t="s">
        <v>511</v>
      </c>
      <c r="E17" s="152">
        <v>0</v>
      </c>
      <c r="F17" s="153">
        <f>E17*100/C17</f>
        <v>0</v>
      </c>
    </row>
  </sheetData>
  <mergeCells count="8">
    <mergeCell ref="A1:E1"/>
    <mergeCell ref="A2:E2"/>
    <mergeCell ref="A3:E3"/>
    <mergeCell ref="A6:F6"/>
    <mergeCell ref="A8:A9"/>
    <mergeCell ref="B8:B9"/>
    <mergeCell ref="D8:D9"/>
    <mergeCell ref="E8:E9"/>
  </mergeCells>
  <printOptions horizontalCentered="1" verticalCentered="1"/>
  <pageMargins left="0.45" right="0.45" top="0.5" bottom="0.5" header="0.3" footer="0.3"/>
  <pageSetup paperSize="9" orientation="landscape"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1"/>
  <sheetViews>
    <sheetView topLeftCell="A6" workbookViewId="0">
      <selection sqref="A1:E11"/>
    </sheetView>
  </sheetViews>
  <sheetFormatPr defaultRowHeight="15"/>
  <cols>
    <col min="1" max="1" width="25.28515625" customWidth="1"/>
    <col min="2" max="2" width="14.28515625" customWidth="1"/>
    <col min="3" max="3" width="18.7109375" customWidth="1"/>
    <col min="4" max="4" width="14.140625" customWidth="1"/>
    <col min="5" max="5" width="15.42578125" customWidth="1"/>
    <col min="257" max="257" width="25.28515625" customWidth="1"/>
    <col min="258" max="258" width="14.28515625" customWidth="1"/>
    <col min="259" max="259" width="18.7109375" customWidth="1"/>
    <col min="260" max="260" width="14.140625" customWidth="1"/>
    <col min="261" max="261" width="15.42578125" customWidth="1"/>
    <col min="513" max="513" width="25.28515625" customWidth="1"/>
    <col min="514" max="514" width="14.28515625" customWidth="1"/>
    <col min="515" max="515" width="18.7109375" customWidth="1"/>
    <col min="516" max="516" width="14.140625" customWidth="1"/>
    <col min="517" max="517" width="15.42578125" customWidth="1"/>
    <col min="769" max="769" width="25.28515625" customWidth="1"/>
    <col min="770" max="770" width="14.28515625" customWidth="1"/>
    <col min="771" max="771" width="18.7109375" customWidth="1"/>
    <col min="772" max="772" width="14.140625" customWidth="1"/>
    <col min="773" max="773" width="15.42578125" customWidth="1"/>
    <col min="1025" max="1025" width="25.28515625" customWidth="1"/>
    <col min="1026" max="1026" width="14.28515625" customWidth="1"/>
    <col min="1027" max="1027" width="18.7109375" customWidth="1"/>
    <col min="1028" max="1028" width="14.140625" customWidth="1"/>
    <col min="1029" max="1029" width="15.42578125" customWidth="1"/>
    <col min="1281" max="1281" width="25.28515625" customWidth="1"/>
    <col min="1282" max="1282" width="14.28515625" customWidth="1"/>
    <col min="1283" max="1283" width="18.7109375" customWidth="1"/>
    <col min="1284" max="1284" width="14.140625" customWidth="1"/>
    <col min="1285" max="1285" width="15.42578125" customWidth="1"/>
    <col min="1537" max="1537" width="25.28515625" customWidth="1"/>
    <col min="1538" max="1538" width="14.28515625" customWidth="1"/>
    <col min="1539" max="1539" width="18.7109375" customWidth="1"/>
    <col min="1540" max="1540" width="14.140625" customWidth="1"/>
    <col min="1541" max="1541" width="15.42578125" customWidth="1"/>
    <col min="1793" max="1793" width="25.28515625" customWidth="1"/>
    <col min="1794" max="1794" width="14.28515625" customWidth="1"/>
    <col min="1795" max="1795" width="18.7109375" customWidth="1"/>
    <col min="1796" max="1796" width="14.140625" customWidth="1"/>
    <col min="1797" max="1797" width="15.42578125" customWidth="1"/>
    <col min="2049" max="2049" width="25.28515625" customWidth="1"/>
    <col min="2050" max="2050" width="14.28515625" customWidth="1"/>
    <col min="2051" max="2051" width="18.7109375" customWidth="1"/>
    <col min="2052" max="2052" width="14.140625" customWidth="1"/>
    <col min="2053" max="2053" width="15.42578125" customWidth="1"/>
    <col min="2305" max="2305" width="25.28515625" customWidth="1"/>
    <col min="2306" max="2306" width="14.28515625" customWidth="1"/>
    <col min="2307" max="2307" width="18.7109375" customWidth="1"/>
    <col min="2308" max="2308" width="14.140625" customWidth="1"/>
    <col min="2309" max="2309" width="15.42578125" customWidth="1"/>
    <col min="2561" max="2561" width="25.28515625" customWidth="1"/>
    <col min="2562" max="2562" width="14.28515625" customWidth="1"/>
    <col min="2563" max="2563" width="18.7109375" customWidth="1"/>
    <col min="2564" max="2564" width="14.140625" customWidth="1"/>
    <col min="2565" max="2565" width="15.42578125" customWidth="1"/>
    <col min="2817" max="2817" width="25.28515625" customWidth="1"/>
    <col min="2818" max="2818" width="14.28515625" customWidth="1"/>
    <col min="2819" max="2819" width="18.7109375" customWidth="1"/>
    <col min="2820" max="2820" width="14.140625" customWidth="1"/>
    <col min="2821" max="2821" width="15.42578125" customWidth="1"/>
    <col min="3073" max="3073" width="25.28515625" customWidth="1"/>
    <col min="3074" max="3074" width="14.28515625" customWidth="1"/>
    <col min="3075" max="3075" width="18.7109375" customWidth="1"/>
    <col min="3076" max="3076" width="14.140625" customWidth="1"/>
    <col min="3077" max="3077" width="15.42578125" customWidth="1"/>
    <col min="3329" max="3329" width="25.28515625" customWidth="1"/>
    <col min="3330" max="3330" width="14.28515625" customWidth="1"/>
    <col min="3331" max="3331" width="18.7109375" customWidth="1"/>
    <col min="3332" max="3332" width="14.140625" customWidth="1"/>
    <col min="3333" max="3333" width="15.42578125" customWidth="1"/>
    <col min="3585" max="3585" width="25.28515625" customWidth="1"/>
    <col min="3586" max="3586" width="14.28515625" customWidth="1"/>
    <col min="3587" max="3587" width="18.7109375" customWidth="1"/>
    <col min="3588" max="3588" width="14.140625" customWidth="1"/>
    <col min="3589" max="3589" width="15.42578125" customWidth="1"/>
    <col min="3841" max="3841" width="25.28515625" customWidth="1"/>
    <col min="3842" max="3842" width="14.28515625" customWidth="1"/>
    <col min="3843" max="3843" width="18.7109375" customWidth="1"/>
    <col min="3844" max="3844" width="14.140625" customWidth="1"/>
    <col min="3845" max="3845" width="15.42578125" customWidth="1"/>
    <col min="4097" max="4097" width="25.28515625" customWidth="1"/>
    <col min="4098" max="4098" width="14.28515625" customWidth="1"/>
    <col min="4099" max="4099" width="18.7109375" customWidth="1"/>
    <col min="4100" max="4100" width="14.140625" customWidth="1"/>
    <col min="4101" max="4101" width="15.42578125" customWidth="1"/>
    <col min="4353" max="4353" width="25.28515625" customWidth="1"/>
    <col min="4354" max="4354" width="14.28515625" customWidth="1"/>
    <col min="4355" max="4355" width="18.7109375" customWidth="1"/>
    <col min="4356" max="4356" width="14.140625" customWidth="1"/>
    <col min="4357" max="4357" width="15.42578125" customWidth="1"/>
    <col min="4609" max="4609" width="25.28515625" customWidth="1"/>
    <col min="4610" max="4610" width="14.28515625" customWidth="1"/>
    <col min="4611" max="4611" width="18.7109375" customWidth="1"/>
    <col min="4612" max="4612" width="14.140625" customWidth="1"/>
    <col min="4613" max="4613" width="15.42578125" customWidth="1"/>
    <col min="4865" max="4865" width="25.28515625" customWidth="1"/>
    <col min="4866" max="4866" width="14.28515625" customWidth="1"/>
    <col min="4867" max="4867" width="18.7109375" customWidth="1"/>
    <col min="4868" max="4868" width="14.140625" customWidth="1"/>
    <col min="4869" max="4869" width="15.42578125" customWidth="1"/>
    <col min="5121" max="5121" width="25.28515625" customWidth="1"/>
    <col min="5122" max="5122" width="14.28515625" customWidth="1"/>
    <col min="5123" max="5123" width="18.7109375" customWidth="1"/>
    <col min="5124" max="5124" width="14.140625" customWidth="1"/>
    <col min="5125" max="5125" width="15.42578125" customWidth="1"/>
    <col min="5377" max="5377" width="25.28515625" customWidth="1"/>
    <col min="5378" max="5378" width="14.28515625" customWidth="1"/>
    <col min="5379" max="5379" width="18.7109375" customWidth="1"/>
    <col min="5380" max="5380" width="14.140625" customWidth="1"/>
    <col min="5381" max="5381" width="15.42578125" customWidth="1"/>
    <col min="5633" max="5633" width="25.28515625" customWidth="1"/>
    <col min="5634" max="5634" width="14.28515625" customWidth="1"/>
    <col min="5635" max="5635" width="18.7109375" customWidth="1"/>
    <col min="5636" max="5636" width="14.140625" customWidth="1"/>
    <col min="5637" max="5637" width="15.42578125" customWidth="1"/>
    <col min="5889" max="5889" width="25.28515625" customWidth="1"/>
    <col min="5890" max="5890" width="14.28515625" customWidth="1"/>
    <col min="5891" max="5891" width="18.7109375" customWidth="1"/>
    <col min="5892" max="5892" width="14.140625" customWidth="1"/>
    <col min="5893" max="5893" width="15.42578125" customWidth="1"/>
    <col min="6145" max="6145" width="25.28515625" customWidth="1"/>
    <col min="6146" max="6146" width="14.28515625" customWidth="1"/>
    <col min="6147" max="6147" width="18.7109375" customWidth="1"/>
    <col min="6148" max="6148" width="14.140625" customWidth="1"/>
    <col min="6149" max="6149" width="15.42578125" customWidth="1"/>
    <col min="6401" max="6401" width="25.28515625" customWidth="1"/>
    <col min="6402" max="6402" width="14.28515625" customWidth="1"/>
    <col min="6403" max="6403" width="18.7109375" customWidth="1"/>
    <col min="6404" max="6404" width="14.140625" customWidth="1"/>
    <col min="6405" max="6405" width="15.42578125" customWidth="1"/>
    <col min="6657" max="6657" width="25.28515625" customWidth="1"/>
    <col min="6658" max="6658" width="14.28515625" customWidth="1"/>
    <col min="6659" max="6659" width="18.7109375" customWidth="1"/>
    <col min="6660" max="6660" width="14.140625" customWidth="1"/>
    <col min="6661" max="6661" width="15.42578125" customWidth="1"/>
    <col min="6913" max="6913" width="25.28515625" customWidth="1"/>
    <col min="6914" max="6914" width="14.28515625" customWidth="1"/>
    <col min="6915" max="6915" width="18.7109375" customWidth="1"/>
    <col min="6916" max="6916" width="14.140625" customWidth="1"/>
    <col min="6917" max="6917" width="15.42578125" customWidth="1"/>
    <col min="7169" max="7169" width="25.28515625" customWidth="1"/>
    <col min="7170" max="7170" width="14.28515625" customWidth="1"/>
    <col min="7171" max="7171" width="18.7109375" customWidth="1"/>
    <col min="7172" max="7172" width="14.140625" customWidth="1"/>
    <col min="7173" max="7173" width="15.42578125" customWidth="1"/>
    <col min="7425" max="7425" width="25.28515625" customWidth="1"/>
    <col min="7426" max="7426" width="14.28515625" customWidth="1"/>
    <col min="7427" max="7427" width="18.7109375" customWidth="1"/>
    <col min="7428" max="7428" width="14.140625" customWidth="1"/>
    <col min="7429" max="7429" width="15.42578125" customWidth="1"/>
    <col min="7681" max="7681" width="25.28515625" customWidth="1"/>
    <col min="7682" max="7682" width="14.28515625" customWidth="1"/>
    <col min="7683" max="7683" width="18.7109375" customWidth="1"/>
    <col min="7684" max="7684" width="14.140625" customWidth="1"/>
    <col min="7685" max="7685" width="15.42578125" customWidth="1"/>
    <col min="7937" max="7937" width="25.28515625" customWidth="1"/>
    <col min="7938" max="7938" width="14.28515625" customWidth="1"/>
    <col min="7939" max="7939" width="18.7109375" customWidth="1"/>
    <col min="7940" max="7940" width="14.140625" customWidth="1"/>
    <col min="7941" max="7941" width="15.42578125" customWidth="1"/>
    <col min="8193" max="8193" width="25.28515625" customWidth="1"/>
    <col min="8194" max="8194" width="14.28515625" customWidth="1"/>
    <col min="8195" max="8195" width="18.7109375" customWidth="1"/>
    <col min="8196" max="8196" width="14.140625" customWidth="1"/>
    <col min="8197" max="8197" width="15.42578125" customWidth="1"/>
    <col min="8449" max="8449" width="25.28515625" customWidth="1"/>
    <col min="8450" max="8450" width="14.28515625" customWidth="1"/>
    <col min="8451" max="8451" width="18.7109375" customWidth="1"/>
    <col min="8452" max="8452" width="14.140625" customWidth="1"/>
    <col min="8453" max="8453" width="15.42578125" customWidth="1"/>
    <col min="8705" max="8705" width="25.28515625" customWidth="1"/>
    <col min="8706" max="8706" width="14.28515625" customWidth="1"/>
    <col min="8707" max="8707" width="18.7109375" customWidth="1"/>
    <col min="8708" max="8708" width="14.140625" customWidth="1"/>
    <col min="8709" max="8709" width="15.42578125" customWidth="1"/>
    <col min="8961" max="8961" width="25.28515625" customWidth="1"/>
    <col min="8962" max="8962" width="14.28515625" customWidth="1"/>
    <col min="8963" max="8963" width="18.7109375" customWidth="1"/>
    <col min="8964" max="8964" width="14.140625" customWidth="1"/>
    <col min="8965" max="8965" width="15.42578125" customWidth="1"/>
    <col min="9217" max="9217" width="25.28515625" customWidth="1"/>
    <col min="9218" max="9218" width="14.28515625" customWidth="1"/>
    <col min="9219" max="9219" width="18.7109375" customWidth="1"/>
    <col min="9220" max="9220" width="14.140625" customWidth="1"/>
    <col min="9221" max="9221" width="15.42578125" customWidth="1"/>
    <col min="9473" max="9473" width="25.28515625" customWidth="1"/>
    <col min="9474" max="9474" width="14.28515625" customWidth="1"/>
    <col min="9475" max="9475" width="18.7109375" customWidth="1"/>
    <col min="9476" max="9476" width="14.140625" customWidth="1"/>
    <col min="9477" max="9477" width="15.42578125" customWidth="1"/>
    <col min="9729" max="9729" width="25.28515625" customWidth="1"/>
    <col min="9730" max="9730" width="14.28515625" customWidth="1"/>
    <col min="9731" max="9731" width="18.7109375" customWidth="1"/>
    <col min="9732" max="9732" width="14.140625" customWidth="1"/>
    <col min="9733" max="9733" width="15.42578125" customWidth="1"/>
    <col min="9985" max="9985" width="25.28515625" customWidth="1"/>
    <col min="9986" max="9986" width="14.28515625" customWidth="1"/>
    <col min="9987" max="9987" width="18.7109375" customWidth="1"/>
    <col min="9988" max="9988" width="14.140625" customWidth="1"/>
    <col min="9989" max="9989" width="15.42578125" customWidth="1"/>
    <col min="10241" max="10241" width="25.28515625" customWidth="1"/>
    <col min="10242" max="10242" width="14.28515625" customWidth="1"/>
    <col min="10243" max="10243" width="18.7109375" customWidth="1"/>
    <col min="10244" max="10244" width="14.140625" customWidth="1"/>
    <col min="10245" max="10245" width="15.42578125" customWidth="1"/>
    <col min="10497" max="10497" width="25.28515625" customWidth="1"/>
    <col min="10498" max="10498" width="14.28515625" customWidth="1"/>
    <col min="10499" max="10499" width="18.7109375" customWidth="1"/>
    <col min="10500" max="10500" width="14.140625" customWidth="1"/>
    <col min="10501" max="10501" width="15.42578125" customWidth="1"/>
    <col min="10753" max="10753" width="25.28515625" customWidth="1"/>
    <col min="10754" max="10754" width="14.28515625" customWidth="1"/>
    <col min="10755" max="10755" width="18.7109375" customWidth="1"/>
    <col min="10756" max="10756" width="14.140625" customWidth="1"/>
    <col min="10757" max="10757" width="15.42578125" customWidth="1"/>
    <col min="11009" max="11009" width="25.28515625" customWidth="1"/>
    <col min="11010" max="11010" width="14.28515625" customWidth="1"/>
    <col min="11011" max="11011" width="18.7109375" customWidth="1"/>
    <col min="11012" max="11012" width="14.140625" customWidth="1"/>
    <col min="11013" max="11013" width="15.42578125" customWidth="1"/>
    <col min="11265" max="11265" width="25.28515625" customWidth="1"/>
    <col min="11266" max="11266" width="14.28515625" customWidth="1"/>
    <col min="11267" max="11267" width="18.7109375" customWidth="1"/>
    <col min="11268" max="11268" width="14.140625" customWidth="1"/>
    <col min="11269" max="11269" width="15.42578125" customWidth="1"/>
    <col min="11521" max="11521" width="25.28515625" customWidth="1"/>
    <col min="11522" max="11522" width="14.28515625" customWidth="1"/>
    <col min="11523" max="11523" width="18.7109375" customWidth="1"/>
    <col min="11524" max="11524" width="14.140625" customWidth="1"/>
    <col min="11525" max="11525" width="15.42578125" customWidth="1"/>
    <col min="11777" max="11777" width="25.28515625" customWidth="1"/>
    <col min="11778" max="11778" width="14.28515625" customWidth="1"/>
    <col min="11779" max="11779" width="18.7109375" customWidth="1"/>
    <col min="11780" max="11780" width="14.140625" customWidth="1"/>
    <col min="11781" max="11781" width="15.42578125" customWidth="1"/>
    <col min="12033" max="12033" width="25.28515625" customWidth="1"/>
    <col min="12034" max="12034" width="14.28515625" customWidth="1"/>
    <col min="12035" max="12035" width="18.7109375" customWidth="1"/>
    <col min="12036" max="12036" width="14.140625" customWidth="1"/>
    <col min="12037" max="12037" width="15.42578125" customWidth="1"/>
    <col min="12289" max="12289" width="25.28515625" customWidth="1"/>
    <col min="12290" max="12290" width="14.28515625" customWidth="1"/>
    <col min="12291" max="12291" width="18.7109375" customWidth="1"/>
    <col min="12292" max="12292" width="14.140625" customWidth="1"/>
    <col min="12293" max="12293" width="15.42578125" customWidth="1"/>
    <col min="12545" max="12545" width="25.28515625" customWidth="1"/>
    <col min="12546" max="12546" width="14.28515625" customWidth="1"/>
    <col min="12547" max="12547" width="18.7109375" customWidth="1"/>
    <col min="12548" max="12548" width="14.140625" customWidth="1"/>
    <col min="12549" max="12549" width="15.42578125" customWidth="1"/>
    <col min="12801" max="12801" width="25.28515625" customWidth="1"/>
    <col min="12802" max="12802" width="14.28515625" customWidth="1"/>
    <col min="12803" max="12803" width="18.7109375" customWidth="1"/>
    <col min="12804" max="12804" width="14.140625" customWidth="1"/>
    <col min="12805" max="12805" width="15.42578125" customWidth="1"/>
    <col min="13057" max="13057" width="25.28515625" customWidth="1"/>
    <col min="13058" max="13058" width="14.28515625" customWidth="1"/>
    <col min="13059" max="13059" width="18.7109375" customWidth="1"/>
    <col min="13060" max="13060" width="14.140625" customWidth="1"/>
    <col min="13061" max="13061" width="15.42578125" customWidth="1"/>
    <col min="13313" max="13313" width="25.28515625" customWidth="1"/>
    <col min="13314" max="13314" width="14.28515625" customWidth="1"/>
    <col min="13315" max="13315" width="18.7109375" customWidth="1"/>
    <col min="13316" max="13316" width="14.140625" customWidth="1"/>
    <col min="13317" max="13317" width="15.42578125" customWidth="1"/>
    <col min="13569" max="13569" width="25.28515625" customWidth="1"/>
    <col min="13570" max="13570" width="14.28515625" customWidth="1"/>
    <col min="13571" max="13571" width="18.7109375" customWidth="1"/>
    <col min="13572" max="13572" width="14.140625" customWidth="1"/>
    <col min="13573" max="13573" width="15.42578125" customWidth="1"/>
    <col min="13825" max="13825" width="25.28515625" customWidth="1"/>
    <col min="13826" max="13826" width="14.28515625" customWidth="1"/>
    <col min="13827" max="13827" width="18.7109375" customWidth="1"/>
    <col min="13828" max="13828" width="14.140625" customWidth="1"/>
    <col min="13829" max="13829" width="15.42578125" customWidth="1"/>
    <col min="14081" max="14081" width="25.28515625" customWidth="1"/>
    <col min="14082" max="14082" width="14.28515625" customWidth="1"/>
    <col min="14083" max="14083" width="18.7109375" customWidth="1"/>
    <col min="14084" max="14084" width="14.140625" customWidth="1"/>
    <col min="14085" max="14085" width="15.42578125" customWidth="1"/>
    <col min="14337" max="14337" width="25.28515625" customWidth="1"/>
    <col min="14338" max="14338" width="14.28515625" customWidth="1"/>
    <col min="14339" max="14339" width="18.7109375" customWidth="1"/>
    <col min="14340" max="14340" width="14.140625" customWidth="1"/>
    <col min="14341" max="14341" width="15.42578125" customWidth="1"/>
    <col min="14593" max="14593" width="25.28515625" customWidth="1"/>
    <col min="14594" max="14594" width="14.28515625" customWidth="1"/>
    <col min="14595" max="14595" width="18.7109375" customWidth="1"/>
    <col min="14596" max="14596" width="14.140625" customWidth="1"/>
    <col min="14597" max="14597" width="15.42578125" customWidth="1"/>
    <col min="14849" max="14849" width="25.28515625" customWidth="1"/>
    <col min="14850" max="14850" width="14.28515625" customWidth="1"/>
    <col min="14851" max="14851" width="18.7109375" customWidth="1"/>
    <col min="14852" max="14852" width="14.140625" customWidth="1"/>
    <col min="14853" max="14853" width="15.42578125" customWidth="1"/>
    <col min="15105" max="15105" width="25.28515625" customWidth="1"/>
    <col min="15106" max="15106" width="14.28515625" customWidth="1"/>
    <col min="15107" max="15107" width="18.7109375" customWidth="1"/>
    <col min="15108" max="15108" width="14.140625" customWidth="1"/>
    <col min="15109" max="15109" width="15.42578125" customWidth="1"/>
    <col min="15361" max="15361" width="25.28515625" customWidth="1"/>
    <col min="15362" max="15362" width="14.28515625" customWidth="1"/>
    <col min="15363" max="15363" width="18.7109375" customWidth="1"/>
    <col min="15364" max="15364" width="14.140625" customWidth="1"/>
    <col min="15365" max="15365" width="15.42578125" customWidth="1"/>
    <col min="15617" max="15617" width="25.28515625" customWidth="1"/>
    <col min="15618" max="15618" width="14.28515625" customWidth="1"/>
    <col min="15619" max="15619" width="18.7109375" customWidth="1"/>
    <col min="15620" max="15620" width="14.140625" customWidth="1"/>
    <col min="15621" max="15621" width="15.42578125" customWidth="1"/>
    <col min="15873" max="15873" width="25.28515625" customWidth="1"/>
    <col min="15874" max="15874" width="14.28515625" customWidth="1"/>
    <col min="15875" max="15875" width="18.7109375" customWidth="1"/>
    <col min="15876" max="15876" width="14.140625" customWidth="1"/>
    <col min="15877" max="15877" width="15.42578125" customWidth="1"/>
    <col min="16129" max="16129" width="25.28515625" customWidth="1"/>
    <col min="16130" max="16130" width="14.28515625" customWidth="1"/>
    <col min="16131" max="16131" width="18.7109375" customWidth="1"/>
    <col min="16132" max="16132" width="14.140625" customWidth="1"/>
    <col min="16133" max="16133" width="15.42578125" customWidth="1"/>
  </cols>
  <sheetData>
    <row r="1" spans="1:7" ht="18">
      <c r="A1" s="307" t="str">
        <f>'[26]MG COVER PAGE'!A1</f>
        <v>Name of Distribution Licensee: M G V C L</v>
      </c>
      <c r="B1" s="307"/>
      <c r="C1" s="307"/>
      <c r="D1" s="307"/>
      <c r="E1" s="307"/>
    </row>
    <row r="2" spans="1:7" ht="18">
      <c r="A2" s="307" t="str">
        <f>'[26]MG COVER PAGE'!A2</f>
        <v>Quarter :   Q-I  (April-May-June-2025)</v>
      </c>
      <c r="B2" s="307"/>
      <c r="C2" s="307"/>
      <c r="D2" s="307"/>
      <c r="E2" s="307"/>
    </row>
    <row r="3" spans="1:7" ht="18">
      <c r="A3" s="307" t="str">
        <f>'[26]MG COVER PAGE'!A3</f>
        <v>Year: 2025-26</v>
      </c>
      <c r="B3" s="307"/>
      <c r="C3" s="307"/>
      <c r="D3" s="307"/>
      <c r="E3" s="307"/>
    </row>
    <row r="4" spans="1:7" ht="18">
      <c r="A4" s="154" t="s">
        <v>518</v>
      </c>
      <c r="B4" s="155"/>
      <c r="C4" s="155"/>
      <c r="D4" s="155"/>
      <c r="E4" s="155"/>
    </row>
    <row r="5" spans="1:7" ht="22.5" customHeight="1" thickBot="1">
      <c r="A5" s="313" t="s">
        <v>519</v>
      </c>
      <c r="B5" s="313"/>
      <c r="C5" s="313"/>
      <c r="D5" s="313"/>
      <c r="E5" s="313"/>
    </row>
    <row r="6" spans="1:7" ht="18">
      <c r="A6" s="156">
        <v>-1</v>
      </c>
      <c r="B6" s="157">
        <v>-2</v>
      </c>
      <c r="C6" s="157">
        <v>-3</v>
      </c>
      <c r="D6" s="157">
        <v>-4</v>
      </c>
      <c r="E6" s="158">
        <v>-5</v>
      </c>
    </row>
    <row r="7" spans="1:7" ht="36">
      <c r="A7" s="314" t="s">
        <v>520</v>
      </c>
      <c r="B7" s="316" t="s">
        <v>521</v>
      </c>
      <c r="C7" s="316" t="s">
        <v>522</v>
      </c>
      <c r="D7" s="316" t="s">
        <v>504</v>
      </c>
      <c r="E7" s="159" t="s">
        <v>523</v>
      </c>
    </row>
    <row r="8" spans="1:7" ht="68.25" customHeight="1" thickBot="1">
      <c r="A8" s="315"/>
      <c r="B8" s="317"/>
      <c r="C8" s="317"/>
      <c r="D8" s="317"/>
      <c r="E8" s="160" t="s">
        <v>524</v>
      </c>
    </row>
    <row r="9" spans="1:7" ht="35.1" customHeight="1">
      <c r="A9" s="161" t="s">
        <v>525</v>
      </c>
      <c r="B9" s="161">
        <v>56</v>
      </c>
      <c r="C9" s="161" t="s">
        <v>526</v>
      </c>
      <c r="D9" s="161">
        <v>0</v>
      </c>
      <c r="E9" s="162">
        <f>D9*100/B9</f>
        <v>0</v>
      </c>
      <c r="F9" s="163"/>
      <c r="G9" s="163"/>
    </row>
    <row r="10" spans="1:7" ht="35.1" customHeight="1">
      <c r="A10" s="164" t="s">
        <v>527</v>
      </c>
      <c r="B10" s="164">
        <v>24</v>
      </c>
      <c r="C10" s="164" t="s">
        <v>528</v>
      </c>
      <c r="D10" s="164">
        <v>0</v>
      </c>
      <c r="E10" s="164">
        <v>0</v>
      </c>
    </row>
    <row r="11" spans="1:7" ht="35.1" customHeight="1">
      <c r="A11" s="164" t="s">
        <v>529</v>
      </c>
      <c r="B11" s="164">
        <v>1</v>
      </c>
      <c r="C11" s="164" t="s">
        <v>530</v>
      </c>
      <c r="D11" s="164">
        <v>0</v>
      </c>
      <c r="E11" s="164">
        <v>0</v>
      </c>
    </row>
  </sheetData>
  <mergeCells count="8">
    <mergeCell ref="A1:E1"/>
    <mergeCell ref="A2:E2"/>
    <mergeCell ref="A3:E3"/>
    <mergeCell ref="A5:E5"/>
    <mergeCell ref="A7:A8"/>
    <mergeCell ref="B7:B8"/>
    <mergeCell ref="C7:C8"/>
    <mergeCell ref="D7:D8"/>
  </mergeCells>
  <printOptions horizontalCentered="1" verticalCentered="1"/>
  <pageMargins left="0.45" right="0.45" top="0.5" bottom="0.5" header="0.3" footer="0.3"/>
  <pageSetup paperSize="9" orientation="landscape"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9</vt:i4>
      </vt:variant>
    </vt:vector>
  </HeadingPairs>
  <TitlesOfParts>
    <vt:vector size="28" baseType="lpstr">
      <vt:lpstr>MG COVER PAGE</vt:lpstr>
      <vt:lpstr>MG SoP 01 </vt:lpstr>
      <vt:lpstr>MG SoP 01 (GERC)</vt:lpstr>
      <vt:lpstr>SoP 002</vt:lpstr>
      <vt:lpstr>MG SoP 03 </vt:lpstr>
      <vt:lpstr>MG SoP 04</vt:lpstr>
      <vt:lpstr>MG SoP - 05</vt:lpstr>
      <vt:lpstr>SoP007</vt:lpstr>
      <vt:lpstr>SoP008</vt:lpstr>
      <vt:lpstr>SoP009</vt:lpstr>
      <vt:lpstr>010</vt:lpstr>
      <vt:lpstr>011</vt:lpstr>
      <vt:lpstr>012</vt:lpstr>
      <vt:lpstr>013</vt:lpstr>
      <vt:lpstr> SoP - 15</vt:lpstr>
      <vt:lpstr> SoP 16</vt:lpstr>
      <vt:lpstr>SoP 17</vt:lpstr>
      <vt:lpstr>SOP 18</vt:lpstr>
      <vt:lpstr>SOP 19</vt:lpstr>
      <vt:lpstr>' SoP - 15'!Print_Area</vt:lpstr>
      <vt:lpstr>' SoP 16'!Print_Area</vt:lpstr>
      <vt:lpstr>'011'!Print_Area</vt:lpstr>
      <vt:lpstr>'012'!Print_Area</vt:lpstr>
      <vt:lpstr>'013'!Print_Area</vt:lpstr>
      <vt:lpstr>'MG SoP - 05'!Print_Area</vt:lpstr>
      <vt:lpstr>'MG SoP 03 '!Print_Area</vt:lpstr>
      <vt:lpstr>'MG SoP 04'!Print_Area</vt:lpstr>
      <vt:lpstr>'011'!TT</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pnshah3912</dc:creator>
  <cp:lastModifiedBy>Mr.Dileep N. Yadav</cp:lastModifiedBy>
  <cp:lastPrinted>2025-03-11T12:38:31Z</cp:lastPrinted>
  <dcterms:created xsi:type="dcterms:W3CDTF">2016-01-19T10:22:37Z</dcterms:created>
  <dcterms:modified xsi:type="dcterms:W3CDTF">2025-08-02T08:03:23Z</dcterms:modified>
</cp:coreProperties>
</file>